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I:\krajský přebor SG 2015\"/>
    </mc:Choice>
  </mc:AlternateContent>
  <bookViews>
    <workbookView xWindow="0" yWindow="0" windowWidth="19440" windowHeight="12240" tabRatio="820"/>
  </bookViews>
  <sheets>
    <sheet name="44_Zakladni stupen" sheetId="1" r:id="rId1"/>
    <sheet name="185_III. liga - Mladsi zakyne" sheetId="2" r:id="rId2"/>
    <sheet name="186_III. liga - Starsi zakyne" sheetId="3" r:id="rId3"/>
    <sheet name="187_III. liga - Zakyne B" sheetId="4" r:id="rId4"/>
    <sheet name="188_II. liga" sheetId="5" r:id="rId5"/>
    <sheet name="rozhodci" sheetId="6" r:id="rId6"/>
    <sheet name="poznamky" sheetId="7" r:id="rId7"/>
  </sheets>
  <calcPr calcId="152511"/>
</workbook>
</file>

<file path=xl/calcChain.xml><?xml version="1.0" encoding="utf-8"?>
<calcChain xmlns="http://schemas.openxmlformats.org/spreadsheetml/2006/main">
  <c r="AA14" i="5" l="1"/>
  <c r="AA13" i="5"/>
  <c r="W13" i="5"/>
  <c r="S13" i="5"/>
  <c r="O13" i="5"/>
  <c r="K13" i="5"/>
  <c r="X13" i="5" s="1"/>
  <c r="AA12" i="5"/>
  <c r="W12" i="5"/>
  <c r="S12" i="5"/>
  <c r="O12" i="5"/>
  <c r="K12" i="5"/>
  <c r="AA11" i="5"/>
  <c r="W11" i="5"/>
  <c r="S11" i="5"/>
  <c r="O11" i="5"/>
  <c r="K11" i="5"/>
  <c r="AA10" i="5"/>
  <c r="W10" i="5"/>
  <c r="S10" i="5"/>
  <c r="O10" i="5"/>
  <c r="K10" i="5"/>
  <c r="AA9" i="5"/>
  <c r="W9" i="5"/>
  <c r="S9" i="5"/>
  <c r="O9" i="5"/>
  <c r="K9" i="5"/>
  <c r="AA8" i="5"/>
  <c r="W8" i="5"/>
  <c r="S8" i="5"/>
  <c r="O8" i="5"/>
  <c r="K8" i="5"/>
  <c r="AA7" i="5"/>
  <c r="AA52" i="4"/>
  <c r="AA51" i="4"/>
  <c r="W51" i="4"/>
  <c r="S51" i="4"/>
  <c r="X51" i="4" s="1"/>
  <c r="O51" i="4"/>
  <c r="K51" i="4"/>
  <c r="AA50" i="4"/>
  <c r="W50" i="4"/>
  <c r="S50" i="4"/>
  <c r="O50" i="4"/>
  <c r="K50" i="4"/>
  <c r="AA49" i="4"/>
  <c r="W49" i="4"/>
  <c r="S49" i="4"/>
  <c r="O49" i="4"/>
  <c r="K49" i="4"/>
  <c r="AA48" i="4"/>
  <c r="W48" i="4"/>
  <c r="S48" i="4"/>
  <c r="O48" i="4"/>
  <c r="K48" i="4"/>
  <c r="AA47" i="4"/>
  <c r="W47" i="4"/>
  <c r="S47" i="4"/>
  <c r="O47" i="4"/>
  <c r="K47" i="4"/>
  <c r="AA46" i="4"/>
  <c r="W46" i="4"/>
  <c r="S46" i="4"/>
  <c r="O46" i="4"/>
  <c r="K46" i="4"/>
  <c r="AA45" i="4"/>
  <c r="AA44" i="4"/>
  <c r="AA43" i="4"/>
  <c r="W43" i="4"/>
  <c r="S43" i="4"/>
  <c r="O43" i="4"/>
  <c r="K43" i="4"/>
  <c r="AA42" i="4"/>
  <c r="W42" i="4"/>
  <c r="S42" i="4"/>
  <c r="O42" i="4"/>
  <c r="K42" i="4"/>
  <c r="AA41" i="4"/>
  <c r="W41" i="4"/>
  <c r="S41" i="4"/>
  <c r="O41" i="4"/>
  <c r="K41" i="4"/>
  <c r="AA40" i="4"/>
  <c r="W40" i="4"/>
  <c r="S40" i="4"/>
  <c r="O40" i="4"/>
  <c r="K40" i="4"/>
  <c r="AA39" i="4"/>
  <c r="AA30" i="4"/>
  <c r="AA29" i="4"/>
  <c r="W29" i="4"/>
  <c r="S29" i="4"/>
  <c r="O29" i="4"/>
  <c r="K29" i="4"/>
  <c r="AA28" i="4"/>
  <c r="W28" i="4"/>
  <c r="S28" i="4"/>
  <c r="O28" i="4"/>
  <c r="K28" i="4"/>
  <c r="AA27" i="4"/>
  <c r="W27" i="4"/>
  <c r="S27" i="4"/>
  <c r="O27" i="4"/>
  <c r="K27" i="4"/>
  <c r="AA26" i="4"/>
  <c r="W26" i="4"/>
  <c r="S26" i="4"/>
  <c r="O26" i="4"/>
  <c r="K26" i="4"/>
  <c r="AA25" i="4"/>
  <c r="W25" i="4"/>
  <c r="S25" i="4"/>
  <c r="O25" i="4"/>
  <c r="K25" i="4"/>
  <c r="AA24" i="4"/>
  <c r="W24" i="4"/>
  <c r="S24" i="4"/>
  <c r="O24" i="4"/>
  <c r="K24" i="4"/>
  <c r="AA23" i="4"/>
  <c r="AA38" i="4"/>
  <c r="AA37" i="4"/>
  <c r="W37" i="4"/>
  <c r="S37" i="4"/>
  <c r="O37" i="4"/>
  <c r="K37" i="4"/>
  <c r="AA36" i="4"/>
  <c r="W36" i="4"/>
  <c r="S36" i="4"/>
  <c r="O36" i="4"/>
  <c r="K36" i="4"/>
  <c r="AA35" i="4"/>
  <c r="W35" i="4"/>
  <c r="S35" i="4"/>
  <c r="O35" i="4"/>
  <c r="K35" i="4"/>
  <c r="AA34" i="4"/>
  <c r="W34" i="4"/>
  <c r="S34" i="4"/>
  <c r="O34" i="4"/>
  <c r="K34" i="4"/>
  <c r="AA33" i="4"/>
  <c r="W33" i="4"/>
  <c r="S33" i="4"/>
  <c r="O33" i="4"/>
  <c r="K33" i="4"/>
  <c r="AA32" i="4"/>
  <c r="W32" i="4"/>
  <c r="S32" i="4"/>
  <c r="O32" i="4"/>
  <c r="K32" i="4"/>
  <c r="AA31" i="4"/>
  <c r="AA22" i="4"/>
  <c r="AA21" i="4"/>
  <c r="W21" i="4"/>
  <c r="S21" i="4"/>
  <c r="O21" i="4"/>
  <c r="K21" i="4"/>
  <c r="AA20" i="4"/>
  <c r="W20" i="4"/>
  <c r="S20" i="4"/>
  <c r="O20" i="4"/>
  <c r="K20" i="4"/>
  <c r="AA19" i="4"/>
  <c r="W19" i="4"/>
  <c r="S19" i="4"/>
  <c r="O19" i="4"/>
  <c r="K19" i="4"/>
  <c r="AA18" i="4"/>
  <c r="W18" i="4"/>
  <c r="S18" i="4"/>
  <c r="O18" i="4"/>
  <c r="K18" i="4"/>
  <c r="AA17" i="4"/>
  <c r="W17" i="4"/>
  <c r="S17" i="4"/>
  <c r="O17" i="4"/>
  <c r="K17" i="4"/>
  <c r="AA16" i="4"/>
  <c r="W16" i="4"/>
  <c r="S16" i="4"/>
  <c r="O16" i="4"/>
  <c r="K16" i="4"/>
  <c r="AA15" i="4"/>
  <c r="AA14" i="4"/>
  <c r="AA13" i="4"/>
  <c r="W13" i="4"/>
  <c r="S13" i="4"/>
  <c r="O13" i="4"/>
  <c r="K13" i="4"/>
  <c r="AA12" i="4"/>
  <c r="W12" i="4"/>
  <c r="S12" i="4"/>
  <c r="O12" i="4"/>
  <c r="K12" i="4"/>
  <c r="AA11" i="4"/>
  <c r="W11" i="4"/>
  <c r="S11" i="4"/>
  <c r="O11" i="4"/>
  <c r="K11" i="4"/>
  <c r="AA10" i="4"/>
  <c r="W10" i="4"/>
  <c r="S10" i="4"/>
  <c r="O10" i="4"/>
  <c r="K10" i="4"/>
  <c r="AA9" i="4"/>
  <c r="W9" i="4"/>
  <c r="S9" i="4"/>
  <c r="O9" i="4"/>
  <c r="K9" i="4"/>
  <c r="AA8" i="4"/>
  <c r="W8" i="4"/>
  <c r="S8" i="4"/>
  <c r="O8" i="4"/>
  <c r="K8" i="4"/>
  <c r="AA7" i="4"/>
  <c r="AA46" i="3"/>
  <c r="AA45" i="3"/>
  <c r="W45" i="3"/>
  <c r="S45" i="3"/>
  <c r="O45" i="3"/>
  <c r="K45" i="3"/>
  <c r="AA44" i="3"/>
  <c r="W44" i="3"/>
  <c r="S44" i="3"/>
  <c r="O44" i="3"/>
  <c r="K44" i="3"/>
  <c r="AA43" i="3"/>
  <c r="W43" i="3"/>
  <c r="S43" i="3"/>
  <c r="O43" i="3"/>
  <c r="K43" i="3"/>
  <c r="AA42" i="3"/>
  <c r="W42" i="3"/>
  <c r="S42" i="3"/>
  <c r="O42" i="3"/>
  <c r="K42" i="3"/>
  <c r="AA41" i="3"/>
  <c r="W41" i="3"/>
  <c r="S41" i="3"/>
  <c r="O41" i="3"/>
  <c r="K41" i="3"/>
  <c r="AA40" i="3"/>
  <c r="W40" i="3"/>
  <c r="S40" i="3"/>
  <c r="O40" i="3"/>
  <c r="K40" i="3"/>
  <c r="AA39" i="3"/>
  <c r="AA30" i="3"/>
  <c r="AA29" i="3"/>
  <c r="W29" i="3"/>
  <c r="S29" i="3"/>
  <c r="O29" i="3"/>
  <c r="K29" i="3"/>
  <c r="AA28" i="3"/>
  <c r="W28" i="3"/>
  <c r="S28" i="3"/>
  <c r="O28" i="3"/>
  <c r="K28" i="3"/>
  <c r="AA27" i="3"/>
  <c r="W27" i="3"/>
  <c r="S27" i="3"/>
  <c r="O27" i="3"/>
  <c r="K27" i="3"/>
  <c r="AA26" i="3"/>
  <c r="W26" i="3"/>
  <c r="S26" i="3"/>
  <c r="O26" i="3"/>
  <c r="K26" i="3"/>
  <c r="AA25" i="3"/>
  <c r="W25" i="3"/>
  <c r="S25" i="3"/>
  <c r="O25" i="3"/>
  <c r="K25" i="3"/>
  <c r="AA24" i="3"/>
  <c r="W24" i="3"/>
  <c r="S24" i="3"/>
  <c r="O24" i="3"/>
  <c r="K24" i="3"/>
  <c r="AA23" i="3"/>
  <c r="AA22" i="3"/>
  <c r="AA21" i="3"/>
  <c r="W21" i="3"/>
  <c r="S21" i="3"/>
  <c r="O21" i="3"/>
  <c r="K21" i="3"/>
  <c r="AA20" i="3"/>
  <c r="W20" i="3"/>
  <c r="S20" i="3"/>
  <c r="O20" i="3"/>
  <c r="K20" i="3"/>
  <c r="AA19" i="3"/>
  <c r="W19" i="3"/>
  <c r="S19" i="3"/>
  <c r="O19" i="3"/>
  <c r="K19" i="3"/>
  <c r="AA18" i="3"/>
  <c r="W18" i="3"/>
  <c r="S18" i="3"/>
  <c r="O18" i="3"/>
  <c r="K18" i="3"/>
  <c r="AA17" i="3"/>
  <c r="W17" i="3"/>
  <c r="S17" i="3"/>
  <c r="O17" i="3"/>
  <c r="K17" i="3"/>
  <c r="AA16" i="3"/>
  <c r="W16" i="3"/>
  <c r="S16" i="3"/>
  <c r="O16" i="3"/>
  <c r="K16" i="3"/>
  <c r="AA15" i="3"/>
  <c r="AA38" i="3"/>
  <c r="AA37" i="3"/>
  <c r="W37" i="3"/>
  <c r="S37" i="3"/>
  <c r="O37" i="3"/>
  <c r="K37" i="3"/>
  <c r="AA36" i="3"/>
  <c r="W36" i="3"/>
  <c r="S36" i="3"/>
  <c r="O36" i="3"/>
  <c r="K36" i="3"/>
  <c r="AA35" i="3"/>
  <c r="W35" i="3"/>
  <c r="S35" i="3"/>
  <c r="O35" i="3"/>
  <c r="K35" i="3"/>
  <c r="AA34" i="3"/>
  <c r="W34" i="3"/>
  <c r="S34" i="3"/>
  <c r="O34" i="3"/>
  <c r="K34" i="3"/>
  <c r="AA33" i="3"/>
  <c r="W33" i="3"/>
  <c r="S33" i="3"/>
  <c r="O33" i="3"/>
  <c r="K33" i="3"/>
  <c r="AA32" i="3"/>
  <c r="W32" i="3"/>
  <c r="S32" i="3"/>
  <c r="O32" i="3"/>
  <c r="K32" i="3"/>
  <c r="AA31" i="3"/>
  <c r="AA14" i="3"/>
  <c r="AA13" i="3"/>
  <c r="W13" i="3"/>
  <c r="S13" i="3"/>
  <c r="O13" i="3"/>
  <c r="K13" i="3"/>
  <c r="AA12" i="3"/>
  <c r="W12" i="3"/>
  <c r="S12" i="3"/>
  <c r="O12" i="3"/>
  <c r="K12" i="3"/>
  <c r="X12" i="3" s="1"/>
  <c r="AA11" i="3"/>
  <c r="W11" i="3"/>
  <c r="S11" i="3"/>
  <c r="O11" i="3"/>
  <c r="K11" i="3"/>
  <c r="AA10" i="3"/>
  <c r="W10" i="3"/>
  <c r="S10" i="3"/>
  <c r="O10" i="3"/>
  <c r="K10" i="3"/>
  <c r="AA9" i="3"/>
  <c r="W9" i="3"/>
  <c r="S9" i="3"/>
  <c r="O9" i="3"/>
  <c r="K9" i="3"/>
  <c r="AA8" i="3"/>
  <c r="W8" i="3"/>
  <c r="S8" i="3"/>
  <c r="O8" i="3"/>
  <c r="K8" i="3"/>
  <c r="AA7" i="3"/>
  <c r="AA70" i="2"/>
  <c r="AA69" i="2"/>
  <c r="W69" i="2"/>
  <c r="S69" i="2"/>
  <c r="O69" i="2"/>
  <c r="K69" i="2"/>
  <c r="AA68" i="2"/>
  <c r="W68" i="2"/>
  <c r="S68" i="2"/>
  <c r="O68" i="2"/>
  <c r="K68" i="2"/>
  <c r="AA67" i="2"/>
  <c r="W67" i="2"/>
  <c r="S67" i="2"/>
  <c r="O67" i="2"/>
  <c r="K67" i="2"/>
  <c r="AA66" i="2"/>
  <c r="W66" i="2"/>
  <c r="S66" i="2"/>
  <c r="O66" i="2"/>
  <c r="K66" i="2"/>
  <c r="AA65" i="2"/>
  <c r="W65" i="2"/>
  <c r="S65" i="2"/>
  <c r="O65" i="2"/>
  <c r="K65" i="2"/>
  <c r="AA64" i="2"/>
  <c r="W64" i="2"/>
  <c r="S64" i="2"/>
  <c r="O64" i="2"/>
  <c r="K64" i="2"/>
  <c r="AA63" i="2"/>
  <c r="AA54" i="2"/>
  <c r="AA53" i="2"/>
  <c r="W53" i="2"/>
  <c r="S53" i="2"/>
  <c r="O53" i="2"/>
  <c r="K53" i="2"/>
  <c r="AA52" i="2"/>
  <c r="W52" i="2"/>
  <c r="S52" i="2"/>
  <c r="O52" i="2"/>
  <c r="K52" i="2"/>
  <c r="AA51" i="2"/>
  <c r="W51" i="2"/>
  <c r="S51" i="2"/>
  <c r="O51" i="2"/>
  <c r="K51" i="2"/>
  <c r="AA50" i="2"/>
  <c r="W50" i="2"/>
  <c r="S50" i="2"/>
  <c r="O50" i="2"/>
  <c r="K50" i="2"/>
  <c r="AA49" i="2"/>
  <c r="W49" i="2"/>
  <c r="S49" i="2"/>
  <c r="O49" i="2"/>
  <c r="K49" i="2"/>
  <c r="AA48" i="2"/>
  <c r="W48" i="2"/>
  <c r="S48" i="2"/>
  <c r="O48" i="2"/>
  <c r="K48" i="2"/>
  <c r="AA47" i="2"/>
  <c r="AA38" i="2"/>
  <c r="AA37" i="2"/>
  <c r="W37" i="2"/>
  <c r="S37" i="2"/>
  <c r="O37" i="2"/>
  <c r="K37" i="2"/>
  <c r="AA36" i="2"/>
  <c r="W36" i="2"/>
  <c r="S36" i="2"/>
  <c r="O36" i="2"/>
  <c r="K36" i="2"/>
  <c r="AA35" i="2"/>
  <c r="W35" i="2"/>
  <c r="S35" i="2"/>
  <c r="O35" i="2"/>
  <c r="K35" i="2"/>
  <c r="AA34" i="2"/>
  <c r="W34" i="2"/>
  <c r="S34" i="2"/>
  <c r="O34" i="2"/>
  <c r="K34" i="2"/>
  <c r="AA33" i="2"/>
  <c r="W33" i="2"/>
  <c r="S33" i="2"/>
  <c r="O33" i="2"/>
  <c r="K33" i="2"/>
  <c r="AA32" i="2"/>
  <c r="W32" i="2"/>
  <c r="S32" i="2"/>
  <c r="O32" i="2"/>
  <c r="K32" i="2"/>
  <c r="AA31" i="2"/>
  <c r="AA22" i="2"/>
  <c r="AA21" i="2"/>
  <c r="W21" i="2"/>
  <c r="S21" i="2"/>
  <c r="O21" i="2"/>
  <c r="K21" i="2"/>
  <c r="AA20" i="2"/>
  <c r="W20" i="2"/>
  <c r="S20" i="2"/>
  <c r="O20" i="2"/>
  <c r="K20" i="2"/>
  <c r="AA19" i="2"/>
  <c r="W19" i="2"/>
  <c r="S19" i="2"/>
  <c r="O19" i="2"/>
  <c r="K19" i="2"/>
  <c r="AA18" i="2"/>
  <c r="W18" i="2"/>
  <c r="S18" i="2"/>
  <c r="O18" i="2"/>
  <c r="K18" i="2"/>
  <c r="AA17" i="2"/>
  <c r="W17" i="2"/>
  <c r="S17" i="2"/>
  <c r="O17" i="2"/>
  <c r="K17" i="2"/>
  <c r="AA16" i="2"/>
  <c r="W16" i="2"/>
  <c r="S16" i="2"/>
  <c r="O16" i="2"/>
  <c r="K16" i="2"/>
  <c r="AA15" i="2"/>
  <c r="AA62" i="2"/>
  <c r="AA61" i="2"/>
  <c r="W61" i="2"/>
  <c r="S61" i="2"/>
  <c r="O61" i="2"/>
  <c r="K61" i="2"/>
  <c r="AA60" i="2"/>
  <c r="W60" i="2"/>
  <c r="S60" i="2"/>
  <c r="O60" i="2"/>
  <c r="K60" i="2"/>
  <c r="AA59" i="2"/>
  <c r="W59" i="2"/>
  <c r="X59" i="2" s="1"/>
  <c r="S59" i="2"/>
  <c r="O59" i="2"/>
  <c r="K59" i="2"/>
  <c r="AA58" i="2"/>
  <c r="W58" i="2"/>
  <c r="S58" i="2"/>
  <c r="O58" i="2"/>
  <c r="K58" i="2"/>
  <c r="AA57" i="2"/>
  <c r="W57" i="2"/>
  <c r="S57" i="2"/>
  <c r="O57" i="2"/>
  <c r="K57" i="2"/>
  <c r="AA56" i="2"/>
  <c r="W56" i="2"/>
  <c r="S56" i="2"/>
  <c r="O56" i="2"/>
  <c r="K56" i="2"/>
  <c r="AA55" i="2"/>
  <c r="AA30" i="2"/>
  <c r="AA29" i="2"/>
  <c r="W29" i="2"/>
  <c r="S29" i="2"/>
  <c r="O29" i="2"/>
  <c r="K29" i="2"/>
  <c r="AA28" i="2"/>
  <c r="W28" i="2"/>
  <c r="S28" i="2"/>
  <c r="O28" i="2"/>
  <c r="K28" i="2"/>
  <c r="AA27" i="2"/>
  <c r="W27" i="2"/>
  <c r="S27" i="2"/>
  <c r="O27" i="2"/>
  <c r="K27" i="2"/>
  <c r="AA26" i="2"/>
  <c r="W26" i="2"/>
  <c r="S26" i="2"/>
  <c r="O26" i="2"/>
  <c r="K26" i="2"/>
  <c r="AA25" i="2"/>
  <c r="W25" i="2"/>
  <c r="S25" i="2"/>
  <c r="O25" i="2"/>
  <c r="K25" i="2"/>
  <c r="AA24" i="2"/>
  <c r="W24" i="2"/>
  <c r="S24" i="2"/>
  <c r="O24" i="2"/>
  <c r="K24" i="2"/>
  <c r="AA23" i="2"/>
  <c r="AA14" i="2"/>
  <c r="AA13" i="2"/>
  <c r="W13" i="2"/>
  <c r="S13" i="2"/>
  <c r="O13" i="2"/>
  <c r="K13" i="2"/>
  <c r="AA12" i="2"/>
  <c r="W12" i="2"/>
  <c r="X12" i="2" s="1"/>
  <c r="S12" i="2"/>
  <c r="O12" i="2"/>
  <c r="K12" i="2"/>
  <c r="AA11" i="2"/>
  <c r="W11" i="2"/>
  <c r="S11" i="2"/>
  <c r="O11" i="2"/>
  <c r="K11" i="2"/>
  <c r="AA10" i="2"/>
  <c r="W10" i="2"/>
  <c r="S10" i="2"/>
  <c r="O10" i="2"/>
  <c r="K10" i="2"/>
  <c r="AA9" i="2"/>
  <c r="W9" i="2"/>
  <c r="S9" i="2"/>
  <c r="O9" i="2"/>
  <c r="K9" i="2"/>
  <c r="AA8" i="2"/>
  <c r="W8" i="2"/>
  <c r="S8" i="2"/>
  <c r="O8" i="2"/>
  <c r="K8" i="2"/>
  <c r="AA7" i="2"/>
  <c r="AA46" i="2"/>
  <c r="AA45" i="2"/>
  <c r="W45" i="2"/>
  <c r="S45" i="2"/>
  <c r="O45" i="2"/>
  <c r="K45" i="2"/>
  <c r="AA44" i="2"/>
  <c r="W44" i="2"/>
  <c r="S44" i="2"/>
  <c r="O44" i="2"/>
  <c r="K44" i="2"/>
  <c r="X44" i="2" s="1"/>
  <c r="AA43" i="2"/>
  <c r="W43" i="2"/>
  <c r="S43" i="2"/>
  <c r="O43" i="2"/>
  <c r="K43" i="2"/>
  <c r="AA42" i="2"/>
  <c r="W42" i="2"/>
  <c r="S42" i="2"/>
  <c r="O42" i="2"/>
  <c r="K42" i="2"/>
  <c r="AA41" i="2"/>
  <c r="W41" i="2"/>
  <c r="S41" i="2"/>
  <c r="O41" i="2"/>
  <c r="K41" i="2"/>
  <c r="AA40" i="2"/>
  <c r="W40" i="2"/>
  <c r="S40" i="2"/>
  <c r="O40" i="2"/>
  <c r="K40" i="2"/>
  <c r="AA39" i="2"/>
  <c r="AA46" i="1"/>
  <c r="AA45" i="1"/>
  <c r="W45" i="1"/>
  <c r="S45" i="1"/>
  <c r="O45" i="1"/>
  <c r="K45" i="1"/>
  <c r="AA44" i="1"/>
  <c r="W44" i="1"/>
  <c r="S44" i="1"/>
  <c r="O44" i="1"/>
  <c r="K44" i="1"/>
  <c r="AA43" i="1"/>
  <c r="W43" i="1"/>
  <c r="S43" i="1"/>
  <c r="O43" i="1"/>
  <c r="K43" i="1"/>
  <c r="AA42" i="1"/>
  <c r="W42" i="1"/>
  <c r="S42" i="1"/>
  <c r="O42" i="1"/>
  <c r="K42" i="1"/>
  <c r="AA41" i="1"/>
  <c r="W41" i="1"/>
  <c r="S41" i="1"/>
  <c r="O41" i="1"/>
  <c r="K41" i="1"/>
  <c r="AA40" i="1"/>
  <c r="W40" i="1"/>
  <c r="S40" i="1"/>
  <c r="O40" i="1"/>
  <c r="K40" i="1"/>
  <c r="AA39" i="1"/>
  <c r="AA30" i="1"/>
  <c r="AA29" i="1"/>
  <c r="W29" i="1"/>
  <c r="S29" i="1"/>
  <c r="O29" i="1"/>
  <c r="K29" i="1"/>
  <c r="AA28" i="1"/>
  <c r="W28" i="1"/>
  <c r="S28" i="1"/>
  <c r="O28" i="1"/>
  <c r="K28" i="1"/>
  <c r="AA27" i="1"/>
  <c r="W27" i="1"/>
  <c r="S27" i="1"/>
  <c r="O27" i="1"/>
  <c r="K27" i="1"/>
  <c r="AA26" i="1"/>
  <c r="W26" i="1"/>
  <c r="S26" i="1"/>
  <c r="O26" i="1"/>
  <c r="K26" i="1"/>
  <c r="AA25" i="1"/>
  <c r="W25" i="1"/>
  <c r="S25" i="1"/>
  <c r="O25" i="1"/>
  <c r="K25" i="1"/>
  <c r="AA24" i="1"/>
  <c r="W24" i="1"/>
  <c r="S24" i="1"/>
  <c r="O24" i="1"/>
  <c r="K24" i="1"/>
  <c r="AA23" i="1"/>
  <c r="AA14" i="1"/>
  <c r="AA13" i="1"/>
  <c r="W13" i="1"/>
  <c r="S13" i="1"/>
  <c r="O13" i="1"/>
  <c r="K13" i="1"/>
  <c r="AA12" i="1"/>
  <c r="W12" i="1"/>
  <c r="S12" i="1"/>
  <c r="O12" i="1"/>
  <c r="K12" i="1"/>
  <c r="AA11" i="1"/>
  <c r="W11" i="1"/>
  <c r="S11" i="1"/>
  <c r="O11" i="1"/>
  <c r="K11" i="1"/>
  <c r="AA10" i="1"/>
  <c r="W10" i="1"/>
  <c r="S10" i="1"/>
  <c r="O10" i="1"/>
  <c r="K10" i="1"/>
  <c r="AA9" i="1"/>
  <c r="W9" i="1"/>
  <c r="S9" i="1"/>
  <c r="O9" i="1"/>
  <c r="K9" i="1"/>
  <c r="AA8" i="1"/>
  <c r="W8" i="1"/>
  <c r="S8" i="1"/>
  <c r="O8" i="1"/>
  <c r="K8" i="1"/>
  <c r="AA7" i="1"/>
  <c r="AA38" i="1"/>
  <c r="AA37" i="1"/>
  <c r="W37" i="1"/>
  <c r="S37" i="1"/>
  <c r="O37" i="1"/>
  <c r="K37" i="1"/>
  <c r="AA36" i="1"/>
  <c r="W36" i="1"/>
  <c r="S36" i="1"/>
  <c r="O36" i="1"/>
  <c r="K36" i="1"/>
  <c r="AA35" i="1"/>
  <c r="W35" i="1"/>
  <c r="S35" i="1"/>
  <c r="O35" i="1"/>
  <c r="K35" i="1"/>
  <c r="AA34" i="1"/>
  <c r="W34" i="1"/>
  <c r="S34" i="1"/>
  <c r="O34" i="1"/>
  <c r="K34" i="1"/>
  <c r="AA33" i="1"/>
  <c r="W33" i="1"/>
  <c r="S33" i="1"/>
  <c r="O33" i="1"/>
  <c r="K33" i="1"/>
  <c r="AA32" i="1"/>
  <c r="W32" i="1"/>
  <c r="S32" i="1"/>
  <c r="O32" i="1"/>
  <c r="K32" i="1"/>
  <c r="AA31" i="1"/>
  <c r="AA22" i="1"/>
  <c r="AA21" i="1"/>
  <c r="W21" i="1"/>
  <c r="S21" i="1"/>
  <c r="O21" i="1"/>
  <c r="K21" i="1"/>
  <c r="AA20" i="1"/>
  <c r="W20" i="1"/>
  <c r="S20" i="1"/>
  <c r="O20" i="1"/>
  <c r="K20" i="1"/>
  <c r="AA19" i="1"/>
  <c r="W19" i="1"/>
  <c r="S19" i="1"/>
  <c r="O19" i="1"/>
  <c r="K19" i="1"/>
  <c r="AA18" i="1"/>
  <c r="W18" i="1"/>
  <c r="S18" i="1"/>
  <c r="O18" i="1"/>
  <c r="K18" i="1"/>
  <c r="AA17" i="1"/>
  <c r="W17" i="1"/>
  <c r="S17" i="1"/>
  <c r="O17" i="1"/>
  <c r="K17" i="1"/>
  <c r="AA16" i="1"/>
  <c r="W16" i="1"/>
  <c r="S16" i="1"/>
  <c r="O16" i="1"/>
  <c r="K16" i="1"/>
  <c r="AA15" i="1"/>
  <c r="X21" i="4" l="1"/>
  <c r="X29" i="4"/>
  <c r="X12" i="4"/>
  <c r="O38" i="3"/>
  <c r="K46" i="3"/>
  <c r="X44" i="3"/>
  <c r="S62" i="2"/>
  <c r="X68" i="2"/>
  <c r="X36" i="1"/>
  <c r="X20" i="1"/>
  <c r="X37" i="1"/>
  <c r="X28" i="1"/>
  <c r="W22" i="1"/>
  <c r="X29" i="1"/>
  <c r="O14" i="2"/>
  <c r="W14" i="3"/>
  <c r="X11" i="3"/>
  <c r="W30" i="3"/>
  <c r="X45" i="3"/>
  <c r="X20" i="4"/>
  <c r="X32" i="4"/>
  <c r="X35" i="4"/>
  <c r="W30" i="1"/>
  <c r="K70" i="2"/>
  <c r="X28" i="3"/>
  <c r="X11" i="4"/>
  <c r="W38" i="1"/>
  <c r="X21" i="2"/>
  <c r="W54" i="2"/>
  <c r="X51" i="2"/>
  <c r="X9" i="3"/>
  <c r="W38" i="3"/>
  <c r="X21" i="3"/>
  <c r="S38" i="4"/>
  <c r="K30" i="4"/>
  <c r="X67" i="2"/>
  <c r="S38" i="3"/>
  <c r="W46" i="3"/>
  <c r="X35" i="1"/>
  <c r="X13" i="1"/>
  <c r="X29" i="2"/>
  <c r="W22" i="2"/>
  <c r="X20" i="2"/>
  <c r="K38" i="2"/>
  <c r="X35" i="2"/>
  <c r="O70" i="2"/>
  <c r="X36" i="3"/>
  <c r="X20" i="3"/>
  <c r="X13" i="4"/>
  <c r="X21" i="1"/>
  <c r="W46" i="1"/>
  <c r="X45" i="2"/>
  <c r="K62" i="2"/>
  <c r="X60" i="2"/>
  <c r="W14" i="4"/>
  <c r="K22" i="4"/>
  <c r="X34" i="4"/>
  <c r="X36" i="4"/>
  <c r="W52" i="4"/>
  <c r="S14" i="4"/>
  <c r="W30" i="4"/>
  <c r="X25" i="4"/>
  <c r="O14" i="4"/>
  <c r="X9" i="4"/>
  <c r="K14" i="4"/>
  <c r="X10" i="4"/>
  <c r="X26" i="4"/>
  <c r="X24" i="4"/>
  <c r="W44" i="4"/>
  <c r="S44" i="4"/>
  <c r="X41" i="4"/>
  <c r="W38" i="4"/>
  <c r="O38" i="4"/>
  <c r="X17" i="4"/>
  <c r="W22" i="4"/>
  <c r="O44" i="4"/>
  <c r="X42" i="4"/>
  <c r="X40" i="4"/>
  <c r="X18" i="4"/>
  <c r="X16" i="4"/>
  <c r="X50" i="4"/>
  <c r="O52" i="4"/>
  <c r="X47" i="4"/>
  <c r="S14" i="3"/>
  <c r="X34" i="3"/>
  <c r="O30" i="3"/>
  <c r="W22" i="3"/>
  <c r="X27" i="3"/>
  <c r="X26" i="3"/>
  <c r="K30" i="3"/>
  <c r="X16" i="3"/>
  <c r="X10" i="3"/>
  <c r="K38" i="3"/>
  <c r="X35" i="3"/>
  <c r="X32" i="3"/>
  <c r="X19" i="3"/>
  <c r="O22" i="3"/>
  <c r="S30" i="3"/>
  <c r="X24" i="3"/>
  <c r="O38" i="2"/>
  <c r="X34" i="2"/>
  <c r="S14" i="2"/>
  <c r="X10" i="2"/>
  <c r="X9" i="2"/>
  <c r="X33" i="2"/>
  <c r="X32" i="2"/>
  <c r="X16" i="2"/>
  <c r="X11" i="2"/>
  <c r="X49" i="2"/>
  <c r="X50" i="2"/>
  <c r="S70" i="2"/>
  <c r="X18" i="2"/>
  <c r="X17" i="2"/>
  <c r="K46" i="2"/>
  <c r="W30" i="2"/>
  <c r="X66" i="2"/>
  <c r="W70" i="2"/>
  <c r="W46" i="2"/>
  <c r="X58" i="2"/>
  <c r="X57" i="2"/>
  <c r="O62" i="2"/>
  <c r="X40" i="2"/>
  <c r="X64" i="2"/>
  <c r="X25" i="2"/>
  <c r="X24" i="2"/>
  <c r="W14" i="1"/>
  <c r="X12" i="1"/>
  <c r="X27" i="1"/>
  <c r="X43" i="1"/>
  <c r="X11" i="1"/>
  <c r="X19" i="1"/>
  <c r="X12" i="5"/>
  <c r="X11" i="5"/>
  <c r="X10" i="5"/>
  <c r="W14" i="5"/>
  <c r="X9" i="5"/>
  <c r="K14" i="5"/>
  <c r="O22" i="1"/>
  <c r="X17" i="1"/>
  <c r="S38" i="1"/>
  <c r="X32" i="1"/>
  <c r="S14" i="1"/>
  <c r="X8" i="1"/>
  <c r="X26" i="1"/>
  <c r="K30" i="1"/>
  <c r="X34" i="1"/>
  <c r="K38" i="1"/>
  <c r="O46" i="1"/>
  <c r="X41" i="1"/>
  <c r="K14" i="2"/>
  <c r="X8" i="2"/>
  <c r="S38" i="2"/>
  <c r="X36" i="2"/>
  <c r="X16" i="1"/>
  <c r="S22" i="1"/>
  <c r="O30" i="1"/>
  <c r="X25" i="1"/>
  <c r="O38" i="1"/>
  <c r="X33" i="1"/>
  <c r="O14" i="1"/>
  <c r="X9" i="1"/>
  <c r="S30" i="1"/>
  <c r="X24" i="1"/>
  <c r="S46" i="1"/>
  <c r="X40" i="1"/>
  <c r="O46" i="2"/>
  <c r="K30" i="2"/>
  <c r="S46" i="2"/>
  <c r="O30" i="2"/>
  <c r="K22" i="2"/>
  <c r="S46" i="3"/>
  <c r="S22" i="4"/>
  <c r="X43" i="2"/>
  <c r="W14" i="2"/>
  <c r="S30" i="2"/>
  <c r="X28" i="2"/>
  <c r="O22" i="2"/>
  <c r="K54" i="2"/>
  <c r="X65" i="2"/>
  <c r="X18" i="3"/>
  <c r="X43" i="3"/>
  <c r="K38" i="4"/>
  <c r="O30" i="4"/>
  <c r="X46" i="4"/>
  <c r="S22" i="3"/>
  <c r="O46" i="3"/>
  <c r="X40" i="3"/>
  <c r="O22" i="4"/>
  <c r="S52" i="4"/>
  <c r="K22" i="1"/>
  <c r="K14" i="1"/>
  <c r="X45" i="1"/>
  <c r="X42" i="2"/>
  <c r="X27" i="2"/>
  <c r="W62" i="2"/>
  <c r="S22" i="2"/>
  <c r="X48" i="2"/>
  <c r="X53" i="2"/>
  <c r="O54" i="2"/>
  <c r="K14" i="3"/>
  <c r="X33" i="3"/>
  <c r="X17" i="3"/>
  <c r="X42" i="3"/>
  <c r="X37" i="4"/>
  <c r="S30" i="4"/>
  <c r="X18" i="1"/>
  <c r="X10" i="1"/>
  <c r="X42" i="1"/>
  <c r="X44" i="1"/>
  <c r="X41" i="2"/>
  <c r="X26" i="2"/>
  <c r="X56" i="2"/>
  <c r="X19" i="2"/>
  <c r="W38" i="2"/>
  <c r="S54" i="2"/>
  <c r="X52" i="2"/>
  <c r="X8" i="3"/>
  <c r="X13" i="3"/>
  <c r="O14" i="3"/>
  <c r="K22" i="3"/>
  <c r="X25" i="3"/>
  <c r="X41" i="3"/>
  <c r="X8" i="4"/>
  <c r="X19" i="4"/>
  <c r="X27" i="4"/>
  <c r="X49" i="4"/>
  <c r="O14" i="5"/>
  <c r="K46" i="1"/>
  <c r="X13" i="2"/>
  <c r="X61" i="2"/>
  <c r="X37" i="2"/>
  <c r="X69" i="2"/>
  <c r="X37" i="3"/>
  <c r="X29" i="3"/>
  <c r="X33" i="4"/>
  <c r="X28" i="4"/>
  <c r="K44" i="4"/>
  <c r="K52" i="4"/>
  <c r="X48" i="4"/>
  <c r="S14" i="5"/>
  <c r="X43" i="4"/>
  <c r="X8" i="5"/>
  <c r="X38" i="3" l="1"/>
  <c r="Z31" i="3" s="1"/>
  <c r="X14" i="4"/>
  <c r="Z14" i="4" s="1"/>
  <c r="X30" i="4"/>
  <c r="Z25" i="4" s="1"/>
  <c r="X38" i="4"/>
  <c r="Z38" i="4" s="1"/>
  <c r="X22" i="4"/>
  <c r="Z17" i="4" s="1"/>
  <c r="X44" i="4"/>
  <c r="Z44" i="4" s="1"/>
  <c r="X52" i="4"/>
  <c r="Z52" i="4" s="1"/>
  <c r="X14" i="3"/>
  <c r="Z9" i="3" s="1"/>
  <c r="X46" i="3"/>
  <c r="Z41" i="3" s="1"/>
  <c r="X30" i="3"/>
  <c r="Z28" i="3" s="1"/>
  <c r="Z36" i="3"/>
  <c r="Z37" i="3"/>
  <c r="Z34" i="3"/>
  <c r="Z38" i="3"/>
  <c r="Z33" i="3"/>
  <c r="Z35" i="3"/>
  <c r="X22" i="3"/>
  <c r="Z19" i="3" s="1"/>
  <c r="X14" i="2"/>
  <c r="Z12" i="2" s="1"/>
  <c r="X70" i="2"/>
  <c r="Z68" i="2" s="1"/>
  <c r="X62" i="2"/>
  <c r="Z60" i="2" s="1"/>
  <c r="X46" i="2"/>
  <c r="Z41" i="2" s="1"/>
  <c r="X30" i="1"/>
  <c r="Z28" i="1" s="1"/>
  <c r="X14" i="5"/>
  <c r="Z7" i="5" s="1"/>
  <c r="Z9" i="5"/>
  <c r="Z36" i="4"/>
  <c r="Z63" i="2"/>
  <c r="X54" i="2"/>
  <c r="X30" i="2"/>
  <c r="X22" i="2"/>
  <c r="X46" i="1"/>
  <c r="Z17" i="3"/>
  <c r="X14" i="1"/>
  <c r="X38" i="2"/>
  <c r="X38" i="1"/>
  <c r="X22" i="1"/>
  <c r="Z12" i="4"/>
  <c r="Z10" i="5" l="1"/>
  <c r="Z13" i="5"/>
  <c r="Z12" i="5"/>
  <c r="Z8" i="5"/>
  <c r="Z14" i="5"/>
  <c r="Z11" i="5"/>
  <c r="Z47" i="4"/>
  <c r="Z32" i="3"/>
  <c r="Z7" i="4"/>
  <c r="Z9" i="4"/>
  <c r="Z8" i="4"/>
  <c r="Z11" i="4"/>
  <c r="Z10" i="4"/>
  <c r="Z13" i="4"/>
  <c r="Z30" i="4"/>
  <c r="Z24" i="4"/>
  <c r="Z23" i="4"/>
  <c r="Z27" i="4"/>
  <c r="Z28" i="4"/>
  <c r="Z29" i="4"/>
  <c r="Z26" i="4"/>
  <c r="Z31" i="4"/>
  <c r="Z34" i="4"/>
  <c r="Z32" i="4"/>
  <c r="Z33" i="4"/>
  <c r="Z35" i="4"/>
  <c r="Z37" i="4"/>
  <c r="Z16" i="4"/>
  <c r="Z21" i="4"/>
  <c r="Z20" i="4"/>
  <c r="Z19" i="4"/>
  <c r="Z22" i="4"/>
  <c r="Z15" i="4"/>
  <c r="Z18" i="4"/>
  <c r="Z39" i="4"/>
  <c r="Z41" i="4"/>
  <c r="Z40" i="4"/>
  <c r="Z42" i="4"/>
  <c r="Z43" i="4"/>
  <c r="Z46" i="4"/>
  <c r="Z51" i="4"/>
  <c r="Z49" i="4"/>
  <c r="Z50" i="4"/>
  <c r="Z45" i="4"/>
  <c r="Z48" i="4"/>
  <c r="Z13" i="3"/>
  <c r="Z12" i="3"/>
  <c r="Z8" i="3"/>
  <c r="Z11" i="3"/>
  <c r="Z7" i="3"/>
  <c r="Z10" i="3"/>
  <c r="Z14" i="3"/>
  <c r="Z45" i="3"/>
  <c r="Z42" i="3"/>
  <c r="Z46" i="3"/>
  <c r="Z43" i="3"/>
  <c r="Z39" i="3"/>
  <c r="Z40" i="3"/>
  <c r="Z44" i="3"/>
  <c r="Z30" i="3"/>
  <c r="Z24" i="3"/>
  <c r="Z26" i="3"/>
  <c r="Z27" i="3"/>
  <c r="Z29" i="3"/>
  <c r="Z23" i="3"/>
  <c r="Z25" i="3"/>
  <c r="Z18" i="3"/>
  <c r="Z15" i="3"/>
  <c r="Z22" i="3"/>
  <c r="Z21" i="3"/>
  <c r="Z16" i="3"/>
  <c r="Z20" i="3"/>
  <c r="Z11" i="2"/>
  <c r="Z10" i="2"/>
  <c r="Z7" i="2"/>
  <c r="Z14" i="2"/>
  <c r="Z13" i="2"/>
  <c r="Z9" i="2"/>
  <c r="Z8" i="2"/>
  <c r="Z65" i="2"/>
  <c r="Z67" i="2"/>
  <c r="Z70" i="2"/>
  <c r="Z66" i="2"/>
  <c r="Z69" i="2"/>
  <c r="Z64" i="2"/>
  <c r="Z58" i="2"/>
  <c r="Z57" i="2"/>
  <c r="Z61" i="2"/>
  <c r="Z62" i="2"/>
  <c r="Z59" i="2"/>
  <c r="Z55" i="2"/>
  <c r="Z56" i="2"/>
  <c r="Z39" i="2"/>
  <c r="Z40" i="2"/>
  <c r="Z43" i="2"/>
  <c r="Z44" i="2"/>
  <c r="Z45" i="2"/>
  <c r="Z42" i="2"/>
  <c r="Z46" i="2"/>
  <c r="Z30" i="1"/>
  <c r="Z23" i="1"/>
  <c r="Z29" i="1"/>
  <c r="Z26" i="1"/>
  <c r="Z27" i="1"/>
  <c r="Z24" i="1"/>
  <c r="Z25" i="1"/>
  <c r="Z25" i="2"/>
  <c r="Z27" i="2"/>
  <c r="Z30" i="2"/>
  <c r="Z28" i="2"/>
  <c r="Z26" i="2"/>
  <c r="Z24" i="2"/>
  <c r="Z23" i="2"/>
  <c r="Z29" i="2"/>
  <c r="Z36" i="1"/>
  <c r="Z34" i="1"/>
  <c r="Z33" i="1"/>
  <c r="Z31" i="1"/>
  <c r="Z32" i="1"/>
  <c r="Z38" i="1"/>
  <c r="Z37" i="1"/>
  <c r="Z35" i="1"/>
  <c r="Z17" i="1"/>
  <c r="Z20" i="1"/>
  <c r="Z19" i="1"/>
  <c r="Z15" i="1"/>
  <c r="Z18" i="1"/>
  <c r="Z16" i="1"/>
  <c r="Z22" i="1"/>
  <c r="Z21" i="1"/>
  <c r="Z36" i="2"/>
  <c r="Z38" i="2"/>
  <c r="Z32" i="2"/>
  <c r="Z37" i="2"/>
  <c r="Z35" i="2"/>
  <c r="Z34" i="2"/>
  <c r="Z31" i="2"/>
  <c r="Z33" i="2"/>
  <c r="Z41" i="1"/>
  <c r="Z46" i="1"/>
  <c r="Z44" i="1"/>
  <c r="Z43" i="1"/>
  <c r="Z42" i="1"/>
  <c r="Z40" i="1"/>
  <c r="Z45" i="1"/>
  <c r="Z39" i="1"/>
  <c r="Z49" i="2"/>
  <c r="Z51" i="2"/>
  <c r="Z54" i="2"/>
  <c r="Z52" i="2"/>
  <c r="Z50" i="2"/>
  <c r="Z48" i="2"/>
  <c r="Z47" i="2"/>
  <c r="Z53" i="2"/>
  <c r="Z9" i="1"/>
  <c r="Z12" i="1"/>
  <c r="Z11" i="1"/>
  <c r="Z7" i="1"/>
  <c r="Z10" i="1"/>
  <c r="Z8" i="1"/>
  <c r="Z13" i="1"/>
  <c r="Z14" i="1"/>
  <c r="Z17" i="2"/>
  <c r="Z19" i="2"/>
  <c r="Z22" i="2"/>
  <c r="Z20" i="2"/>
  <c r="Z18" i="2"/>
  <c r="Z16" i="2"/>
  <c r="Z15" i="2"/>
  <c r="Z21" i="2"/>
</calcChain>
</file>

<file path=xl/sharedStrings.xml><?xml version="1.0" encoding="utf-8"?>
<sst xmlns="http://schemas.openxmlformats.org/spreadsheetml/2006/main" count="653" uniqueCount="207">
  <si>
    <t>Přebor družstev Jihočeského kraje a Kraje Vysočina</t>
  </si>
  <si>
    <t>21.11.2015</t>
  </si>
  <si>
    <t>Základní stupeň</t>
  </si>
  <si>
    <t>pořadí</t>
  </si>
  <si>
    <t>ev. č./č.družstva</t>
  </si>
  <si>
    <t>č. oddilu</t>
  </si>
  <si>
    <t>jméno</t>
  </si>
  <si>
    <t>ročnik</t>
  </si>
  <si>
    <t>oddíl</t>
  </si>
  <si>
    <t>trenér</t>
  </si>
  <si>
    <t>D</t>
  </si>
  <si>
    <t>E</t>
  </si>
  <si>
    <t>pen</t>
  </si>
  <si>
    <t>přeskok</t>
  </si>
  <si>
    <t>bradla</t>
  </si>
  <si>
    <t>kladina</t>
  </si>
  <si>
    <t>prostná</t>
  </si>
  <si>
    <t>celkem</t>
  </si>
  <si>
    <t>pozn</t>
  </si>
  <si>
    <t>řazení 1</t>
  </si>
  <si>
    <t>řazení 2</t>
  </si>
  <si>
    <t>řazení 3</t>
  </si>
  <si>
    <t>přihlášeno po uzávěrce</t>
  </si>
  <si>
    <t>TJ Merkur České Budějovice</t>
  </si>
  <si>
    <t>Kolbanová Krystýna</t>
  </si>
  <si>
    <t>Povišerová, Kubešová M.</t>
  </si>
  <si>
    <t>Kubešková Karolína</t>
  </si>
  <si>
    <t>Šůnová Laura</t>
  </si>
  <si>
    <t>Volmanová Bára</t>
  </si>
  <si>
    <t>Celkem</t>
  </si>
  <si>
    <t>TJ Nová Včelnice</t>
  </si>
  <si>
    <t>Vicanová Berenika</t>
  </si>
  <si>
    <t>Kubaláková,Pfaurová</t>
  </si>
  <si>
    <t>Chválová Stela</t>
  </si>
  <si>
    <t>Koštiálová Adéla</t>
  </si>
  <si>
    <t>TJ Slovan Jindřichův Hradec</t>
  </si>
  <si>
    <t>Dvořáková Barbora</t>
  </si>
  <si>
    <t>Belšánová, Vybíralová,Jírová</t>
  </si>
  <si>
    <t>Fullsacková Kateřina</t>
  </si>
  <si>
    <t>Belšánová,Vbíralová, Jírová</t>
  </si>
  <si>
    <t>Šímová Viktorie</t>
  </si>
  <si>
    <t>Belšánová,Vybíralová,Jírová</t>
  </si>
  <si>
    <t>Vybíralová Kateřina</t>
  </si>
  <si>
    <t>TJ Spartak MAS Sezimovo Ústí</t>
  </si>
  <si>
    <t>Rybáková Josefína</t>
  </si>
  <si>
    <t>kolektiv trenérů</t>
  </si>
  <si>
    <t>Cihlářová Dominika</t>
  </si>
  <si>
    <t>Mládková Rozálie</t>
  </si>
  <si>
    <t>Pilečková Amálie</t>
  </si>
  <si>
    <t>TJ Spartak Trhové Sviny</t>
  </si>
  <si>
    <t>Filisteinová Dominika</t>
  </si>
  <si>
    <t>Hanušová D., Cmuntová M.</t>
  </si>
  <si>
    <t>Jenknerová Kateřina</t>
  </si>
  <si>
    <t>Jindrová Michaela</t>
  </si>
  <si>
    <t>Tisoňová Z., Záhorková J.</t>
  </si>
  <si>
    <t>TJ Spartak Trhové Sviny B</t>
  </si>
  <si>
    <t>Baštová Barbora</t>
  </si>
  <si>
    <t>Tisoňová Z.</t>
  </si>
  <si>
    <t>Cmuntová Ema</t>
  </si>
  <si>
    <t>Dvořáková Eliška</t>
  </si>
  <si>
    <t>III. liga - Mladší žákyně</t>
  </si>
  <si>
    <t>TJ Lokomotiva Veselí n.Lužnicí</t>
  </si>
  <si>
    <t>Ellederová Aneta</t>
  </si>
  <si>
    <t>Novotná</t>
  </si>
  <si>
    <t>Hrušková Anna</t>
  </si>
  <si>
    <t>Urbanová</t>
  </si>
  <si>
    <t>Záhorová Michaela</t>
  </si>
  <si>
    <t>TJ Merkur České Budějovice A</t>
  </si>
  <si>
    <t>Kollerová Marika</t>
  </si>
  <si>
    <t>Švehlová Rozárie</t>
  </si>
  <si>
    <t>Bagová Nikola</t>
  </si>
  <si>
    <t>Bago, Imbrová, Kubešová</t>
  </si>
  <si>
    <t>White Hannah</t>
  </si>
  <si>
    <t>TJ Merkur České Budějovice B</t>
  </si>
  <si>
    <t>Dvořáková Kateřina</t>
  </si>
  <si>
    <t>Eiseltová Ellen</t>
  </si>
  <si>
    <t>Polívková, Vandělíková</t>
  </si>
  <si>
    <t>Hirchová Marion</t>
  </si>
  <si>
    <t>Tušlová Natálie</t>
  </si>
  <si>
    <t>Jinochová Nikola</t>
  </si>
  <si>
    <t>Kolář</t>
  </si>
  <si>
    <t>Melicharová Marie</t>
  </si>
  <si>
    <t>Jačová Elena</t>
  </si>
  <si>
    <t>Kňourková Tereza</t>
  </si>
  <si>
    <t>SG Pelhřimov</t>
  </si>
  <si>
    <t>Zourová, Svobodová</t>
  </si>
  <si>
    <t>Maryšková Karolína</t>
  </si>
  <si>
    <t>Dubová, Jírová D.</t>
  </si>
  <si>
    <t>Šoršová Lucie</t>
  </si>
  <si>
    <t>Pešová Dorota</t>
  </si>
  <si>
    <t>TJ Sokol Bedřichov</t>
  </si>
  <si>
    <t>Dvořáková Anna</t>
  </si>
  <si>
    <t>Helmová Patricie</t>
  </si>
  <si>
    <t>Vesecká Sandra</t>
  </si>
  <si>
    <t>Vonešová Tereza</t>
  </si>
  <si>
    <t>Furioso Dana</t>
  </si>
  <si>
    <t>Kaftanová Jana</t>
  </si>
  <si>
    <t>Tisoňová Šárka</t>
  </si>
  <si>
    <t>Koptová Nela</t>
  </si>
  <si>
    <t>Marková Karolína</t>
  </si>
  <si>
    <t>Řežábová Žaneta</t>
  </si>
  <si>
    <t>III. liga - Starší žákyně</t>
  </si>
  <si>
    <t>Aubrechtová Kateřina</t>
  </si>
  <si>
    <t>Chvátalová Tereza</t>
  </si>
  <si>
    <t>Pučejdlová Zuzana</t>
  </si>
  <si>
    <t>Filausová Barbora</t>
  </si>
  <si>
    <t>Hýblová Kristýna</t>
  </si>
  <si>
    <t>Trnková Anna</t>
  </si>
  <si>
    <t>Vlažná Tina</t>
  </si>
  <si>
    <t>Švecová Eliška</t>
  </si>
  <si>
    <t>Svobodová, Zourová</t>
  </si>
  <si>
    <t>Tomšů Kateřina</t>
  </si>
  <si>
    <t>Krajňáková Eliška</t>
  </si>
  <si>
    <t>Jírová, Dubová</t>
  </si>
  <si>
    <t>Krajňáková Nela</t>
  </si>
  <si>
    <t>Mičková Karolína</t>
  </si>
  <si>
    <t>Rybáková Rozálie</t>
  </si>
  <si>
    <t>Slabá Marie</t>
  </si>
  <si>
    <t>Vágnerová Lucie</t>
  </si>
  <si>
    <t>TJ Šumavan Vimperk</t>
  </si>
  <si>
    <t>Pelešková Jitka</t>
  </si>
  <si>
    <t>Marie Kotlíková</t>
  </si>
  <si>
    <t>Zdeňková Barbora</t>
  </si>
  <si>
    <t>III. liga - Žákyně B</t>
  </si>
  <si>
    <t>Chalupová Petra</t>
  </si>
  <si>
    <t>Řehoušková Amálie</t>
  </si>
  <si>
    <t>Picková Magdaléna</t>
  </si>
  <si>
    <t>Dubová, Jírová</t>
  </si>
  <si>
    <t>Janáková Dominika</t>
  </si>
  <si>
    <t>Lazar Mara</t>
  </si>
  <si>
    <t>Polívková Zuzana</t>
  </si>
  <si>
    <t>Švehlová Kateřina</t>
  </si>
  <si>
    <t>Hánová Tereza</t>
  </si>
  <si>
    <t>Blechová</t>
  </si>
  <si>
    <t>Hanzlová Anna</t>
  </si>
  <si>
    <t>Omastová Karolina</t>
  </si>
  <si>
    <t>Flašková Sofie</t>
  </si>
  <si>
    <t>Honzíková Klára</t>
  </si>
  <si>
    <t>Kotalíková Diana</t>
  </si>
  <si>
    <t>Hálová Michaela</t>
  </si>
  <si>
    <t>Linhartová Bára</t>
  </si>
  <si>
    <t>Jenknerová Karolína</t>
  </si>
  <si>
    <t>Hamadejová Libuše</t>
  </si>
  <si>
    <t>Troupová Natálie</t>
  </si>
  <si>
    <t>Hojdekrová Tereza</t>
  </si>
  <si>
    <t>Kotlíková Marie</t>
  </si>
  <si>
    <t>Vozobulová Pavla</t>
  </si>
  <si>
    <t>Vašicová Daniela</t>
  </si>
  <si>
    <t>Pištěková Linda</t>
  </si>
  <si>
    <t>Pištěková Adéla</t>
  </si>
  <si>
    <t>II. liga</t>
  </si>
  <si>
    <t>Imbrová Karolína</t>
  </si>
  <si>
    <t>Bago</t>
  </si>
  <si>
    <t>Jírová Gabriela</t>
  </si>
  <si>
    <t>Kešnarová, Haneflová</t>
  </si>
  <si>
    <t>Kešnarová Barbora</t>
  </si>
  <si>
    <t>Štufková Tereza</t>
  </si>
  <si>
    <t>poznámka</t>
  </si>
  <si>
    <t>oddil</t>
  </si>
  <si>
    <t>Svobodová Štěpánka</t>
  </si>
  <si>
    <t>Porkristlová Jana</t>
  </si>
  <si>
    <t>Polívková Irena</t>
  </si>
  <si>
    <t>Povišerová Martina</t>
  </si>
  <si>
    <t>Kubešová Michaela</t>
  </si>
  <si>
    <t>Plavcová Žaneta</t>
  </si>
  <si>
    <t>Dytrichová Renata</t>
  </si>
  <si>
    <t>prostná  E3</t>
  </si>
  <si>
    <t>Kešnarová Alena</t>
  </si>
  <si>
    <t>Jírová Dita</t>
  </si>
  <si>
    <t>Jírová Leona</t>
  </si>
  <si>
    <t>Huboňová Štufková Ludmila</t>
  </si>
  <si>
    <t>Voborská Kristýna</t>
  </si>
  <si>
    <t>Panošová Vendula</t>
  </si>
  <si>
    <t>Hálová Naďa</t>
  </si>
  <si>
    <t>TJ Spartak Trhové Sviny A</t>
  </si>
  <si>
    <t>Břešťáková Eliška</t>
  </si>
  <si>
    <t>21.11.2015 Trhové Sviny</t>
  </si>
  <si>
    <t>Ředitel závodu: Steinbauer Jan</t>
  </si>
  <si>
    <t>Hlavní rozhodčí: Novotná Iva</t>
  </si>
  <si>
    <t>přeskok D2, E2</t>
  </si>
  <si>
    <t>přeskok, E3</t>
  </si>
  <si>
    <t>přeskok E4</t>
  </si>
  <si>
    <t>Novotná Iva</t>
  </si>
  <si>
    <t>bradla D1, E1</t>
  </si>
  <si>
    <t>Haneflová Kristýna</t>
  </si>
  <si>
    <t>bradla D2, E2</t>
  </si>
  <si>
    <t>bradla E3</t>
  </si>
  <si>
    <t>bradla E4</t>
  </si>
  <si>
    <t>přeskok D1, E1</t>
  </si>
  <si>
    <t>kladina D1, E1</t>
  </si>
  <si>
    <t>kladina D2, E2</t>
  </si>
  <si>
    <t>kladina E3</t>
  </si>
  <si>
    <t>kladina E4</t>
  </si>
  <si>
    <t>kladina E5</t>
  </si>
  <si>
    <t>Rajková Eva</t>
  </si>
  <si>
    <t>prostná  D1, E1</t>
  </si>
  <si>
    <t>prostná  D2, E2</t>
  </si>
  <si>
    <t>prostná  E4</t>
  </si>
  <si>
    <t>prostná  E5</t>
  </si>
  <si>
    <t>1.</t>
  </si>
  <si>
    <t>6.</t>
  </si>
  <si>
    <t>2.</t>
  </si>
  <si>
    <t>7.</t>
  </si>
  <si>
    <t>5.</t>
  </si>
  <si>
    <t>3.</t>
  </si>
  <si>
    <t>8.</t>
  </si>
  <si>
    <t>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</si>
</sst>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1"/>
      <color rgb="FF000000"/>
      <name val="Calibri"/>
    </font>
    <font>
      <b/>
      <sz val="14"/>
      <color rgb="FF000000"/>
      <name val="Calibri"/>
    </font>
    <font>
      <b/>
      <sz val="11"/>
      <color rgb="FF000000"/>
      <name val="Calibri"/>
    </font>
    <font>
      <b/>
      <sz val="14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66"/>
        <bgColor rgb="FF000000"/>
      </patternFill>
    </fill>
    <fill>
      <patternFill patternType="solid">
        <fgColor rgb="FFCCCCCC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Alignment="1">
      <alignment horizontal="left"/>
    </xf>
    <xf numFmtId="0" fontId="2" fillId="2" borderId="0" xfId="0" applyFont="1" applyFill="1"/>
    <xf numFmtId="0" fontId="2" fillId="3" borderId="0" xfId="0" applyFont="1" applyFill="1"/>
    <xf numFmtId="164" fontId="0" fillId="0" borderId="0" xfId="0" applyNumberFormat="1"/>
    <xf numFmtId="164" fontId="2" fillId="0" borderId="0" xfId="0" applyNumberFormat="1" applyFont="1"/>
    <xf numFmtId="0" fontId="3" fillId="0" borderId="0" xfId="0" applyFont="1"/>
    <xf numFmtId="0" fontId="4" fillId="0" borderId="0" xfId="0" applyFont="1"/>
    <xf numFmtId="164" fontId="2" fillId="0" borderId="0" xfId="0" applyNumberFormat="1" applyFont="1" applyFill="1"/>
    <xf numFmtId="164" fontId="0" fillId="0" borderId="0" xfId="0" applyNumberFormat="1" applyFill="1"/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2" fillId="3" borderId="0" xfId="0" applyFont="1" applyFill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6"/>
  <sheetViews>
    <sheetView tabSelected="1" workbookViewId="0">
      <selection activeCell="R38" sqref="R38"/>
    </sheetView>
  </sheetViews>
  <sheetFormatPr defaultRowHeight="15" x14ac:dyDescent="0.25"/>
  <cols>
    <col min="1" max="3" width="10" customWidth="1"/>
    <col min="4" max="4" width="30" customWidth="1"/>
    <col min="5" max="5" width="8" customWidth="1"/>
    <col min="6" max="7" width="30" customWidth="1"/>
    <col min="8" max="10" width="7" customWidth="1"/>
    <col min="11" max="11" width="8" customWidth="1"/>
    <col min="12" max="14" width="7" customWidth="1"/>
    <col min="15" max="15" width="8" customWidth="1"/>
    <col min="16" max="18" width="7" customWidth="1"/>
    <col min="19" max="19" width="8" customWidth="1"/>
    <col min="20" max="22" width="7" customWidth="1"/>
    <col min="23" max="24" width="8" customWidth="1"/>
    <col min="25" max="25" width="30" customWidth="1"/>
    <col min="26" max="26" width="8" customWidth="1"/>
    <col min="27" max="27" width="20" customWidth="1"/>
    <col min="28" max="28" width="8" customWidth="1"/>
    <col min="29" max="29" width="30" customWidth="1"/>
  </cols>
  <sheetData>
    <row r="1" spans="1:29" ht="18.75" x14ac:dyDescent="0.3">
      <c r="D1" s="1" t="s">
        <v>0</v>
      </c>
    </row>
    <row r="2" spans="1:29" ht="18.75" x14ac:dyDescent="0.3">
      <c r="D2" s="1" t="s">
        <v>176</v>
      </c>
      <c r="F2" s="6" t="s">
        <v>177</v>
      </c>
    </row>
    <row r="3" spans="1:29" ht="18.75" x14ac:dyDescent="0.3">
      <c r="D3" s="1" t="s">
        <v>2</v>
      </c>
      <c r="F3" s="6" t="s">
        <v>178</v>
      </c>
    </row>
    <row r="6" spans="1:29" x14ac:dyDescent="0.25">
      <c r="A6" s="2" t="s">
        <v>3</v>
      </c>
      <c r="B6" s="2" t="s">
        <v>4</v>
      </c>
      <c r="C6" s="2" t="s">
        <v>5</v>
      </c>
      <c r="D6" s="2" t="s">
        <v>6</v>
      </c>
      <c r="E6" s="2" t="s">
        <v>7</v>
      </c>
      <c r="F6" s="2" t="s">
        <v>8</v>
      </c>
      <c r="G6" s="2" t="s">
        <v>9</v>
      </c>
      <c r="H6" s="2" t="s">
        <v>10</v>
      </c>
      <c r="I6" s="2" t="s">
        <v>11</v>
      </c>
      <c r="J6" s="2" t="s">
        <v>12</v>
      </c>
      <c r="K6" s="2" t="s">
        <v>13</v>
      </c>
      <c r="L6" s="2" t="s">
        <v>10</v>
      </c>
      <c r="M6" s="2" t="s">
        <v>11</v>
      </c>
      <c r="N6" s="2" t="s">
        <v>12</v>
      </c>
      <c r="O6" s="2" t="s">
        <v>14</v>
      </c>
      <c r="P6" s="2" t="s">
        <v>10</v>
      </c>
      <c r="Q6" s="2" t="s">
        <v>11</v>
      </c>
      <c r="R6" s="2" t="s">
        <v>12</v>
      </c>
      <c r="S6" s="2" t="s">
        <v>15</v>
      </c>
      <c r="T6" s="2" t="s">
        <v>10</v>
      </c>
      <c r="U6" s="2" t="s">
        <v>11</v>
      </c>
      <c r="V6" s="2" t="s">
        <v>12</v>
      </c>
      <c r="W6" s="2" t="s">
        <v>16</v>
      </c>
      <c r="X6" s="2" t="s">
        <v>17</v>
      </c>
      <c r="Y6" s="2" t="s">
        <v>18</v>
      </c>
      <c r="Z6" s="2" t="s">
        <v>19</v>
      </c>
      <c r="AA6" s="2" t="s">
        <v>20</v>
      </c>
      <c r="AB6" s="2" t="s">
        <v>21</v>
      </c>
      <c r="AC6" s="2" t="s">
        <v>22</v>
      </c>
    </row>
    <row r="7" spans="1:29" x14ac:dyDescent="0.25">
      <c r="A7" s="3"/>
      <c r="B7" s="3">
        <v>221</v>
      </c>
      <c r="C7" s="3">
        <v>4792</v>
      </c>
      <c r="D7" s="3" t="s">
        <v>35</v>
      </c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>
        <f>X14</f>
        <v>178.51499999999999</v>
      </c>
      <c r="AA7" t="str">
        <f>D7</f>
        <v>TJ Slovan Jindřichův Hradec</v>
      </c>
      <c r="AB7">
        <v>1</v>
      </c>
    </row>
    <row r="8" spans="1:29" x14ac:dyDescent="0.25">
      <c r="A8" s="10" t="s">
        <v>199</v>
      </c>
      <c r="B8">
        <v>131168</v>
      </c>
      <c r="C8">
        <v>4792</v>
      </c>
      <c r="D8" t="s">
        <v>36</v>
      </c>
      <c r="E8">
        <v>2008</v>
      </c>
      <c r="F8" t="s">
        <v>35</v>
      </c>
      <c r="G8" t="s">
        <v>37</v>
      </c>
      <c r="H8" s="4">
        <v>6</v>
      </c>
      <c r="I8" s="4">
        <v>9.3000000000000007</v>
      </c>
      <c r="J8" s="4">
        <v>0</v>
      </c>
      <c r="K8" s="5">
        <f>H8+I8-J8</f>
        <v>15.3</v>
      </c>
      <c r="L8" s="4">
        <v>6</v>
      </c>
      <c r="M8" s="4">
        <v>9.25</v>
      </c>
      <c r="N8" s="4">
        <v>0</v>
      </c>
      <c r="O8" s="5">
        <f>L8+M8-N8</f>
        <v>15.25</v>
      </c>
      <c r="P8" s="4">
        <v>6</v>
      </c>
      <c r="Q8" s="4">
        <v>8.73</v>
      </c>
      <c r="R8" s="4">
        <v>0</v>
      </c>
      <c r="S8" s="5">
        <f>P8+Q8-R8</f>
        <v>14.73</v>
      </c>
      <c r="T8" s="4">
        <v>6</v>
      </c>
      <c r="U8" s="4">
        <v>8.6660000000000004</v>
      </c>
      <c r="V8" s="4">
        <v>0</v>
      </c>
      <c r="W8" s="5">
        <f>T8+U8-V8</f>
        <v>14.666</v>
      </c>
      <c r="X8" s="5">
        <f>K8+O8+S8+W8</f>
        <v>59.945999999999998</v>
      </c>
      <c r="Z8">
        <f>X14</f>
        <v>178.51499999999999</v>
      </c>
      <c r="AA8" t="str">
        <f>D7</f>
        <v>TJ Slovan Jindřichův Hradec</v>
      </c>
      <c r="AB8">
        <v>2</v>
      </c>
    </row>
    <row r="9" spans="1:29" x14ac:dyDescent="0.25">
      <c r="A9" s="10" t="s">
        <v>199</v>
      </c>
      <c r="B9">
        <v>697436</v>
      </c>
      <c r="C9">
        <v>4792</v>
      </c>
      <c r="D9" t="s">
        <v>38</v>
      </c>
      <c r="E9">
        <v>2008</v>
      </c>
      <c r="F9" t="s">
        <v>35</v>
      </c>
      <c r="G9" t="s">
        <v>39</v>
      </c>
      <c r="H9" s="4">
        <v>6</v>
      </c>
      <c r="I9" s="4">
        <v>9</v>
      </c>
      <c r="J9" s="4">
        <v>0</v>
      </c>
      <c r="K9" s="5">
        <f>H9+I9-J9</f>
        <v>15</v>
      </c>
      <c r="L9" s="4">
        <v>6</v>
      </c>
      <c r="M9" s="4">
        <v>8.75</v>
      </c>
      <c r="N9" s="4">
        <v>0</v>
      </c>
      <c r="O9" s="5">
        <f>L9+M9-N9</f>
        <v>14.75</v>
      </c>
      <c r="P9" s="4">
        <v>6</v>
      </c>
      <c r="Q9" s="4">
        <v>8.8699999999999992</v>
      </c>
      <c r="R9" s="4">
        <v>0</v>
      </c>
      <c r="S9" s="5">
        <f>P9+Q9-R9</f>
        <v>14.87</v>
      </c>
      <c r="T9" s="4">
        <v>6</v>
      </c>
      <c r="U9" s="4">
        <v>8.4329999999999998</v>
      </c>
      <c r="V9" s="4">
        <v>0</v>
      </c>
      <c r="W9" s="5">
        <f>T9+U9-V9</f>
        <v>14.433</v>
      </c>
      <c r="X9" s="5">
        <f>K9+O9+S9+W9</f>
        <v>59.052999999999997</v>
      </c>
      <c r="Z9">
        <f>X14</f>
        <v>178.51499999999999</v>
      </c>
      <c r="AA9" t="str">
        <f>D7</f>
        <v>TJ Slovan Jindřichův Hradec</v>
      </c>
      <c r="AB9">
        <v>3</v>
      </c>
    </row>
    <row r="10" spans="1:29" x14ac:dyDescent="0.25">
      <c r="A10" s="10" t="s">
        <v>199</v>
      </c>
      <c r="B10">
        <v>288563</v>
      </c>
      <c r="C10">
        <v>4792</v>
      </c>
      <c r="D10" t="s">
        <v>40</v>
      </c>
      <c r="E10">
        <v>2008</v>
      </c>
      <c r="F10" t="s">
        <v>35</v>
      </c>
      <c r="G10" t="s">
        <v>41</v>
      </c>
      <c r="H10" s="4">
        <v>6</v>
      </c>
      <c r="I10" s="4">
        <v>9.1999999999999993</v>
      </c>
      <c r="J10" s="4">
        <v>0</v>
      </c>
      <c r="K10" s="5">
        <f>H10+I10-J10</f>
        <v>15.2</v>
      </c>
      <c r="L10" s="4">
        <v>6</v>
      </c>
      <c r="M10" s="4">
        <v>8.85</v>
      </c>
      <c r="N10" s="4">
        <v>0</v>
      </c>
      <c r="O10" s="5">
        <f>L10+M10-N10</f>
        <v>14.85</v>
      </c>
      <c r="P10" s="4">
        <v>6</v>
      </c>
      <c r="Q10" s="4">
        <v>8.27</v>
      </c>
      <c r="R10" s="4">
        <v>0</v>
      </c>
      <c r="S10" s="5">
        <f>P10+Q10-R10</f>
        <v>14.27</v>
      </c>
      <c r="T10" s="4">
        <v>6</v>
      </c>
      <c r="U10" s="4">
        <v>7</v>
      </c>
      <c r="V10" s="4">
        <v>0</v>
      </c>
      <c r="W10" s="5">
        <f>T10+U10-V10</f>
        <v>13</v>
      </c>
      <c r="X10" s="5">
        <f>K10+O10+S10+W10</f>
        <v>57.319999999999993</v>
      </c>
      <c r="Z10">
        <f>X14</f>
        <v>178.51499999999999</v>
      </c>
      <c r="AA10" t="str">
        <f>D7</f>
        <v>TJ Slovan Jindřichův Hradec</v>
      </c>
      <c r="AB10">
        <v>4</v>
      </c>
    </row>
    <row r="11" spans="1:29" x14ac:dyDescent="0.25">
      <c r="A11" s="10" t="s">
        <v>199</v>
      </c>
      <c r="B11">
        <v>790909</v>
      </c>
      <c r="C11">
        <v>4792</v>
      </c>
      <c r="D11" t="s">
        <v>42</v>
      </c>
      <c r="E11">
        <v>2008</v>
      </c>
      <c r="F11" t="s">
        <v>35</v>
      </c>
      <c r="G11" t="s">
        <v>41</v>
      </c>
      <c r="H11" s="4">
        <v>6</v>
      </c>
      <c r="I11" s="4">
        <v>9.1999999999999993</v>
      </c>
      <c r="J11" s="4">
        <v>0</v>
      </c>
      <c r="K11" s="5">
        <f>H11+I11-J11</f>
        <v>15.2</v>
      </c>
      <c r="L11" s="4">
        <v>6</v>
      </c>
      <c r="M11" s="4">
        <v>8.9499999999999993</v>
      </c>
      <c r="N11" s="4">
        <v>0</v>
      </c>
      <c r="O11" s="5">
        <f>L11+M11-N11</f>
        <v>14.95</v>
      </c>
      <c r="P11" s="4">
        <v>6</v>
      </c>
      <c r="Q11" s="4">
        <v>8.8000000000000007</v>
      </c>
      <c r="R11" s="4">
        <v>0</v>
      </c>
      <c r="S11" s="5">
        <f>P11+Q11-R11</f>
        <v>14.8</v>
      </c>
      <c r="T11" s="4">
        <v>6</v>
      </c>
      <c r="U11" s="4">
        <v>8.266</v>
      </c>
      <c r="V11" s="4">
        <v>0</v>
      </c>
      <c r="W11" s="5">
        <f>T11+U11-V11</f>
        <v>14.266</v>
      </c>
      <c r="X11" s="5">
        <f>K11+O11+S11+W11</f>
        <v>59.216000000000001</v>
      </c>
      <c r="Z11">
        <f>X14</f>
        <v>178.51499999999999</v>
      </c>
      <c r="AA11" t="str">
        <f>D7</f>
        <v>TJ Slovan Jindřichův Hradec</v>
      </c>
      <c r="AB11">
        <v>5</v>
      </c>
    </row>
    <row r="12" spans="1:29" x14ac:dyDescent="0.25">
      <c r="A12" s="10"/>
      <c r="B12">
        <v>0</v>
      </c>
      <c r="C12">
        <v>0</v>
      </c>
      <c r="H12" s="4">
        <v>0</v>
      </c>
      <c r="I12" s="4">
        <v>0</v>
      </c>
      <c r="J12" s="4">
        <v>0</v>
      </c>
      <c r="K12" s="5">
        <f>H12+I12-J12</f>
        <v>0</v>
      </c>
      <c r="L12" s="4">
        <v>0</v>
      </c>
      <c r="M12" s="4">
        <v>0</v>
      </c>
      <c r="N12" s="4">
        <v>0</v>
      </c>
      <c r="O12" s="5">
        <f>L12+M12-N12</f>
        <v>0</v>
      </c>
      <c r="P12" s="4">
        <v>0</v>
      </c>
      <c r="Q12" s="4">
        <v>0</v>
      </c>
      <c r="R12" s="4">
        <v>0</v>
      </c>
      <c r="S12" s="5">
        <f>P12+Q12-R12</f>
        <v>0</v>
      </c>
      <c r="T12" s="4">
        <v>0</v>
      </c>
      <c r="U12" s="4">
        <v>0</v>
      </c>
      <c r="V12" s="4">
        <v>0</v>
      </c>
      <c r="W12" s="5">
        <f>T12+U12-V12</f>
        <v>0</v>
      </c>
      <c r="X12" s="5">
        <f>K12+O12+S12+W12</f>
        <v>0</v>
      </c>
      <c r="Z12">
        <f>X14</f>
        <v>178.51499999999999</v>
      </c>
      <c r="AA12" t="str">
        <f>D7</f>
        <v>TJ Slovan Jindřichův Hradec</v>
      </c>
      <c r="AB12">
        <v>6</v>
      </c>
    </row>
    <row r="13" spans="1:29" x14ac:dyDescent="0.25">
      <c r="A13" s="10"/>
      <c r="B13">
        <v>0</v>
      </c>
      <c r="C13">
        <v>0</v>
      </c>
      <c r="H13" s="4">
        <v>0</v>
      </c>
      <c r="I13" s="4">
        <v>0</v>
      </c>
      <c r="J13" s="4">
        <v>0</v>
      </c>
      <c r="K13" s="5">
        <f>H13+I13-J13</f>
        <v>0</v>
      </c>
      <c r="L13" s="4">
        <v>0</v>
      </c>
      <c r="M13" s="4">
        <v>0</v>
      </c>
      <c r="N13" s="4">
        <v>0</v>
      </c>
      <c r="O13" s="5">
        <f>L13+M13-N13</f>
        <v>0</v>
      </c>
      <c r="P13" s="4">
        <v>0</v>
      </c>
      <c r="Q13" s="4">
        <v>0</v>
      </c>
      <c r="R13" s="4">
        <v>0</v>
      </c>
      <c r="S13" s="5">
        <f>P13+Q13-R13</f>
        <v>0</v>
      </c>
      <c r="T13" s="4">
        <v>0</v>
      </c>
      <c r="U13" s="4">
        <v>0</v>
      </c>
      <c r="V13" s="4">
        <v>0</v>
      </c>
      <c r="W13" s="5">
        <f>T13+U13-V13</f>
        <v>0</v>
      </c>
      <c r="X13" s="5">
        <f>K13+O13+S13+W13</f>
        <v>0</v>
      </c>
      <c r="Z13">
        <f>X14</f>
        <v>178.51499999999999</v>
      </c>
      <c r="AA13" t="str">
        <f>D7</f>
        <v>TJ Slovan Jindřichův Hradec</v>
      </c>
      <c r="AB13">
        <v>7</v>
      </c>
    </row>
    <row r="14" spans="1:29" x14ac:dyDescent="0.25">
      <c r="A14" s="10"/>
      <c r="B14" s="5"/>
      <c r="C14" s="5"/>
      <c r="D14" s="5" t="s">
        <v>29</v>
      </c>
      <c r="E14" s="5"/>
      <c r="F14" s="5"/>
      <c r="G14" s="5"/>
      <c r="H14" s="5"/>
      <c r="I14" s="5"/>
      <c r="J14" s="5">
        <v>0</v>
      </c>
      <c r="K14" s="5">
        <f>LARGE(K8:K13,3)+LARGE(K8:K13,2)+LARGE(K8:K13,1)-J14</f>
        <v>45.7</v>
      </c>
      <c r="L14" s="5"/>
      <c r="M14" s="5"/>
      <c r="N14" s="5">
        <v>0</v>
      </c>
      <c r="O14" s="5">
        <f>LARGE(O8:O13,3)+LARGE(O8:O13,2)+LARGE(O8:O13,1)-N14</f>
        <v>45.05</v>
      </c>
      <c r="P14" s="5"/>
      <c r="Q14" s="5"/>
      <c r="R14" s="5">
        <v>0</v>
      </c>
      <c r="S14" s="5">
        <f>LARGE(S8:S13,3)+LARGE(S8:S13,2)+LARGE(S8:S13,1)-R14</f>
        <v>44.4</v>
      </c>
      <c r="T14" s="5"/>
      <c r="U14" s="5"/>
      <c r="V14" s="5">
        <v>0</v>
      </c>
      <c r="W14" s="5">
        <f>LARGE(W8:W13,3)+LARGE(W8:W13,2)+LARGE(W8:W13,1)-V14</f>
        <v>43.364999999999995</v>
      </c>
      <c r="X14" s="5">
        <f>K14+O14+S14+W14</f>
        <v>178.51499999999999</v>
      </c>
      <c r="Z14">
        <f>X14</f>
        <v>178.51499999999999</v>
      </c>
      <c r="AA14" t="str">
        <f>D7</f>
        <v>TJ Slovan Jindřichův Hradec</v>
      </c>
      <c r="AB14">
        <v>8</v>
      </c>
    </row>
    <row r="15" spans="1:29" x14ac:dyDescent="0.25">
      <c r="A15" s="13"/>
      <c r="B15" s="3">
        <v>229</v>
      </c>
      <c r="C15" s="3">
        <v>3479</v>
      </c>
      <c r="D15" s="3" t="s">
        <v>23</v>
      </c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>
        <f>X22</f>
        <v>169.81399999999999</v>
      </c>
      <c r="AA15" t="str">
        <f>D15</f>
        <v>TJ Merkur České Budějovice</v>
      </c>
      <c r="AB15">
        <v>1</v>
      </c>
    </row>
    <row r="16" spans="1:29" x14ac:dyDescent="0.25">
      <c r="A16" s="10" t="s">
        <v>201</v>
      </c>
      <c r="B16">
        <v>755556</v>
      </c>
      <c r="C16">
        <v>3479</v>
      </c>
      <c r="D16" t="s">
        <v>24</v>
      </c>
      <c r="E16">
        <v>2008</v>
      </c>
      <c r="F16" t="s">
        <v>23</v>
      </c>
      <c r="G16" t="s">
        <v>25</v>
      </c>
      <c r="H16" s="4">
        <v>6</v>
      </c>
      <c r="I16" s="4">
        <v>7.95</v>
      </c>
      <c r="J16" s="4">
        <v>0</v>
      </c>
      <c r="K16" s="5">
        <f>H16+I16-J16</f>
        <v>13.95</v>
      </c>
      <c r="L16" s="4">
        <v>6</v>
      </c>
      <c r="M16" s="4">
        <v>8.5</v>
      </c>
      <c r="N16" s="4">
        <v>0</v>
      </c>
      <c r="O16" s="8">
        <f>L16+M16-N16</f>
        <v>14.5</v>
      </c>
      <c r="P16" s="4">
        <v>6</v>
      </c>
      <c r="Q16" s="4">
        <v>8.34</v>
      </c>
      <c r="R16" s="4">
        <v>0</v>
      </c>
      <c r="S16" s="5">
        <f>P16+Q16-R16</f>
        <v>14.34</v>
      </c>
      <c r="T16" s="4">
        <v>6</v>
      </c>
      <c r="U16" s="4">
        <v>8.3000000000000007</v>
      </c>
      <c r="V16" s="4">
        <v>0</v>
      </c>
      <c r="W16" s="5">
        <f>T16+U16-V16</f>
        <v>14.3</v>
      </c>
      <c r="X16" s="5">
        <f>K16+O16+S16+W16</f>
        <v>57.09</v>
      </c>
      <c r="Z16">
        <f>X22</f>
        <v>169.81399999999999</v>
      </c>
      <c r="AA16" t="str">
        <f>D15</f>
        <v>TJ Merkur České Budějovice</v>
      </c>
      <c r="AB16">
        <v>2</v>
      </c>
    </row>
    <row r="17" spans="1:28" x14ac:dyDescent="0.25">
      <c r="A17" s="10" t="s">
        <v>201</v>
      </c>
      <c r="B17">
        <v>511693</v>
      </c>
      <c r="C17">
        <v>3479</v>
      </c>
      <c r="D17" t="s">
        <v>26</v>
      </c>
      <c r="E17">
        <v>2008</v>
      </c>
      <c r="F17" t="s">
        <v>23</v>
      </c>
      <c r="G17" t="s">
        <v>25</v>
      </c>
      <c r="H17" s="4">
        <v>6</v>
      </c>
      <c r="I17" s="4">
        <v>8.6</v>
      </c>
      <c r="J17" s="4">
        <v>0</v>
      </c>
      <c r="K17" s="5">
        <f>H17+I17-J17</f>
        <v>14.6</v>
      </c>
      <c r="L17" s="4">
        <v>6</v>
      </c>
      <c r="M17" s="4">
        <v>8.85</v>
      </c>
      <c r="N17" s="4">
        <v>0</v>
      </c>
      <c r="O17" s="5">
        <f>L17+M17-N17</f>
        <v>14.85</v>
      </c>
      <c r="P17" s="4">
        <v>6</v>
      </c>
      <c r="Q17" s="4">
        <v>7.77</v>
      </c>
      <c r="R17" s="4">
        <v>0</v>
      </c>
      <c r="S17" s="5">
        <f>P17+Q17-R17</f>
        <v>13.77</v>
      </c>
      <c r="T17" s="4">
        <v>6</v>
      </c>
      <c r="U17" s="4">
        <v>8.3339999999999996</v>
      </c>
      <c r="V17" s="4">
        <v>0</v>
      </c>
      <c r="W17" s="5">
        <f>T17+U17-V17</f>
        <v>14.334</v>
      </c>
      <c r="X17" s="5">
        <f>K17+O17+S17+W17</f>
        <v>57.554000000000002</v>
      </c>
      <c r="Z17">
        <f>X22</f>
        <v>169.81399999999999</v>
      </c>
      <c r="AA17" t="str">
        <f>D15</f>
        <v>TJ Merkur České Budějovice</v>
      </c>
      <c r="AB17">
        <v>3</v>
      </c>
    </row>
    <row r="18" spans="1:28" x14ac:dyDescent="0.25">
      <c r="A18" s="10" t="s">
        <v>201</v>
      </c>
      <c r="B18">
        <v>282012</v>
      </c>
      <c r="C18">
        <v>3479</v>
      </c>
      <c r="D18" t="s">
        <v>27</v>
      </c>
      <c r="E18">
        <v>2008</v>
      </c>
      <c r="F18" t="s">
        <v>23</v>
      </c>
      <c r="G18" t="s">
        <v>25</v>
      </c>
      <c r="H18" s="4">
        <v>6</v>
      </c>
      <c r="I18" s="4">
        <v>7.95</v>
      </c>
      <c r="J18" s="4">
        <v>0</v>
      </c>
      <c r="K18" s="5">
        <f>H18+I18-J18</f>
        <v>13.95</v>
      </c>
      <c r="L18" s="4">
        <v>6</v>
      </c>
      <c r="M18" s="4">
        <v>7.95</v>
      </c>
      <c r="N18" s="4">
        <v>0</v>
      </c>
      <c r="O18" s="5">
        <f>L18+M18-N18</f>
        <v>13.95</v>
      </c>
      <c r="P18" s="4">
        <v>6</v>
      </c>
      <c r="Q18" s="4">
        <v>6.83</v>
      </c>
      <c r="R18" s="4">
        <v>0</v>
      </c>
      <c r="S18" s="5">
        <f>P18+Q18-R18</f>
        <v>12.83</v>
      </c>
      <c r="T18" s="4">
        <v>6</v>
      </c>
      <c r="U18" s="4">
        <v>6.8</v>
      </c>
      <c r="V18" s="4">
        <v>0</v>
      </c>
      <c r="W18" s="5">
        <f>T18+U18-V18</f>
        <v>12.8</v>
      </c>
      <c r="X18" s="5">
        <f>K18+O18+S18+W18</f>
        <v>53.53</v>
      </c>
      <c r="Z18">
        <f>X22</f>
        <v>169.81399999999999</v>
      </c>
      <c r="AA18" t="str">
        <f>D15</f>
        <v>TJ Merkur České Budějovice</v>
      </c>
      <c r="AB18">
        <v>4</v>
      </c>
    </row>
    <row r="19" spans="1:28" x14ac:dyDescent="0.25">
      <c r="A19" s="10" t="s">
        <v>201</v>
      </c>
      <c r="B19">
        <v>273452</v>
      </c>
      <c r="C19">
        <v>3479</v>
      </c>
      <c r="D19" t="s">
        <v>28</v>
      </c>
      <c r="E19">
        <v>2008</v>
      </c>
      <c r="F19" t="s">
        <v>23</v>
      </c>
      <c r="G19" t="s">
        <v>25</v>
      </c>
      <c r="H19" s="4">
        <v>6</v>
      </c>
      <c r="I19" s="4">
        <v>8.35</v>
      </c>
      <c r="J19" s="4">
        <v>0</v>
      </c>
      <c r="K19" s="5">
        <f>H19+I19-J19</f>
        <v>14.35</v>
      </c>
      <c r="L19" s="4">
        <v>6</v>
      </c>
      <c r="M19" s="4">
        <v>7.25</v>
      </c>
      <c r="N19" s="4">
        <v>0</v>
      </c>
      <c r="O19" s="5">
        <f>L19+M19-N19</f>
        <v>13.25</v>
      </c>
      <c r="P19" s="4">
        <v>6</v>
      </c>
      <c r="Q19" s="4">
        <v>8.07</v>
      </c>
      <c r="R19" s="4">
        <v>0</v>
      </c>
      <c r="S19" s="5">
        <f>P19+Q19-R19</f>
        <v>14.07</v>
      </c>
      <c r="T19" s="4">
        <v>6</v>
      </c>
      <c r="U19" s="4">
        <v>6.7670000000000003</v>
      </c>
      <c r="V19" s="4">
        <v>0</v>
      </c>
      <c r="W19" s="5">
        <f>T19+U19-V19</f>
        <v>12.766999999999999</v>
      </c>
      <c r="X19" s="5">
        <f>K19+O19+S19+W19</f>
        <v>54.436999999999998</v>
      </c>
      <c r="Z19">
        <f>X22</f>
        <v>169.81399999999999</v>
      </c>
      <c r="AA19" t="str">
        <f>D15</f>
        <v>TJ Merkur České Budějovice</v>
      </c>
      <c r="AB19">
        <v>5</v>
      </c>
    </row>
    <row r="20" spans="1:28" x14ac:dyDescent="0.25">
      <c r="A20" s="10"/>
      <c r="B20">
        <v>0</v>
      </c>
      <c r="C20">
        <v>0</v>
      </c>
      <c r="H20" s="4">
        <v>0</v>
      </c>
      <c r="I20" s="4">
        <v>0</v>
      </c>
      <c r="J20" s="4">
        <v>0</v>
      </c>
      <c r="K20" s="5">
        <f>H20+I20-J20</f>
        <v>0</v>
      </c>
      <c r="L20" s="4">
        <v>0</v>
      </c>
      <c r="M20" s="4">
        <v>0</v>
      </c>
      <c r="N20" s="4">
        <v>0</v>
      </c>
      <c r="O20" s="5">
        <f>L20+M20-N20</f>
        <v>0</v>
      </c>
      <c r="P20" s="4">
        <v>0</v>
      </c>
      <c r="Q20" s="4">
        <v>0</v>
      </c>
      <c r="R20" s="4">
        <v>0</v>
      </c>
      <c r="S20" s="5">
        <f>P20+Q20-R20</f>
        <v>0</v>
      </c>
      <c r="T20" s="4">
        <v>0</v>
      </c>
      <c r="U20" s="4">
        <v>0</v>
      </c>
      <c r="V20" s="4">
        <v>0</v>
      </c>
      <c r="W20" s="5">
        <f>T20+U20-V20</f>
        <v>0</v>
      </c>
      <c r="X20" s="5">
        <f>K20+O20+S20+W20</f>
        <v>0</v>
      </c>
      <c r="Z20">
        <f>X22</f>
        <v>169.81399999999999</v>
      </c>
      <c r="AA20" t="str">
        <f>D15</f>
        <v>TJ Merkur České Budějovice</v>
      </c>
      <c r="AB20">
        <v>6</v>
      </c>
    </row>
    <row r="21" spans="1:28" x14ac:dyDescent="0.25">
      <c r="A21" s="10"/>
      <c r="B21">
        <v>0</v>
      </c>
      <c r="C21">
        <v>0</v>
      </c>
      <c r="H21" s="4">
        <v>0</v>
      </c>
      <c r="I21" s="4">
        <v>0</v>
      </c>
      <c r="J21" s="4">
        <v>0</v>
      </c>
      <c r="K21" s="5">
        <f>H21+I21-J21</f>
        <v>0</v>
      </c>
      <c r="L21" s="4">
        <v>0</v>
      </c>
      <c r="M21" s="4">
        <v>0</v>
      </c>
      <c r="N21" s="4">
        <v>0</v>
      </c>
      <c r="O21" s="5">
        <f>L21+M21-N21</f>
        <v>0</v>
      </c>
      <c r="P21" s="4">
        <v>0</v>
      </c>
      <c r="Q21" s="4">
        <v>0</v>
      </c>
      <c r="R21" s="4">
        <v>0</v>
      </c>
      <c r="S21" s="5">
        <f>P21+Q21-R21</f>
        <v>0</v>
      </c>
      <c r="T21" s="4">
        <v>0</v>
      </c>
      <c r="U21" s="4">
        <v>0</v>
      </c>
      <c r="V21" s="4">
        <v>0</v>
      </c>
      <c r="W21" s="5">
        <f>T21+U21-V21</f>
        <v>0</v>
      </c>
      <c r="X21" s="5">
        <f>K21+O21+S21+W21</f>
        <v>0</v>
      </c>
      <c r="Z21">
        <f>X22</f>
        <v>169.81399999999999</v>
      </c>
      <c r="AA21" t="str">
        <f>D15</f>
        <v>TJ Merkur České Budějovice</v>
      </c>
      <c r="AB21">
        <v>7</v>
      </c>
    </row>
    <row r="22" spans="1:28" x14ac:dyDescent="0.25">
      <c r="A22" s="10"/>
      <c r="B22" s="5"/>
      <c r="C22" s="5"/>
      <c r="D22" s="5" t="s">
        <v>29</v>
      </c>
      <c r="E22" s="5"/>
      <c r="F22" s="5"/>
      <c r="G22" s="5"/>
      <c r="H22" s="5"/>
      <c r="I22" s="5"/>
      <c r="J22" s="5">
        <v>0</v>
      </c>
      <c r="K22" s="5">
        <f>LARGE(K16:K21,3)+LARGE(K16:K21,2)+LARGE(K16:K21,1)-J22</f>
        <v>42.9</v>
      </c>
      <c r="L22" s="5"/>
      <c r="M22" s="5"/>
      <c r="N22" s="5">
        <v>0</v>
      </c>
      <c r="O22" s="5">
        <f>LARGE(O16:O21,3)+LARGE(O16:O21,2)+LARGE(O16:O21,1)-N22</f>
        <v>43.3</v>
      </c>
      <c r="P22" s="5"/>
      <c r="Q22" s="5"/>
      <c r="R22" s="5">
        <v>0</v>
      </c>
      <c r="S22" s="5">
        <f>LARGE(S16:S21,3)+LARGE(S16:S21,2)+LARGE(S16:S21,1)-R22</f>
        <v>42.18</v>
      </c>
      <c r="T22" s="5"/>
      <c r="U22" s="5"/>
      <c r="V22" s="5">
        <v>0</v>
      </c>
      <c r="W22" s="5">
        <f>LARGE(W16:W21,3)+LARGE(W16:W21,2)+LARGE(W16:W21,1)-V22</f>
        <v>41.433999999999997</v>
      </c>
      <c r="X22" s="5">
        <f>K22+O22+S22+W22</f>
        <v>169.81399999999999</v>
      </c>
      <c r="Z22">
        <f>X22</f>
        <v>169.81399999999999</v>
      </c>
      <c r="AA22" t="str">
        <f>D15</f>
        <v>TJ Merkur České Budějovice</v>
      </c>
      <c r="AB22">
        <v>8</v>
      </c>
    </row>
    <row r="23" spans="1:28" x14ac:dyDescent="0.25">
      <c r="A23" s="13"/>
      <c r="B23" s="3">
        <v>226</v>
      </c>
      <c r="C23" s="3">
        <v>1482</v>
      </c>
      <c r="D23" s="3" t="s">
        <v>43</v>
      </c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>
        <f>X30</f>
        <v>162.47000000000003</v>
      </c>
      <c r="AA23" t="str">
        <f>D23</f>
        <v>TJ Spartak MAS Sezimovo Ústí</v>
      </c>
      <c r="AB23">
        <v>1</v>
      </c>
    </row>
    <row r="24" spans="1:28" x14ac:dyDescent="0.25">
      <c r="A24" s="10" t="s">
        <v>204</v>
      </c>
      <c r="B24">
        <v>0</v>
      </c>
      <c r="C24">
        <v>1482</v>
      </c>
      <c r="D24" t="s">
        <v>44</v>
      </c>
      <c r="E24">
        <v>2008</v>
      </c>
      <c r="F24" t="s">
        <v>43</v>
      </c>
      <c r="G24" t="s">
        <v>45</v>
      </c>
      <c r="H24" s="4">
        <v>6</v>
      </c>
      <c r="I24" s="4">
        <v>8.1999999999999993</v>
      </c>
      <c r="J24" s="4">
        <v>0</v>
      </c>
      <c r="K24" s="5">
        <f>H24+I24-J24</f>
        <v>14.2</v>
      </c>
      <c r="L24" s="4">
        <v>6</v>
      </c>
      <c r="M24" s="4">
        <v>6.85</v>
      </c>
      <c r="N24" s="4">
        <v>0</v>
      </c>
      <c r="O24" s="5">
        <f>L24+M24-N24</f>
        <v>12.85</v>
      </c>
      <c r="P24" s="4">
        <v>5.8</v>
      </c>
      <c r="Q24" s="4">
        <v>6.9</v>
      </c>
      <c r="R24" s="4">
        <v>0</v>
      </c>
      <c r="S24" s="5">
        <f>P24+Q24-R24</f>
        <v>12.7</v>
      </c>
      <c r="T24" s="4">
        <v>6</v>
      </c>
      <c r="U24" s="4">
        <v>6.4329999999999998</v>
      </c>
      <c r="V24" s="4">
        <v>0</v>
      </c>
      <c r="W24" s="5">
        <f>T24+U24-V24</f>
        <v>12.433</v>
      </c>
      <c r="X24" s="5">
        <f>K24+O24+S24+W24</f>
        <v>52.183</v>
      </c>
      <c r="Z24">
        <f>X30</f>
        <v>162.47000000000003</v>
      </c>
      <c r="AA24" t="str">
        <f>D23</f>
        <v>TJ Spartak MAS Sezimovo Ústí</v>
      </c>
      <c r="AB24">
        <v>2</v>
      </c>
    </row>
    <row r="25" spans="1:28" x14ac:dyDescent="0.25">
      <c r="A25" s="10" t="s">
        <v>204</v>
      </c>
      <c r="B25">
        <v>159371</v>
      </c>
      <c r="C25">
        <v>1482</v>
      </c>
      <c r="D25" t="s">
        <v>46</v>
      </c>
      <c r="E25">
        <v>2008</v>
      </c>
      <c r="F25" t="s">
        <v>43</v>
      </c>
      <c r="G25" t="s">
        <v>45</v>
      </c>
      <c r="H25" s="4">
        <v>6</v>
      </c>
      <c r="I25" s="4">
        <v>8.5500000000000007</v>
      </c>
      <c r="J25" s="4">
        <v>0</v>
      </c>
      <c r="K25" s="5">
        <f>H25+I25-J25</f>
        <v>14.55</v>
      </c>
      <c r="L25" s="4">
        <v>6</v>
      </c>
      <c r="M25" s="4">
        <v>7.15</v>
      </c>
      <c r="N25" s="4">
        <v>0</v>
      </c>
      <c r="O25" s="5">
        <f>L25+M25-N25</f>
        <v>13.15</v>
      </c>
      <c r="P25" s="4">
        <v>6</v>
      </c>
      <c r="Q25" s="4">
        <v>7.27</v>
      </c>
      <c r="R25" s="4">
        <v>0</v>
      </c>
      <c r="S25" s="5">
        <f>P25+Q25-R25</f>
        <v>13.27</v>
      </c>
      <c r="T25" s="4">
        <v>6</v>
      </c>
      <c r="U25" s="4">
        <v>7.7</v>
      </c>
      <c r="V25" s="4">
        <v>0</v>
      </c>
      <c r="W25" s="5">
        <f>T25+U25-V25</f>
        <v>13.7</v>
      </c>
      <c r="X25" s="5">
        <f>K25+O25+S25+W25</f>
        <v>54.67</v>
      </c>
      <c r="Z25">
        <f>X30</f>
        <v>162.47000000000003</v>
      </c>
      <c r="AA25" t="str">
        <f>D23</f>
        <v>TJ Spartak MAS Sezimovo Ústí</v>
      </c>
      <c r="AB25">
        <v>3</v>
      </c>
    </row>
    <row r="26" spans="1:28" x14ac:dyDescent="0.25">
      <c r="A26" s="10" t="s">
        <v>204</v>
      </c>
      <c r="B26">
        <v>969318</v>
      </c>
      <c r="C26">
        <v>1482</v>
      </c>
      <c r="D26" t="s">
        <v>47</v>
      </c>
      <c r="E26">
        <v>2008</v>
      </c>
      <c r="F26" t="s">
        <v>43</v>
      </c>
      <c r="G26" t="s">
        <v>45</v>
      </c>
      <c r="H26" s="4">
        <v>6</v>
      </c>
      <c r="I26" s="4">
        <v>8.25</v>
      </c>
      <c r="J26" s="4">
        <v>0</v>
      </c>
      <c r="K26" s="5">
        <f>H26+I26-J26</f>
        <v>14.25</v>
      </c>
      <c r="L26" s="4">
        <v>6</v>
      </c>
      <c r="M26" s="4">
        <v>7.05</v>
      </c>
      <c r="N26" s="4">
        <v>0</v>
      </c>
      <c r="O26" s="5">
        <f>L26+M26-N26</f>
        <v>13.05</v>
      </c>
      <c r="P26" s="4">
        <v>6</v>
      </c>
      <c r="Q26" s="4">
        <v>6.7</v>
      </c>
      <c r="R26" s="4">
        <v>0</v>
      </c>
      <c r="S26" s="5">
        <f>P26+Q26-R26</f>
        <v>12.7</v>
      </c>
      <c r="T26" s="4">
        <v>6</v>
      </c>
      <c r="U26" s="4">
        <v>7.4</v>
      </c>
      <c r="V26" s="4">
        <v>0</v>
      </c>
      <c r="W26" s="5">
        <f>T26+U26-V26</f>
        <v>13.4</v>
      </c>
      <c r="X26" s="5">
        <f>K26+O26+S26+W26</f>
        <v>53.4</v>
      </c>
      <c r="Z26">
        <f>X30</f>
        <v>162.47000000000003</v>
      </c>
      <c r="AA26" t="str">
        <f>D23</f>
        <v>TJ Spartak MAS Sezimovo Ústí</v>
      </c>
      <c r="AB26">
        <v>4</v>
      </c>
    </row>
    <row r="27" spans="1:28" x14ac:dyDescent="0.25">
      <c r="A27" s="10" t="s">
        <v>204</v>
      </c>
      <c r="B27">
        <v>0</v>
      </c>
      <c r="C27">
        <v>1482</v>
      </c>
      <c r="D27" t="s">
        <v>48</v>
      </c>
      <c r="E27">
        <v>2008</v>
      </c>
      <c r="F27" t="s">
        <v>43</v>
      </c>
      <c r="G27" t="s">
        <v>45</v>
      </c>
      <c r="H27" s="4">
        <v>6</v>
      </c>
      <c r="I27" s="4">
        <v>8.3000000000000007</v>
      </c>
      <c r="J27" s="4">
        <v>0</v>
      </c>
      <c r="K27" s="5">
        <f>H27+I27-J27</f>
        <v>14.3</v>
      </c>
      <c r="L27" s="4">
        <v>6</v>
      </c>
      <c r="M27" s="4">
        <v>7.5</v>
      </c>
      <c r="N27" s="4">
        <v>0</v>
      </c>
      <c r="O27" s="5">
        <f>L27+M27-N27</f>
        <v>13.5</v>
      </c>
      <c r="P27" s="4">
        <v>6</v>
      </c>
      <c r="Q27" s="4">
        <v>8</v>
      </c>
      <c r="R27" s="4">
        <v>0</v>
      </c>
      <c r="S27" s="5">
        <f>P27+Q27-R27</f>
        <v>14</v>
      </c>
      <c r="T27" s="4">
        <v>6</v>
      </c>
      <c r="U27" s="4">
        <v>6.6</v>
      </c>
      <c r="V27" s="4">
        <v>0</v>
      </c>
      <c r="W27" s="5">
        <f>T27+U27-V27</f>
        <v>12.6</v>
      </c>
      <c r="X27" s="5">
        <f>K27+O27+S27+W27</f>
        <v>54.4</v>
      </c>
      <c r="Z27">
        <f>X30</f>
        <v>162.47000000000003</v>
      </c>
      <c r="AA27" t="str">
        <f>D23</f>
        <v>TJ Spartak MAS Sezimovo Ústí</v>
      </c>
      <c r="AB27">
        <v>5</v>
      </c>
    </row>
    <row r="28" spans="1:28" x14ac:dyDescent="0.25">
      <c r="A28" s="10"/>
      <c r="B28">
        <v>0</v>
      </c>
      <c r="C28">
        <v>0</v>
      </c>
      <c r="H28" s="4">
        <v>0</v>
      </c>
      <c r="I28" s="4">
        <v>0</v>
      </c>
      <c r="J28" s="4">
        <v>0</v>
      </c>
      <c r="K28" s="5">
        <f>H28+I28-J28</f>
        <v>0</v>
      </c>
      <c r="L28" s="4">
        <v>0</v>
      </c>
      <c r="M28" s="4">
        <v>0</v>
      </c>
      <c r="N28" s="4">
        <v>0</v>
      </c>
      <c r="O28" s="5">
        <f>L28+M28-N28</f>
        <v>0</v>
      </c>
      <c r="P28" s="4">
        <v>0</v>
      </c>
      <c r="Q28" s="4">
        <v>0</v>
      </c>
      <c r="R28" s="4">
        <v>0</v>
      </c>
      <c r="S28" s="5">
        <f>P28+Q28-R28</f>
        <v>0</v>
      </c>
      <c r="T28" s="4">
        <v>0</v>
      </c>
      <c r="U28" s="4">
        <v>0</v>
      </c>
      <c r="V28" s="4">
        <v>0</v>
      </c>
      <c r="W28" s="5">
        <f>T28+U28-V28</f>
        <v>0</v>
      </c>
      <c r="X28" s="5">
        <f>K28+O28+S28+W28</f>
        <v>0</v>
      </c>
      <c r="Z28">
        <f>X30</f>
        <v>162.47000000000003</v>
      </c>
      <c r="AA28" t="str">
        <f>D23</f>
        <v>TJ Spartak MAS Sezimovo Ústí</v>
      </c>
      <c r="AB28">
        <v>6</v>
      </c>
    </row>
    <row r="29" spans="1:28" x14ac:dyDescent="0.25">
      <c r="A29" s="10"/>
      <c r="B29">
        <v>0</v>
      </c>
      <c r="C29">
        <v>0</v>
      </c>
      <c r="H29" s="4">
        <v>0</v>
      </c>
      <c r="I29" s="4">
        <v>0</v>
      </c>
      <c r="J29" s="4">
        <v>0</v>
      </c>
      <c r="K29" s="5">
        <f>H29+I29-J29</f>
        <v>0</v>
      </c>
      <c r="L29" s="4">
        <v>0</v>
      </c>
      <c r="M29" s="4">
        <v>0</v>
      </c>
      <c r="N29" s="4">
        <v>0</v>
      </c>
      <c r="O29" s="5">
        <f>L29+M29-N29</f>
        <v>0</v>
      </c>
      <c r="P29" s="4">
        <v>0</v>
      </c>
      <c r="Q29" s="4">
        <v>0</v>
      </c>
      <c r="R29" s="4">
        <v>0</v>
      </c>
      <c r="S29" s="5">
        <f>P29+Q29-R29</f>
        <v>0</v>
      </c>
      <c r="T29" s="4">
        <v>0</v>
      </c>
      <c r="U29" s="4">
        <v>0</v>
      </c>
      <c r="V29" s="4">
        <v>0</v>
      </c>
      <c r="W29" s="5">
        <f>T29+U29-V29</f>
        <v>0</v>
      </c>
      <c r="X29" s="5">
        <f>K29+O29+S29+W29</f>
        <v>0</v>
      </c>
      <c r="Z29">
        <f>X30</f>
        <v>162.47000000000003</v>
      </c>
      <c r="AA29" t="str">
        <f>D23</f>
        <v>TJ Spartak MAS Sezimovo Ústí</v>
      </c>
      <c r="AB29">
        <v>7</v>
      </c>
    </row>
    <row r="30" spans="1:28" x14ac:dyDescent="0.25">
      <c r="A30" s="10"/>
      <c r="B30" s="5"/>
      <c r="C30" s="5"/>
      <c r="D30" s="5" t="s">
        <v>29</v>
      </c>
      <c r="E30" s="5"/>
      <c r="F30" s="5"/>
      <c r="G30" s="5"/>
      <c r="H30" s="5"/>
      <c r="I30" s="5"/>
      <c r="J30" s="5">
        <v>0</v>
      </c>
      <c r="K30" s="5">
        <f>LARGE(K24:K29,3)+LARGE(K24:K29,2)+LARGE(K24:K29,1)-J30</f>
        <v>43.1</v>
      </c>
      <c r="L30" s="5"/>
      <c r="M30" s="5"/>
      <c r="N30" s="5">
        <v>0</v>
      </c>
      <c r="O30" s="5">
        <f>LARGE(O24:O29,3)+LARGE(O24:O29,2)+LARGE(O24:O29,1)-N30</f>
        <v>39.700000000000003</v>
      </c>
      <c r="P30" s="5"/>
      <c r="Q30" s="5"/>
      <c r="R30" s="5">
        <v>0</v>
      </c>
      <c r="S30" s="5">
        <f>LARGE(S24:S29,3)+LARGE(S24:S29,2)+LARGE(S24:S29,1)-R30</f>
        <v>39.97</v>
      </c>
      <c r="T30" s="5"/>
      <c r="U30" s="5"/>
      <c r="V30" s="5">
        <v>0</v>
      </c>
      <c r="W30" s="5">
        <f>LARGE(W24:W29,3)+LARGE(W24:W29,2)+LARGE(W24:W29,1)-V30</f>
        <v>39.700000000000003</v>
      </c>
      <c r="X30" s="5">
        <f>K30+O30+S30+W30</f>
        <v>162.47000000000003</v>
      </c>
      <c r="Z30">
        <f>X30</f>
        <v>162.47000000000003</v>
      </c>
      <c r="AA30" t="str">
        <f>D23</f>
        <v>TJ Spartak MAS Sezimovo Ústí</v>
      </c>
      <c r="AB30">
        <v>8</v>
      </c>
    </row>
    <row r="31" spans="1:28" x14ac:dyDescent="0.25">
      <c r="A31" s="13"/>
      <c r="B31" s="3">
        <v>217</v>
      </c>
      <c r="C31" s="3">
        <v>8387</v>
      </c>
      <c r="D31" s="3" t="s">
        <v>30</v>
      </c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>
        <f>X38</f>
        <v>143.041</v>
      </c>
      <c r="AA31" t="str">
        <f>D31</f>
        <v>TJ Nová Včelnice</v>
      </c>
      <c r="AB31">
        <v>1</v>
      </c>
    </row>
    <row r="32" spans="1:28" x14ac:dyDescent="0.25">
      <c r="A32" s="10" t="s">
        <v>206</v>
      </c>
      <c r="B32">
        <v>942268</v>
      </c>
      <c r="C32">
        <v>8387</v>
      </c>
      <c r="D32" t="s">
        <v>31</v>
      </c>
      <c r="E32">
        <v>2008</v>
      </c>
      <c r="F32" t="s">
        <v>30</v>
      </c>
      <c r="G32" t="s">
        <v>32</v>
      </c>
      <c r="H32" s="4">
        <v>6</v>
      </c>
      <c r="I32" s="4">
        <v>7.8</v>
      </c>
      <c r="J32" s="4">
        <v>0</v>
      </c>
      <c r="K32" s="5">
        <f>H32+I32-J32</f>
        <v>13.8</v>
      </c>
      <c r="L32" s="4">
        <v>6</v>
      </c>
      <c r="M32" s="4">
        <v>6.15</v>
      </c>
      <c r="N32" s="4">
        <v>0</v>
      </c>
      <c r="O32" s="5">
        <f>L32+M32-N32</f>
        <v>12.15</v>
      </c>
      <c r="P32" s="4">
        <v>6</v>
      </c>
      <c r="Q32" s="4">
        <v>6.3</v>
      </c>
      <c r="R32" s="4">
        <v>0</v>
      </c>
      <c r="S32" s="5">
        <f>P32+Q32-R32</f>
        <v>12.3</v>
      </c>
      <c r="T32" s="4">
        <v>4</v>
      </c>
      <c r="U32" s="4">
        <v>4.734</v>
      </c>
      <c r="V32" s="4">
        <v>0</v>
      </c>
      <c r="W32" s="5">
        <f>T32+U32-V32</f>
        <v>8.734</v>
      </c>
      <c r="X32" s="5">
        <f>K32+O32+S32+W32</f>
        <v>46.984000000000002</v>
      </c>
      <c r="Z32">
        <f>X38</f>
        <v>143.041</v>
      </c>
      <c r="AA32" t="str">
        <f>D31</f>
        <v>TJ Nová Včelnice</v>
      </c>
      <c r="AB32">
        <v>2</v>
      </c>
    </row>
    <row r="33" spans="1:28" x14ac:dyDescent="0.25">
      <c r="A33" s="10" t="s">
        <v>206</v>
      </c>
      <c r="B33">
        <v>0</v>
      </c>
      <c r="C33">
        <v>8387</v>
      </c>
      <c r="D33" t="s">
        <v>33</v>
      </c>
      <c r="E33">
        <v>2008</v>
      </c>
      <c r="F33" t="s">
        <v>30</v>
      </c>
      <c r="G33" t="s">
        <v>32</v>
      </c>
      <c r="H33" s="4">
        <v>6</v>
      </c>
      <c r="I33" s="4">
        <v>6.6</v>
      </c>
      <c r="J33" s="4">
        <v>0</v>
      </c>
      <c r="K33" s="5">
        <f>H33+I33-J33</f>
        <v>12.6</v>
      </c>
      <c r="L33" s="4">
        <v>6</v>
      </c>
      <c r="M33" s="4">
        <v>6.35</v>
      </c>
      <c r="N33" s="4">
        <v>0</v>
      </c>
      <c r="O33" s="5">
        <f>L33+M33-N33</f>
        <v>12.35</v>
      </c>
      <c r="P33" s="4">
        <v>6</v>
      </c>
      <c r="Q33" s="9">
        <v>5.17</v>
      </c>
      <c r="R33" s="4">
        <v>0</v>
      </c>
      <c r="S33" s="5">
        <f>P33+Q33-R33</f>
        <v>11.17</v>
      </c>
      <c r="T33" s="4">
        <v>5</v>
      </c>
      <c r="U33" s="4">
        <v>4.7</v>
      </c>
      <c r="V33" s="4">
        <v>0</v>
      </c>
      <c r="W33" s="5">
        <f>T33+U33-V33</f>
        <v>9.6999999999999993</v>
      </c>
      <c r="X33" s="5">
        <f>K33+O33+S33+W33</f>
        <v>45.819999999999993</v>
      </c>
      <c r="Z33">
        <f>X38</f>
        <v>143.041</v>
      </c>
      <c r="AA33" t="str">
        <f>D31</f>
        <v>TJ Nová Včelnice</v>
      </c>
      <c r="AB33">
        <v>3</v>
      </c>
    </row>
    <row r="34" spans="1:28" x14ac:dyDescent="0.25">
      <c r="A34" s="10" t="s">
        <v>206</v>
      </c>
      <c r="B34">
        <v>0</v>
      </c>
      <c r="C34">
        <v>8387</v>
      </c>
      <c r="D34" t="s">
        <v>34</v>
      </c>
      <c r="E34">
        <v>2008</v>
      </c>
      <c r="F34" t="s">
        <v>30</v>
      </c>
      <c r="G34" t="s">
        <v>32</v>
      </c>
      <c r="H34" s="4">
        <v>6</v>
      </c>
      <c r="I34" s="4">
        <v>8.1</v>
      </c>
      <c r="J34" s="4">
        <v>0</v>
      </c>
      <c r="K34" s="5">
        <f>H34+I34-J34</f>
        <v>14.1</v>
      </c>
      <c r="L34" s="4">
        <v>6</v>
      </c>
      <c r="M34" s="4">
        <v>6.2</v>
      </c>
      <c r="N34" s="4">
        <v>0</v>
      </c>
      <c r="O34" s="5">
        <f>L34+M34-N34</f>
        <v>12.2</v>
      </c>
      <c r="P34" s="4">
        <v>6</v>
      </c>
      <c r="Q34" s="4">
        <v>6.57</v>
      </c>
      <c r="R34" s="4">
        <v>0</v>
      </c>
      <c r="S34" s="5">
        <f>P34+Q34-R34</f>
        <v>12.57</v>
      </c>
      <c r="T34" s="4">
        <v>6</v>
      </c>
      <c r="U34" s="4">
        <v>5.367</v>
      </c>
      <c r="V34" s="4">
        <v>0</v>
      </c>
      <c r="W34" s="5">
        <f>T34+U34-V34</f>
        <v>11.367000000000001</v>
      </c>
      <c r="X34" s="5">
        <f>K34+O34+S34+W34</f>
        <v>50.236999999999995</v>
      </c>
      <c r="Z34">
        <f>X38</f>
        <v>143.041</v>
      </c>
      <c r="AA34" t="str">
        <f>D31</f>
        <v>TJ Nová Včelnice</v>
      </c>
      <c r="AB34">
        <v>4</v>
      </c>
    </row>
    <row r="35" spans="1:28" x14ac:dyDescent="0.25">
      <c r="A35" s="10"/>
      <c r="B35">
        <v>0</v>
      </c>
      <c r="C35">
        <v>0</v>
      </c>
      <c r="H35" s="4">
        <v>0</v>
      </c>
      <c r="I35" s="4">
        <v>0</v>
      </c>
      <c r="J35" s="4">
        <v>0</v>
      </c>
      <c r="K35" s="5">
        <f>H35+I35-J35</f>
        <v>0</v>
      </c>
      <c r="L35" s="4">
        <v>0</v>
      </c>
      <c r="M35" s="4">
        <v>0</v>
      </c>
      <c r="N35" s="4">
        <v>0</v>
      </c>
      <c r="O35" s="5">
        <f>L35+M35-N35</f>
        <v>0</v>
      </c>
      <c r="P35" s="4">
        <v>0</v>
      </c>
      <c r="Q35" s="4">
        <v>0</v>
      </c>
      <c r="R35" s="4">
        <v>0</v>
      </c>
      <c r="S35" s="5">
        <f>P35+Q35-R35</f>
        <v>0</v>
      </c>
      <c r="T35" s="4">
        <v>0</v>
      </c>
      <c r="U35" s="4">
        <v>0</v>
      </c>
      <c r="V35" s="4">
        <v>0</v>
      </c>
      <c r="W35" s="5">
        <f>T35+U35-V35</f>
        <v>0</v>
      </c>
      <c r="X35" s="5">
        <f>K35+O35+S35+W35</f>
        <v>0</v>
      </c>
      <c r="Z35">
        <f>X38</f>
        <v>143.041</v>
      </c>
      <c r="AA35" t="str">
        <f>D31</f>
        <v>TJ Nová Včelnice</v>
      </c>
      <c r="AB35">
        <v>5</v>
      </c>
    </row>
    <row r="36" spans="1:28" x14ac:dyDescent="0.25">
      <c r="A36" s="10"/>
      <c r="B36">
        <v>0</v>
      </c>
      <c r="C36">
        <v>0</v>
      </c>
      <c r="H36" s="4">
        <v>0</v>
      </c>
      <c r="I36" s="4">
        <v>0</v>
      </c>
      <c r="J36" s="4">
        <v>0</v>
      </c>
      <c r="K36" s="5">
        <f>H36+I36-J36</f>
        <v>0</v>
      </c>
      <c r="L36" s="4">
        <v>0</v>
      </c>
      <c r="M36" s="4">
        <v>0</v>
      </c>
      <c r="N36" s="4">
        <v>0</v>
      </c>
      <c r="O36" s="5">
        <f>L36+M36-N36</f>
        <v>0</v>
      </c>
      <c r="P36" s="4">
        <v>0</v>
      </c>
      <c r="Q36" s="4">
        <v>0</v>
      </c>
      <c r="R36" s="4">
        <v>0</v>
      </c>
      <c r="S36" s="5">
        <f>P36+Q36-R36</f>
        <v>0</v>
      </c>
      <c r="T36" s="4">
        <v>0</v>
      </c>
      <c r="U36" s="4">
        <v>0</v>
      </c>
      <c r="V36" s="4">
        <v>0</v>
      </c>
      <c r="W36" s="5">
        <f>T36+U36-V36</f>
        <v>0</v>
      </c>
      <c r="X36" s="5">
        <f>K36+O36+S36+W36</f>
        <v>0</v>
      </c>
      <c r="Z36">
        <f>X38</f>
        <v>143.041</v>
      </c>
      <c r="AA36" t="str">
        <f>D31</f>
        <v>TJ Nová Včelnice</v>
      </c>
      <c r="AB36">
        <v>6</v>
      </c>
    </row>
    <row r="37" spans="1:28" x14ac:dyDescent="0.25">
      <c r="A37" s="10"/>
      <c r="B37">
        <v>0</v>
      </c>
      <c r="C37">
        <v>0</v>
      </c>
      <c r="H37" s="4">
        <v>0</v>
      </c>
      <c r="I37" s="4">
        <v>0</v>
      </c>
      <c r="J37" s="4">
        <v>0</v>
      </c>
      <c r="K37" s="5">
        <f>H37+I37-J37</f>
        <v>0</v>
      </c>
      <c r="L37" s="4">
        <v>0</v>
      </c>
      <c r="M37" s="4">
        <v>0</v>
      </c>
      <c r="N37" s="4">
        <v>0</v>
      </c>
      <c r="O37" s="5">
        <f>L37+M37-N37</f>
        <v>0</v>
      </c>
      <c r="P37" s="4">
        <v>0</v>
      </c>
      <c r="Q37" s="4">
        <v>0</v>
      </c>
      <c r="R37" s="4">
        <v>0</v>
      </c>
      <c r="S37" s="5">
        <f>P37+Q37-R37</f>
        <v>0</v>
      </c>
      <c r="T37" s="4">
        <v>0</v>
      </c>
      <c r="U37" s="4">
        <v>0</v>
      </c>
      <c r="V37" s="4">
        <v>0</v>
      </c>
      <c r="W37" s="5">
        <f>T37+U37-V37</f>
        <v>0</v>
      </c>
      <c r="X37" s="5">
        <f>K37+O37+S37+W37</f>
        <v>0</v>
      </c>
      <c r="Z37">
        <f>X38</f>
        <v>143.041</v>
      </c>
      <c r="AA37" t="str">
        <f>D31</f>
        <v>TJ Nová Včelnice</v>
      </c>
      <c r="AB37">
        <v>7</v>
      </c>
    </row>
    <row r="38" spans="1:28" x14ac:dyDescent="0.25">
      <c r="A38" s="10"/>
      <c r="B38" s="5"/>
      <c r="C38" s="5"/>
      <c r="D38" s="5" t="s">
        <v>29</v>
      </c>
      <c r="E38" s="5"/>
      <c r="F38" s="5"/>
      <c r="G38" s="5"/>
      <c r="H38" s="5"/>
      <c r="I38" s="5"/>
      <c r="J38" s="5">
        <v>0</v>
      </c>
      <c r="K38" s="5">
        <f>LARGE(K32:K37,3)+LARGE(K32:K37,2)+LARGE(K32:K37,1)-J38</f>
        <v>40.5</v>
      </c>
      <c r="L38" s="5"/>
      <c r="M38" s="5"/>
      <c r="N38" s="5">
        <v>0</v>
      </c>
      <c r="O38" s="5">
        <f>LARGE(O32:O37,3)+LARGE(O32:O37,2)+LARGE(O32:O37,1)-N38</f>
        <v>36.700000000000003</v>
      </c>
      <c r="P38" s="5"/>
      <c r="Q38" s="5"/>
      <c r="R38" s="5">
        <v>0</v>
      </c>
      <c r="S38" s="5">
        <f>LARGE(S32:S37,3)+LARGE(S32:S37,2)+LARGE(S32:S37,1)-R38</f>
        <v>36.04</v>
      </c>
      <c r="T38" s="5"/>
      <c r="U38" s="5"/>
      <c r="V38" s="5">
        <v>0</v>
      </c>
      <c r="W38" s="5">
        <f>LARGE(W32:W37,3)+LARGE(W32:W37,2)+LARGE(W32:W37,1)-V38</f>
        <v>29.800999999999998</v>
      </c>
      <c r="X38" s="5">
        <f>K38+O38+S38+W38</f>
        <v>143.041</v>
      </c>
      <c r="Z38">
        <f>X38</f>
        <v>143.041</v>
      </c>
      <c r="AA38" t="str">
        <f>D31</f>
        <v>TJ Nová Včelnice</v>
      </c>
      <c r="AB38">
        <v>8</v>
      </c>
    </row>
    <row r="39" spans="1:28" x14ac:dyDescent="0.25">
      <c r="A39" s="13"/>
      <c r="B39" s="3">
        <v>232</v>
      </c>
      <c r="C39" s="3">
        <v>6453</v>
      </c>
      <c r="D39" s="3" t="s">
        <v>49</v>
      </c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>
        <f>X46</f>
        <v>135.17200000000003</v>
      </c>
      <c r="AA39" t="str">
        <f>D39</f>
        <v>TJ Spartak Trhové Sviny</v>
      </c>
      <c r="AB39">
        <v>1</v>
      </c>
    </row>
    <row r="40" spans="1:28" x14ac:dyDescent="0.25">
      <c r="A40" s="10" t="s">
        <v>203</v>
      </c>
      <c r="B40">
        <v>581000</v>
      </c>
      <c r="C40">
        <v>6453</v>
      </c>
      <c r="D40" t="s">
        <v>50</v>
      </c>
      <c r="E40">
        <v>2008</v>
      </c>
      <c r="F40" t="s">
        <v>49</v>
      </c>
      <c r="G40" t="s">
        <v>51</v>
      </c>
      <c r="H40" s="4">
        <v>6</v>
      </c>
      <c r="I40" s="4">
        <v>7.1</v>
      </c>
      <c r="J40" s="4">
        <v>0</v>
      </c>
      <c r="K40" s="5">
        <f>H40+I40-J40</f>
        <v>13.1</v>
      </c>
      <c r="L40" s="4">
        <v>0</v>
      </c>
      <c r="M40" s="4">
        <v>0</v>
      </c>
      <c r="N40" s="4">
        <v>0</v>
      </c>
      <c r="O40" s="5">
        <f>L40+M40-N40</f>
        <v>0</v>
      </c>
      <c r="P40" s="4">
        <v>5</v>
      </c>
      <c r="Q40" s="4">
        <v>4.33</v>
      </c>
      <c r="R40" s="4">
        <v>0</v>
      </c>
      <c r="S40" s="5">
        <f>P40+Q40-R40</f>
        <v>9.33</v>
      </c>
      <c r="T40" s="4">
        <v>0</v>
      </c>
      <c r="U40" s="4">
        <v>0</v>
      </c>
      <c r="V40" s="4">
        <v>0</v>
      </c>
      <c r="W40" s="5">
        <f>T40+U40-V40</f>
        <v>0</v>
      </c>
      <c r="X40" s="5">
        <f>K40+O40+S40+W40</f>
        <v>22.43</v>
      </c>
      <c r="Z40">
        <f>X46</f>
        <v>135.17200000000003</v>
      </c>
      <c r="AA40" t="str">
        <f>D39</f>
        <v>TJ Spartak Trhové Sviny</v>
      </c>
      <c r="AB40">
        <v>2</v>
      </c>
    </row>
    <row r="41" spans="1:28" x14ac:dyDescent="0.25">
      <c r="A41" s="10" t="s">
        <v>203</v>
      </c>
      <c r="B41">
        <v>340461</v>
      </c>
      <c r="C41">
        <v>6453</v>
      </c>
      <c r="D41" t="s">
        <v>52</v>
      </c>
      <c r="E41">
        <v>2008</v>
      </c>
      <c r="F41" t="s">
        <v>49</v>
      </c>
      <c r="G41" t="s">
        <v>51</v>
      </c>
      <c r="H41" s="4">
        <v>0</v>
      </c>
      <c r="I41" s="4">
        <v>0</v>
      </c>
      <c r="J41" s="4">
        <v>0</v>
      </c>
      <c r="K41" s="5">
        <f>H41+I41-J41</f>
        <v>0</v>
      </c>
      <c r="L41" s="4">
        <v>6</v>
      </c>
      <c r="M41" s="4">
        <v>6.65</v>
      </c>
      <c r="N41" s="4">
        <v>0</v>
      </c>
      <c r="O41" s="5">
        <f>L41+M41-N41</f>
        <v>12.65</v>
      </c>
      <c r="P41" s="4">
        <v>3.5</v>
      </c>
      <c r="Q41" s="4">
        <v>3.23</v>
      </c>
      <c r="R41" s="4">
        <v>0</v>
      </c>
      <c r="S41" s="5">
        <f>P41+Q41-R41</f>
        <v>6.73</v>
      </c>
      <c r="T41" s="4">
        <v>0</v>
      </c>
      <c r="U41" s="4">
        <v>0</v>
      </c>
      <c r="V41" s="4">
        <v>0</v>
      </c>
      <c r="W41" s="5">
        <f>T41+U41-V41</f>
        <v>0</v>
      </c>
      <c r="X41" s="5">
        <f>K41+O41+S41+W41</f>
        <v>19.380000000000003</v>
      </c>
      <c r="Z41">
        <f>X46</f>
        <v>135.17200000000003</v>
      </c>
      <c r="AA41" t="str">
        <f>D39</f>
        <v>TJ Spartak Trhové Sviny</v>
      </c>
      <c r="AB41">
        <v>3</v>
      </c>
    </row>
    <row r="42" spans="1:28" x14ac:dyDescent="0.25">
      <c r="A42" s="10" t="s">
        <v>203</v>
      </c>
      <c r="B42">
        <v>830928</v>
      </c>
      <c r="C42">
        <v>6453</v>
      </c>
      <c r="D42" t="s">
        <v>53</v>
      </c>
      <c r="E42">
        <v>2008</v>
      </c>
      <c r="F42" t="s">
        <v>49</v>
      </c>
      <c r="G42" t="s">
        <v>54</v>
      </c>
      <c r="H42" s="4">
        <v>6</v>
      </c>
      <c r="I42" s="4">
        <v>7.4</v>
      </c>
      <c r="J42" s="4">
        <v>0</v>
      </c>
      <c r="K42" s="5">
        <f>H42+I42-J42</f>
        <v>13.4</v>
      </c>
      <c r="L42" s="4">
        <v>0</v>
      </c>
      <c r="M42" s="4">
        <v>0</v>
      </c>
      <c r="N42" s="4">
        <v>0</v>
      </c>
      <c r="O42" s="5">
        <f>L42+M42-N42</f>
        <v>0</v>
      </c>
      <c r="P42" s="4">
        <v>0</v>
      </c>
      <c r="Q42" s="4">
        <v>0</v>
      </c>
      <c r="R42" s="4">
        <v>0</v>
      </c>
      <c r="S42" s="5">
        <f>P42+Q42-R42</f>
        <v>0</v>
      </c>
      <c r="T42" s="4">
        <v>4</v>
      </c>
      <c r="U42" s="4">
        <v>3.1659999999999999</v>
      </c>
      <c r="V42" s="4">
        <v>0</v>
      </c>
      <c r="W42" s="5">
        <f>T42+U42-V42</f>
        <v>7.1660000000000004</v>
      </c>
      <c r="X42" s="5">
        <f>K42+O42+S42+W42</f>
        <v>20.566000000000003</v>
      </c>
      <c r="Z42">
        <f>X46</f>
        <v>135.17200000000003</v>
      </c>
      <c r="AA42" t="str">
        <f>D39</f>
        <v>TJ Spartak Trhové Sviny</v>
      </c>
      <c r="AB42">
        <v>4</v>
      </c>
    </row>
    <row r="43" spans="1:28" x14ac:dyDescent="0.25">
      <c r="A43" s="10" t="s">
        <v>203</v>
      </c>
      <c r="B43">
        <v>727142</v>
      </c>
      <c r="C43">
        <v>6453</v>
      </c>
      <c r="D43" t="s">
        <v>56</v>
      </c>
      <c r="E43">
        <v>2008</v>
      </c>
      <c r="F43" t="s">
        <v>49</v>
      </c>
      <c r="G43" t="s">
        <v>57</v>
      </c>
      <c r="H43" s="4">
        <v>6</v>
      </c>
      <c r="I43" s="4">
        <v>7.1</v>
      </c>
      <c r="J43" s="4">
        <v>0</v>
      </c>
      <c r="K43" s="5">
        <f>H43+I43-J43</f>
        <v>13.1</v>
      </c>
      <c r="L43" s="4">
        <v>6</v>
      </c>
      <c r="M43" s="4">
        <v>6.15</v>
      </c>
      <c r="N43" s="4">
        <v>0</v>
      </c>
      <c r="O43" s="5">
        <f>L43+M43-N43</f>
        <v>12.15</v>
      </c>
      <c r="P43" s="4">
        <v>6</v>
      </c>
      <c r="Q43" s="4">
        <v>5.53</v>
      </c>
      <c r="R43" s="4">
        <v>0</v>
      </c>
      <c r="S43" s="5">
        <f>P43+Q43-R43</f>
        <v>11.530000000000001</v>
      </c>
      <c r="T43" s="4">
        <v>6</v>
      </c>
      <c r="U43" s="4">
        <v>5.0659999999999998</v>
      </c>
      <c r="V43" s="4">
        <v>0</v>
      </c>
      <c r="W43" s="5">
        <f>T43+U43-V43</f>
        <v>11.065999999999999</v>
      </c>
      <c r="X43" s="5">
        <f>K43+O43+S43+W43</f>
        <v>47.846000000000004</v>
      </c>
      <c r="Z43">
        <f>X46</f>
        <v>135.17200000000003</v>
      </c>
      <c r="AA43" t="str">
        <f>D39</f>
        <v>TJ Spartak Trhové Sviny</v>
      </c>
      <c r="AB43">
        <v>5</v>
      </c>
    </row>
    <row r="44" spans="1:28" x14ac:dyDescent="0.25">
      <c r="A44" s="10" t="s">
        <v>203</v>
      </c>
      <c r="B44">
        <v>770210</v>
      </c>
      <c r="C44">
        <v>6453</v>
      </c>
      <c r="D44" t="s">
        <v>58</v>
      </c>
      <c r="E44">
        <v>2008</v>
      </c>
      <c r="F44" t="s">
        <v>49</v>
      </c>
      <c r="G44" t="s">
        <v>51</v>
      </c>
      <c r="H44" s="4">
        <v>6</v>
      </c>
      <c r="I44" s="4">
        <v>8.1999999999999993</v>
      </c>
      <c r="J44" s="4">
        <v>0</v>
      </c>
      <c r="K44" s="5">
        <f>H44+I44-J44</f>
        <v>14.2</v>
      </c>
      <c r="L44" s="4">
        <v>6</v>
      </c>
      <c r="M44" s="4">
        <v>6.4</v>
      </c>
      <c r="N44" s="4">
        <v>0</v>
      </c>
      <c r="O44" s="5">
        <f>L44+M44-N44</f>
        <v>12.4</v>
      </c>
      <c r="P44" s="4">
        <v>5.5</v>
      </c>
      <c r="Q44" s="4">
        <v>5.63</v>
      </c>
      <c r="R44" s="4">
        <v>0</v>
      </c>
      <c r="S44" s="5">
        <f>P44+Q44-R44</f>
        <v>11.129999999999999</v>
      </c>
      <c r="T44" s="4">
        <v>3.7</v>
      </c>
      <c r="U44" s="4">
        <v>3.1</v>
      </c>
      <c r="V44" s="4">
        <v>0</v>
      </c>
      <c r="W44" s="5">
        <f>T44+U44-V44</f>
        <v>6.8000000000000007</v>
      </c>
      <c r="X44" s="5">
        <f>K44+O44+S44+W44</f>
        <v>44.53</v>
      </c>
      <c r="Z44">
        <f>X46</f>
        <v>135.17200000000003</v>
      </c>
      <c r="AA44" t="str">
        <f>D39</f>
        <v>TJ Spartak Trhové Sviny</v>
      </c>
      <c r="AB44">
        <v>6</v>
      </c>
    </row>
    <row r="45" spans="1:28" x14ac:dyDescent="0.25">
      <c r="A45" s="10" t="s">
        <v>203</v>
      </c>
      <c r="B45">
        <v>575998</v>
      </c>
      <c r="C45">
        <v>6453</v>
      </c>
      <c r="D45" t="s">
        <v>59</v>
      </c>
      <c r="E45">
        <v>2008</v>
      </c>
      <c r="F45" t="s">
        <v>49</v>
      </c>
      <c r="G45" t="s">
        <v>51</v>
      </c>
      <c r="H45" s="4">
        <v>0</v>
      </c>
      <c r="I45" s="4">
        <v>0</v>
      </c>
      <c r="J45" s="4">
        <v>0</v>
      </c>
      <c r="K45" s="5">
        <f>H45+I45-J45</f>
        <v>0</v>
      </c>
      <c r="L45" s="4">
        <v>6</v>
      </c>
      <c r="M45" s="4">
        <v>6.4</v>
      </c>
      <c r="N45" s="4">
        <v>0</v>
      </c>
      <c r="O45" s="5">
        <f>L45+M45-N45</f>
        <v>12.4</v>
      </c>
      <c r="P45" s="4">
        <v>0</v>
      </c>
      <c r="Q45" s="4">
        <v>0</v>
      </c>
      <c r="R45" s="4">
        <v>0</v>
      </c>
      <c r="S45" s="5">
        <f>P45+Q45-R45</f>
        <v>0</v>
      </c>
      <c r="T45" s="4">
        <v>4</v>
      </c>
      <c r="U45" s="4">
        <v>2.2000000000000002</v>
      </c>
      <c r="V45" s="4">
        <v>0</v>
      </c>
      <c r="W45" s="5">
        <f>T45+U45-V45</f>
        <v>6.2</v>
      </c>
      <c r="X45" s="5">
        <f>K45+O45+S45+W45</f>
        <v>18.600000000000001</v>
      </c>
      <c r="Z45">
        <f>X46</f>
        <v>135.17200000000003</v>
      </c>
      <c r="AA45" t="str">
        <f>D39</f>
        <v>TJ Spartak Trhové Sviny</v>
      </c>
      <c r="AB45">
        <v>7</v>
      </c>
    </row>
    <row r="46" spans="1:28" x14ac:dyDescent="0.25">
      <c r="A46" s="7"/>
      <c r="B46" s="5"/>
      <c r="C46" s="5"/>
      <c r="D46" s="5" t="s">
        <v>29</v>
      </c>
      <c r="E46" s="5"/>
      <c r="F46" s="5"/>
      <c r="G46" s="5"/>
      <c r="H46" s="5"/>
      <c r="I46" s="5"/>
      <c r="J46" s="5">
        <v>0</v>
      </c>
      <c r="K46" s="5">
        <f>LARGE(K40:K45,3)+LARGE(K40:K45,2)+LARGE(K40:K45,1)-J46</f>
        <v>40.700000000000003</v>
      </c>
      <c r="L46" s="5"/>
      <c r="M46" s="5"/>
      <c r="N46" s="5">
        <v>0</v>
      </c>
      <c r="O46" s="5">
        <f>LARGE(O40:O45,3)+LARGE(O40:O45,2)+LARGE(O40:O45,1)-N46</f>
        <v>37.450000000000003</v>
      </c>
      <c r="P46" s="5"/>
      <c r="Q46" s="5"/>
      <c r="R46" s="5">
        <v>0</v>
      </c>
      <c r="S46" s="5">
        <f>LARGE(S40:S45,3)+LARGE(S40:S45,2)+LARGE(S40:S45,1)-R46</f>
        <v>31.990000000000002</v>
      </c>
      <c r="T46" s="5"/>
      <c r="U46" s="5"/>
      <c r="V46" s="5">
        <v>0</v>
      </c>
      <c r="W46" s="5">
        <f>LARGE(W40:W45,3)+LARGE(W40:W45,2)+LARGE(W40:W45,1)-V46</f>
        <v>25.032</v>
      </c>
      <c r="X46" s="5">
        <f>K46+O46+S46+W46</f>
        <v>135.17200000000003</v>
      </c>
      <c r="Z46">
        <f>X46</f>
        <v>135.17200000000003</v>
      </c>
      <c r="AA46" t="str">
        <f>D39</f>
        <v>TJ Spartak Trhové Sviny</v>
      </c>
      <c r="AB46">
        <v>8</v>
      </c>
    </row>
  </sheetData>
  <sheetProtection formatCells="0" formatColumns="0" formatRows="0" insertColumns="0" insertRows="0" insertHyperlinks="0" deleteColumns="0" deleteRows="0" sort="0" autoFilter="0" pivotTables="0"/>
  <sortState ref="A7:AC54">
    <sortCondition descending="1" ref="Z7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70"/>
  <sheetViews>
    <sheetView workbookViewId="0">
      <selection activeCell="E40" sqref="E40"/>
    </sheetView>
  </sheetViews>
  <sheetFormatPr defaultRowHeight="15" x14ac:dyDescent="0.25"/>
  <cols>
    <col min="1" max="3" width="10" customWidth="1"/>
    <col min="4" max="4" width="30" customWidth="1"/>
    <col min="5" max="5" width="8" customWidth="1"/>
    <col min="6" max="7" width="30" customWidth="1"/>
    <col min="8" max="10" width="7" customWidth="1"/>
    <col min="11" max="11" width="8" customWidth="1"/>
    <col min="12" max="14" width="7" customWidth="1"/>
    <col min="15" max="15" width="8" customWidth="1"/>
    <col min="16" max="18" width="7" customWidth="1"/>
    <col min="19" max="19" width="8" customWidth="1"/>
    <col min="20" max="22" width="7" customWidth="1"/>
    <col min="23" max="24" width="8" customWidth="1"/>
    <col min="25" max="25" width="30" customWidth="1"/>
    <col min="26" max="26" width="8" customWidth="1"/>
    <col min="27" max="27" width="20" customWidth="1"/>
    <col min="28" max="28" width="8" customWidth="1"/>
    <col min="29" max="29" width="30" customWidth="1"/>
  </cols>
  <sheetData>
    <row r="1" spans="1:29" ht="18.75" x14ac:dyDescent="0.3">
      <c r="D1" s="1" t="s">
        <v>0</v>
      </c>
    </row>
    <row r="2" spans="1:29" ht="18.75" x14ac:dyDescent="0.3">
      <c r="D2" s="1" t="s">
        <v>176</v>
      </c>
      <c r="F2" s="6" t="s">
        <v>177</v>
      </c>
    </row>
    <row r="3" spans="1:29" ht="18.75" x14ac:dyDescent="0.3">
      <c r="D3" s="1" t="s">
        <v>60</v>
      </c>
      <c r="F3" s="6" t="s">
        <v>178</v>
      </c>
    </row>
    <row r="6" spans="1:29" x14ac:dyDescent="0.25">
      <c r="A6" s="2" t="s">
        <v>3</v>
      </c>
      <c r="B6" s="2" t="s">
        <v>4</v>
      </c>
      <c r="C6" s="2" t="s">
        <v>5</v>
      </c>
      <c r="D6" s="2" t="s">
        <v>6</v>
      </c>
      <c r="E6" s="2" t="s">
        <v>7</v>
      </c>
      <c r="F6" s="2" t="s">
        <v>8</v>
      </c>
      <c r="G6" s="2" t="s">
        <v>9</v>
      </c>
      <c r="H6" s="2" t="s">
        <v>10</v>
      </c>
      <c r="I6" s="2" t="s">
        <v>11</v>
      </c>
      <c r="J6" s="2" t="s">
        <v>12</v>
      </c>
      <c r="K6" s="2" t="s">
        <v>13</v>
      </c>
      <c r="L6" s="2" t="s">
        <v>10</v>
      </c>
      <c r="M6" s="2" t="s">
        <v>11</v>
      </c>
      <c r="N6" s="2" t="s">
        <v>12</v>
      </c>
      <c r="O6" s="2" t="s">
        <v>14</v>
      </c>
      <c r="P6" s="2" t="s">
        <v>10</v>
      </c>
      <c r="Q6" s="2" t="s">
        <v>11</v>
      </c>
      <c r="R6" s="2" t="s">
        <v>12</v>
      </c>
      <c r="S6" s="2" t="s">
        <v>15</v>
      </c>
      <c r="T6" s="2" t="s">
        <v>10</v>
      </c>
      <c r="U6" s="2" t="s">
        <v>11</v>
      </c>
      <c r="V6" s="2" t="s">
        <v>12</v>
      </c>
      <c r="W6" s="2" t="s">
        <v>16</v>
      </c>
      <c r="X6" s="2" t="s">
        <v>17</v>
      </c>
      <c r="Y6" s="2" t="s">
        <v>18</v>
      </c>
      <c r="Z6" s="2" t="s">
        <v>19</v>
      </c>
      <c r="AA6" s="2" t="s">
        <v>20</v>
      </c>
      <c r="AB6" s="2" t="s">
        <v>21</v>
      </c>
      <c r="AC6" s="2" t="s">
        <v>22</v>
      </c>
    </row>
    <row r="7" spans="1:29" x14ac:dyDescent="0.25">
      <c r="A7" s="3"/>
      <c r="B7" s="3">
        <v>203</v>
      </c>
      <c r="C7" s="3">
        <v>3479</v>
      </c>
      <c r="D7" s="3" t="s">
        <v>67</v>
      </c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>
        <f>X14</f>
        <v>149.98899999999998</v>
      </c>
      <c r="AA7" t="str">
        <f>D7</f>
        <v>TJ Merkur České Budějovice A</v>
      </c>
      <c r="AB7">
        <v>1</v>
      </c>
    </row>
    <row r="8" spans="1:29" x14ac:dyDescent="0.25">
      <c r="A8" s="10" t="s">
        <v>199</v>
      </c>
      <c r="B8">
        <v>198628</v>
      </c>
      <c r="C8">
        <v>3479</v>
      </c>
      <c r="D8" t="s">
        <v>68</v>
      </c>
      <c r="E8">
        <v>2008</v>
      </c>
      <c r="F8" t="s">
        <v>23</v>
      </c>
      <c r="G8" t="s">
        <v>25</v>
      </c>
      <c r="H8" s="4">
        <v>6</v>
      </c>
      <c r="I8" s="4">
        <v>9.1999999999999993</v>
      </c>
      <c r="J8" s="4">
        <v>0</v>
      </c>
      <c r="K8" s="5">
        <f>H8+I8-J8</f>
        <v>15.2</v>
      </c>
      <c r="L8" s="4">
        <v>3.4</v>
      </c>
      <c r="M8" s="4">
        <v>7.7</v>
      </c>
      <c r="N8" s="4">
        <v>0</v>
      </c>
      <c r="O8" s="5">
        <f>L8+M8-N8</f>
        <v>11.1</v>
      </c>
      <c r="P8" s="4">
        <v>3.8</v>
      </c>
      <c r="Q8" s="4">
        <v>8</v>
      </c>
      <c r="R8" s="4">
        <v>0</v>
      </c>
      <c r="S8" s="5">
        <f>P8+Q8-R8</f>
        <v>11.8</v>
      </c>
      <c r="T8" s="4">
        <v>3.9</v>
      </c>
      <c r="U8" s="4">
        <v>8.3659999999999997</v>
      </c>
      <c r="V8" s="4">
        <v>0</v>
      </c>
      <c r="W8" s="5">
        <f>T8+U8-V8</f>
        <v>12.266</v>
      </c>
      <c r="X8" s="5">
        <f>K8+O8+S8+W8</f>
        <v>50.365999999999993</v>
      </c>
      <c r="Z8">
        <f>X14</f>
        <v>149.98899999999998</v>
      </c>
      <c r="AA8" t="str">
        <f>D7</f>
        <v>TJ Merkur České Budějovice A</v>
      </c>
      <c r="AB8">
        <v>2</v>
      </c>
    </row>
    <row r="9" spans="1:29" x14ac:dyDescent="0.25">
      <c r="A9" s="10" t="s">
        <v>199</v>
      </c>
      <c r="B9">
        <v>402921</v>
      </c>
      <c r="C9">
        <v>3479</v>
      </c>
      <c r="D9" t="s">
        <v>69</v>
      </c>
      <c r="E9">
        <v>2008</v>
      </c>
      <c r="F9" t="s">
        <v>23</v>
      </c>
      <c r="G9" t="s">
        <v>25</v>
      </c>
      <c r="H9" s="4">
        <v>6</v>
      </c>
      <c r="I9" s="4">
        <v>8.4</v>
      </c>
      <c r="J9" s="4">
        <v>0</v>
      </c>
      <c r="K9" s="5">
        <f>H9+I9-J9</f>
        <v>14.4</v>
      </c>
      <c r="L9" s="4">
        <v>2.4</v>
      </c>
      <c r="M9" s="4">
        <v>7.3</v>
      </c>
      <c r="N9" s="4">
        <v>0</v>
      </c>
      <c r="O9" s="5">
        <f>L9+M9-N9</f>
        <v>9.6999999999999993</v>
      </c>
      <c r="P9" s="4">
        <v>3.8</v>
      </c>
      <c r="Q9" s="4">
        <v>7</v>
      </c>
      <c r="R9" s="4">
        <v>0</v>
      </c>
      <c r="S9" s="5">
        <f>P9+Q9-R9</f>
        <v>10.8</v>
      </c>
      <c r="T9" s="4">
        <v>3</v>
      </c>
      <c r="U9" s="4">
        <v>8.1999999999999993</v>
      </c>
      <c r="V9" s="4">
        <v>0</v>
      </c>
      <c r="W9" s="5">
        <f>T9+U9-V9</f>
        <v>11.2</v>
      </c>
      <c r="X9" s="5">
        <f>K9+O9+S9+W9</f>
        <v>46.100000000000009</v>
      </c>
      <c r="Z9">
        <f>X14</f>
        <v>149.98899999999998</v>
      </c>
      <c r="AA9" t="str">
        <f>D7</f>
        <v>TJ Merkur České Budějovice A</v>
      </c>
      <c r="AB9">
        <v>3</v>
      </c>
    </row>
    <row r="10" spans="1:29" x14ac:dyDescent="0.25">
      <c r="A10" s="10" t="s">
        <v>199</v>
      </c>
      <c r="B10">
        <v>841779</v>
      </c>
      <c r="C10">
        <v>3479</v>
      </c>
      <c r="D10" t="s">
        <v>70</v>
      </c>
      <c r="E10">
        <v>2007</v>
      </c>
      <c r="F10" t="s">
        <v>23</v>
      </c>
      <c r="G10" t="s">
        <v>71</v>
      </c>
      <c r="H10" s="4">
        <v>6</v>
      </c>
      <c r="I10" s="4">
        <v>8.4499999999999993</v>
      </c>
      <c r="J10" s="4">
        <v>0</v>
      </c>
      <c r="K10" s="5">
        <f>H10+I10-J10</f>
        <v>14.45</v>
      </c>
      <c r="L10" s="4">
        <v>2.4</v>
      </c>
      <c r="M10" s="4">
        <v>6.75</v>
      </c>
      <c r="N10" s="4">
        <v>0</v>
      </c>
      <c r="O10" s="5">
        <f>L10+M10-N10</f>
        <v>9.15</v>
      </c>
      <c r="P10" s="4">
        <v>3.6</v>
      </c>
      <c r="Q10" s="4">
        <v>8.9</v>
      </c>
      <c r="R10" s="4">
        <v>0</v>
      </c>
      <c r="S10" s="5">
        <f>P10+Q10-R10</f>
        <v>12.5</v>
      </c>
      <c r="T10" s="4">
        <v>3.7</v>
      </c>
      <c r="U10" s="4">
        <v>8.5670000000000002</v>
      </c>
      <c r="V10" s="4">
        <v>0</v>
      </c>
      <c r="W10" s="5">
        <f>T10+U10-V10</f>
        <v>12.266999999999999</v>
      </c>
      <c r="X10" s="5">
        <f>K10+O10+S10+W10</f>
        <v>48.367000000000004</v>
      </c>
      <c r="Z10">
        <f>X14</f>
        <v>149.98899999999998</v>
      </c>
      <c r="AA10" t="str">
        <f>D7</f>
        <v>TJ Merkur České Budějovice A</v>
      </c>
      <c r="AB10">
        <v>4</v>
      </c>
    </row>
    <row r="11" spans="1:29" x14ac:dyDescent="0.25">
      <c r="A11" s="10" t="s">
        <v>199</v>
      </c>
      <c r="B11">
        <v>0</v>
      </c>
      <c r="C11">
        <v>3479</v>
      </c>
      <c r="D11" t="s">
        <v>72</v>
      </c>
      <c r="E11">
        <v>2008</v>
      </c>
      <c r="F11" t="s">
        <v>23</v>
      </c>
      <c r="G11" t="s">
        <v>71</v>
      </c>
      <c r="H11" s="4">
        <v>6</v>
      </c>
      <c r="I11" s="4">
        <v>7.7</v>
      </c>
      <c r="J11" s="4">
        <v>0</v>
      </c>
      <c r="K11" s="5">
        <f>H11+I11-J11</f>
        <v>13.7</v>
      </c>
      <c r="L11" s="4">
        <v>3.4</v>
      </c>
      <c r="M11" s="4">
        <v>8.5</v>
      </c>
      <c r="N11" s="4">
        <v>0</v>
      </c>
      <c r="O11" s="5">
        <f>L11+M11-N11</f>
        <v>11.9</v>
      </c>
      <c r="P11" s="4">
        <v>3.6</v>
      </c>
      <c r="Q11" s="4">
        <v>8.64</v>
      </c>
      <c r="R11" s="4">
        <v>0</v>
      </c>
      <c r="S11" s="5">
        <f>P11+Q11-R11</f>
        <v>12.24</v>
      </c>
      <c r="T11" s="4">
        <v>3.7</v>
      </c>
      <c r="U11" s="4">
        <v>8.4659999999999993</v>
      </c>
      <c r="V11" s="4">
        <v>0</v>
      </c>
      <c r="W11" s="5">
        <f>T11+U11-V11</f>
        <v>12.166</v>
      </c>
      <c r="X11" s="5">
        <f>K11+O11+S11+W11</f>
        <v>50.006</v>
      </c>
      <c r="Z11">
        <f>X14</f>
        <v>149.98899999999998</v>
      </c>
      <c r="AA11" t="str">
        <f>D7</f>
        <v>TJ Merkur České Budějovice A</v>
      </c>
      <c r="AB11">
        <v>5</v>
      </c>
    </row>
    <row r="12" spans="1:29" x14ac:dyDescent="0.25">
      <c r="A12" s="11"/>
      <c r="B12">
        <v>0</v>
      </c>
      <c r="C12">
        <v>0</v>
      </c>
      <c r="H12" s="4">
        <v>0</v>
      </c>
      <c r="I12" s="4">
        <v>0</v>
      </c>
      <c r="J12" s="4">
        <v>0</v>
      </c>
      <c r="K12" s="5">
        <f>H12+I12-J12</f>
        <v>0</v>
      </c>
      <c r="L12" s="4">
        <v>0</v>
      </c>
      <c r="M12" s="4">
        <v>0</v>
      </c>
      <c r="N12" s="4">
        <v>0</v>
      </c>
      <c r="O12" s="5">
        <f>L12+M12-N12</f>
        <v>0</v>
      </c>
      <c r="P12" s="4">
        <v>0</v>
      </c>
      <c r="Q12" s="4">
        <v>0</v>
      </c>
      <c r="R12" s="4">
        <v>0</v>
      </c>
      <c r="S12" s="5">
        <f>P12+Q12-R12</f>
        <v>0</v>
      </c>
      <c r="T12" s="4">
        <v>0</v>
      </c>
      <c r="U12" s="4">
        <v>0</v>
      </c>
      <c r="V12" s="4">
        <v>0</v>
      </c>
      <c r="W12" s="5">
        <f>T12+U12-V12</f>
        <v>0</v>
      </c>
      <c r="X12" s="5">
        <f>K12+O12+S12+W12</f>
        <v>0</v>
      </c>
      <c r="Z12">
        <f>X14</f>
        <v>149.98899999999998</v>
      </c>
      <c r="AA12" t="str">
        <f>D7</f>
        <v>TJ Merkur České Budějovice A</v>
      </c>
      <c r="AB12">
        <v>6</v>
      </c>
    </row>
    <row r="13" spans="1:29" x14ac:dyDescent="0.25">
      <c r="A13" s="11"/>
      <c r="B13">
        <v>0</v>
      </c>
      <c r="C13">
        <v>0</v>
      </c>
      <c r="H13" s="4">
        <v>0</v>
      </c>
      <c r="I13" s="4">
        <v>0</v>
      </c>
      <c r="J13" s="4">
        <v>0</v>
      </c>
      <c r="K13" s="5">
        <f>H13+I13-J13</f>
        <v>0</v>
      </c>
      <c r="L13" s="4">
        <v>0</v>
      </c>
      <c r="M13" s="4">
        <v>0</v>
      </c>
      <c r="N13" s="4">
        <v>0</v>
      </c>
      <c r="O13" s="5">
        <f>L13+M13-N13</f>
        <v>0</v>
      </c>
      <c r="P13" s="4">
        <v>0</v>
      </c>
      <c r="Q13" s="4">
        <v>0</v>
      </c>
      <c r="R13" s="4">
        <v>0</v>
      </c>
      <c r="S13" s="5">
        <f>P13+Q13-R13</f>
        <v>0</v>
      </c>
      <c r="T13" s="4">
        <v>0</v>
      </c>
      <c r="U13" s="4">
        <v>0</v>
      </c>
      <c r="V13" s="4">
        <v>0</v>
      </c>
      <c r="W13" s="5">
        <f>T13+U13-V13</f>
        <v>0</v>
      </c>
      <c r="X13" s="5">
        <f>K13+O13+S13+W13</f>
        <v>0</v>
      </c>
      <c r="Z13">
        <f>X14</f>
        <v>149.98899999999998</v>
      </c>
      <c r="AA13" t="str">
        <f>D7</f>
        <v>TJ Merkur České Budějovice A</v>
      </c>
      <c r="AB13">
        <v>7</v>
      </c>
    </row>
    <row r="14" spans="1:29" x14ac:dyDescent="0.25">
      <c r="A14" s="12"/>
      <c r="B14" s="5"/>
      <c r="C14" s="5"/>
      <c r="D14" s="5" t="s">
        <v>29</v>
      </c>
      <c r="E14" s="5"/>
      <c r="F14" s="5"/>
      <c r="G14" s="5"/>
      <c r="H14" s="5"/>
      <c r="I14" s="5"/>
      <c r="J14" s="5">
        <v>0</v>
      </c>
      <c r="K14" s="5">
        <f>LARGE(K8:K13,3)+LARGE(K8:K13,2)+LARGE(K8:K13,1)-J14</f>
        <v>44.05</v>
      </c>
      <c r="L14" s="5"/>
      <c r="M14" s="5"/>
      <c r="N14" s="5">
        <v>0</v>
      </c>
      <c r="O14" s="5">
        <f>LARGE(O8:O13,3)+LARGE(O8:O13,2)+LARGE(O8:O13,1)-N14</f>
        <v>32.699999999999996</v>
      </c>
      <c r="P14" s="5"/>
      <c r="Q14" s="5"/>
      <c r="R14" s="5">
        <v>0</v>
      </c>
      <c r="S14" s="5">
        <f>LARGE(S8:S13,3)+LARGE(S8:S13,2)+LARGE(S8:S13,1)-R14</f>
        <v>36.54</v>
      </c>
      <c r="T14" s="5"/>
      <c r="U14" s="5"/>
      <c r="V14" s="5">
        <v>0</v>
      </c>
      <c r="W14" s="5">
        <f>LARGE(W8:W13,3)+LARGE(W8:W13,2)+LARGE(W8:W13,1)-V14</f>
        <v>36.698999999999998</v>
      </c>
      <c r="X14" s="5">
        <f>K14+O14+S14+W14</f>
        <v>149.98899999999998</v>
      </c>
      <c r="Z14">
        <f>X14</f>
        <v>149.98899999999998</v>
      </c>
      <c r="AA14" t="str">
        <f>D7</f>
        <v>TJ Merkur České Budějovice A</v>
      </c>
      <c r="AB14">
        <v>8</v>
      </c>
    </row>
    <row r="15" spans="1:29" x14ac:dyDescent="0.25">
      <c r="A15" s="13"/>
      <c r="B15" s="3">
        <v>222</v>
      </c>
      <c r="C15" s="3">
        <v>4792</v>
      </c>
      <c r="D15" s="3" t="s">
        <v>35</v>
      </c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>
        <f>X22</f>
        <v>145.17000000000002</v>
      </c>
      <c r="AA15" t="str">
        <f>D15</f>
        <v>TJ Slovan Jindřichův Hradec</v>
      </c>
      <c r="AB15">
        <v>1</v>
      </c>
    </row>
    <row r="16" spans="1:29" x14ac:dyDescent="0.25">
      <c r="A16" s="10" t="s">
        <v>201</v>
      </c>
      <c r="B16">
        <v>100694</v>
      </c>
      <c r="C16">
        <v>5185</v>
      </c>
      <c r="D16" t="s">
        <v>83</v>
      </c>
      <c r="E16">
        <v>2007</v>
      </c>
      <c r="F16" t="s">
        <v>84</v>
      </c>
      <c r="G16" t="s">
        <v>85</v>
      </c>
      <c r="H16" s="4">
        <v>6</v>
      </c>
      <c r="I16" s="4">
        <v>5.2</v>
      </c>
      <c r="J16" s="4">
        <v>0</v>
      </c>
      <c r="K16" s="5">
        <f>H16+I16-J16</f>
        <v>11.2</v>
      </c>
      <c r="L16" s="4">
        <v>2.4</v>
      </c>
      <c r="M16" s="4">
        <v>7.7</v>
      </c>
      <c r="N16" s="4">
        <v>0</v>
      </c>
      <c r="O16" s="5">
        <f>L16+M16-N16</f>
        <v>10.1</v>
      </c>
      <c r="P16" s="4">
        <v>2.9</v>
      </c>
      <c r="Q16" s="4">
        <v>7.57</v>
      </c>
      <c r="R16" s="4">
        <v>0</v>
      </c>
      <c r="S16" s="5">
        <f>P16+Q16-R16</f>
        <v>10.47</v>
      </c>
      <c r="T16" s="4">
        <v>3.1</v>
      </c>
      <c r="U16" s="4">
        <v>5.9329999999999998</v>
      </c>
      <c r="V16" s="4">
        <v>0</v>
      </c>
      <c r="W16" s="5">
        <f>T16+U16-V16</f>
        <v>9.0329999999999995</v>
      </c>
      <c r="X16" s="5">
        <f>K16+O16+S16+W16</f>
        <v>40.802999999999997</v>
      </c>
      <c r="Z16">
        <f>X22</f>
        <v>145.17000000000002</v>
      </c>
      <c r="AA16" t="str">
        <f>D15</f>
        <v>TJ Slovan Jindřichův Hradec</v>
      </c>
      <c r="AB16">
        <v>2</v>
      </c>
    </row>
    <row r="17" spans="1:28" x14ac:dyDescent="0.25">
      <c r="A17" s="10" t="s">
        <v>201</v>
      </c>
      <c r="B17">
        <v>884831</v>
      </c>
      <c r="C17">
        <v>4792</v>
      </c>
      <c r="D17" t="s">
        <v>86</v>
      </c>
      <c r="E17">
        <v>2007</v>
      </c>
      <c r="F17" t="s">
        <v>35</v>
      </c>
      <c r="G17" t="s">
        <v>87</v>
      </c>
      <c r="H17" s="4">
        <v>6</v>
      </c>
      <c r="I17" s="4">
        <v>8.1999999999999993</v>
      </c>
      <c r="J17" s="4">
        <v>0</v>
      </c>
      <c r="K17" s="5">
        <f>H17+I17-J17</f>
        <v>14.2</v>
      </c>
      <c r="L17" s="4">
        <v>3</v>
      </c>
      <c r="M17" s="4">
        <v>6.9</v>
      </c>
      <c r="N17" s="4">
        <v>0</v>
      </c>
      <c r="O17" s="5">
        <f>L17+M17-N17</f>
        <v>9.9</v>
      </c>
      <c r="P17" s="4">
        <v>3.3</v>
      </c>
      <c r="Q17" s="4">
        <v>8.77</v>
      </c>
      <c r="R17" s="4">
        <v>0</v>
      </c>
      <c r="S17" s="5">
        <f>P17+Q17-R17</f>
        <v>12.07</v>
      </c>
      <c r="T17" s="4">
        <v>3.4</v>
      </c>
      <c r="U17" s="4">
        <v>8.4</v>
      </c>
      <c r="V17" s="4">
        <v>0</v>
      </c>
      <c r="W17" s="5">
        <f>T17+U17-V17</f>
        <v>11.8</v>
      </c>
      <c r="X17" s="5">
        <f>K17+O17+S17+W17</f>
        <v>47.97</v>
      </c>
      <c r="Z17">
        <f>X22</f>
        <v>145.17000000000002</v>
      </c>
      <c r="AA17" t="str">
        <f>D15</f>
        <v>TJ Slovan Jindřichův Hradec</v>
      </c>
      <c r="AB17">
        <v>3</v>
      </c>
    </row>
    <row r="18" spans="1:28" x14ac:dyDescent="0.25">
      <c r="A18" s="10" t="s">
        <v>201</v>
      </c>
      <c r="B18">
        <v>169296</v>
      </c>
      <c r="C18">
        <v>4792</v>
      </c>
      <c r="D18" t="s">
        <v>88</v>
      </c>
      <c r="E18">
        <v>2007</v>
      </c>
      <c r="F18" t="s">
        <v>35</v>
      </c>
      <c r="G18" t="s">
        <v>87</v>
      </c>
      <c r="H18" s="4">
        <v>6</v>
      </c>
      <c r="I18" s="4">
        <v>8.5</v>
      </c>
      <c r="J18" s="4">
        <v>0</v>
      </c>
      <c r="K18" s="5">
        <f>H18+I18-J18</f>
        <v>14.5</v>
      </c>
      <c r="L18" s="4">
        <v>3.1</v>
      </c>
      <c r="M18" s="4">
        <v>8.1</v>
      </c>
      <c r="N18" s="4">
        <v>0</v>
      </c>
      <c r="O18" s="5">
        <f>L18+M18-N18</f>
        <v>11.2</v>
      </c>
      <c r="P18" s="4">
        <v>3.3</v>
      </c>
      <c r="Q18" s="4">
        <v>8.5</v>
      </c>
      <c r="R18" s="4">
        <v>0</v>
      </c>
      <c r="S18" s="5">
        <f>P18+Q18-R18</f>
        <v>11.8</v>
      </c>
      <c r="T18" s="4">
        <v>3.2</v>
      </c>
      <c r="U18" s="4">
        <v>7.5</v>
      </c>
      <c r="V18" s="4">
        <v>0</v>
      </c>
      <c r="W18" s="5">
        <f>T18+U18-V18</f>
        <v>10.7</v>
      </c>
      <c r="X18" s="5">
        <f>K18+O18+S18+W18</f>
        <v>48.2</v>
      </c>
      <c r="Z18">
        <f>X22</f>
        <v>145.17000000000002</v>
      </c>
      <c r="AA18" t="str">
        <f>D15</f>
        <v>TJ Slovan Jindřichův Hradec</v>
      </c>
      <c r="AB18">
        <v>4</v>
      </c>
    </row>
    <row r="19" spans="1:28" x14ac:dyDescent="0.25">
      <c r="A19" s="10" t="s">
        <v>201</v>
      </c>
      <c r="B19">
        <v>267462</v>
      </c>
      <c r="C19">
        <v>6560</v>
      </c>
      <c r="D19" t="s">
        <v>89</v>
      </c>
      <c r="E19">
        <v>2008</v>
      </c>
      <c r="F19" t="s">
        <v>90</v>
      </c>
      <c r="G19" t="s">
        <v>91</v>
      </c>
      <c r="H19" s="4">
        <v>6</v>
      </c>
      <c r="I19" s="4">
        <v>8.3000000000000007</v>
      </c>
      <c r="J19" s="4">
        <v>0</v>
      </c>
      <c r="K19" s="5">
        <f>H19+I19-J19</f>
        <v>14.3</v>
      </c>
      <c r="L19" s="4">
        <v>2.4</v>
      </c>
      <c r="M19" s="4">
        <v>8.6999999999999993</v>
      </c>
      <c r="N19" s="4">
        <v>0</v>
      </c>
      <c r="O19" s="5">
        <f>L19+M19-N19</f>
        <v>11.1</v>
      </c>
      <c r="P19" s="4">
        <v>3.2</v>
      </c>
      <c r="Q19" s="4">
        <v>8.6</v>
      </c>
      <c r="R19" s="4">
        <v>0</v>
      </c>
      <c r="S19" s="5">
        <f>P19+Q19-R19</f>
        <v>11.8</v>
      </c>
      <c r="T19" s="4">
        <v>3.2</v>
      </c>
      <c r="U19" s="4">
        <v>8.4</v>
      </c>
      <c r="V19" s="4">
        <v>0</v>
      </c>
      <c r="W19" s="5">
        <f>T19+U19-V19</f>
        <v>11.600000000000001</v>
      </c>
      <c r="X19" s="5">
        <f>K19+O19+S19+W19</f>
        <v>48.800000000000004</v>
      </c>
      <c r="Z19">
        <f>X22</f>
        <v>145.17000000000002</v>
      </c>
      <c r="AA19" t="str">
        <f>D15</f>
        <v>TJ Slovan Jindřichův Hradec</v>
      </c>
      <c r="AB19">
        <v>5</v>
      </c>
    </row>
    <row r="20" spans="1:28" x14ac:dyDescent="0.25">
      <c r="A20" s="11"/>
      <c r="B20">
        <v>0</v>
      </c>
      <c r="C20">
        <v>0</v>
      </c>
      <c r="H20" s="4">
        <v>0</v>
      </c>
      <c r="I20" s="4">
        <v>0</v>
      </c>
      <c r="J20" s="4">
        <v>0</v>
      </c>
      <c r="K20" s="5">
        <f>H20+I20-J20</f>
        <v>0</v>
      </c>
      <c r="L20" s="4">
        <v>0</v>
      </c>
      <c r="M20" s="4">
        <v>0</v>
      </c>
      <c r="N20" s="4">
        <v>0</v>
      </c>
      <c r="O20" s="5">
        <f>L20+M20-N20</f>
        <v>0</v>
      </c>
      <c r="P20" s="4">
        <v>0</v>
      </c>
      <c r="Q20" s="4">
        <v>0</v>
      </c>
      <c r="R20" s="4">
        <v>0</v>
      </c>
      <c r="S20" s="5">
        <f>P20+Q20-R20</f>
        <v>0</v>
      </c>
      <c r="T20" s="4">
        <v>0</v>
      </c>
      <c r="U20" s="4">
        <v>0</v>
      </c>
      <c r="V20" s="4">
        <v>0</v>
      </c>
      <c r="W20" s="5">
        <f>T20+U20-V20</f>
        <v>0</v>
      </c>
      <c r="X20" s="5">
        <f>K20+O20+S20+W20</f>
        <v>0</v>
      </c>
      <c r="Z20">
        <f>X22</f>
        <v>145.17000000000002</v>
      </c>
      <c r="AA20" t="str">
        <f>D15</f>
        <v>TJ Slovan Jindřichův Hradec</v>
      </c>
      <c r="AB20">
        <v>6</v>
      </c>
    </row>
    <row r="21" spans="1:28" x14ac:dyDescent="0.25">
      <c r="A21" s="11"/>
      <c r="B21">
        <v>0</v>
      </c>
      <c r="C21">
        <v>0</v>
      </c>
      <c r="H21" s="4">
        <v>0</v>
      </c>
      <c r="I21" s="4">
        <v>0</v>
      </c>
      <c r="J21" s="4">
        <v>0</v>
      </c>
      <c r="K21" s="5">
        <f>H21+I21-J21</f>
        <v>0</v>
      </c>
      <c r="L21" s="4">
        <v>0</v>
      </c>
      <c r="M21" s="4">
        <v>0</v>
      </c>
      <c r="N21" s="4">
        <v>0</v>
      </c>
      <c r="O21" s="5">
        <f>L21+M21-N21</f>
        <v>0</v>
      </c>
      <c r="P21" s="4">
        <v>0</v>
      </c>
      <c r="Q21" s="4">
        <v>0</v>
      </c>
      <c r="R21" s="4">
        <v>0</v>
      </c>
      <c r="S21" s="5">
        <f>P21+Q21-R21</f>
        <v>0</v>
      </c>
      <c r="T21" s="4">
        <v>0</v>
      </c>
      <c r="U21" s="4">
        <v>0</v>
      </c>
      <c r="V21" s="4">
        <v>0</v>
      </c>
      <c r="W21" s="5">
        <f>T21+U21-V21</f>
        <v>0</v>
      </c>
      <c r="X21" s="5">
        <f>K21+O21+S21+W21</f>
        <v>0</v>
      </c>
      <c r="Z21">
        <f>X22</f>
        <v>145.17000000000002</v>
      </c>
      <c r="AA21" t="str">
        <f>D15</f>
        <v>TJ Slovan Jindřichův Hradec</v>
      </c>
      <c r="AB21">
        <v>7</v>
      </c>
    </row>
    <row r="22" spans="1:28" x14ac:dyDescent="0.25">
      <c r="A22" s="12"/>
      <c r="B22" s="5"/>
      <c r="C22" s="5"/>
      <c r="D22" s="5" t="s">
        <v>29</v>
      </c>
      <c r="E22" s="5"/>
      <c r="F22" s="5"/>
      <c r="G22" s="5"/>
      <c r="H22" s="5"/>
      <c r="I22" s="5"/>
      <c r="J22" s="5">
        <v>0</v>
      </c>
      <c r="K22" s="5">
        <f>LARGE(K16:K21,3)+LARGE(K16:K21,2)+LARGE(K16:K21,1)-J22</f>
        <v>43</v>
      </c>
      <c r="L22" s="5"/>
      <c r="M22" s="5"/>
      <c r="N22" s="5">
        <v>0</v>
      </c>
      <c r="O22" s="5">
        <f>LARGE(O16:O21,3)+LARGE(O16:O21,2)+LARGE(O16:O21,1)-N22</f>
        <v>32.4</v>
      </c>
      <c r="P22" s="5"/>
      <c r="Q22" s="5"/>
      <c r="R22" s="5">
        <v>0</v>
      </c>
      <c r="S22" s="5">
        <f>LARGE(S16:S21,3)+LARGE(S16:S21,2)+LARGE(S16:S21,1)-R22</f>
        <v>35.67</v>
      </c>
      <c r="T22" s="5"/>
      <c r="U22" s="5"/>
      <c r="V22" s="5">
        <v>0</v>
      </c>
      <c r="W22" s="5">
        <f>LARGE(W16:W21,3)+LARGE(W16:W21,2)+LARGE(W16:W21,1)-V22</f>
        <v>34.1</v>
      </c>
      <c r="X22" s="5">
        <f>K22+O22+S22+W22</f>
        <v>145.17000000000002</v>
      </c>
      <c r="Z22">
        <f>X22</f>
        <v>145.17000000000002</v>
      </c>
      <c r="AA22" t="str">
        <f>D15</f>
        <v>TJ Slovan Jindřichův Hradec</v>
      </c>
      <c r="AB22">
        <v>8</v>
      </c>
    </row>
    <row r="23" spans="1:28" x14ac:dyDescent="0.25">
      <c r="A23" s="13"/>
      <c r="B23" s="3">
        <v>204</v>
      </c>
      <c r="C23" s="3">
        <v>3479</v>
      </c>
      <c r="D23" s="3" t="s">
        <v>73</v>
      </c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>
        <f>X30</f>
        <v>141.709</v>
      </c>
      <c r="AA23" t="str">
        <f>D23</f>
        <v>TJ Merkur České Budějovice B</v>
      </c>
      <c r="AB23">
        <v>1</v>
      </c>
    </row>
    <row r="24" spans="1:28" x14ac:dyDescent="0.25">
      <c r="A24" s="10" t="s">
        <v>204</v>
      </c>
      <c r="B24">
        <v>130551</v>
      </c>
      <c r="C24">
        <v>3479</v>
      </c>
      <c r="D24" t="s">
        <v>74</v>
      </c>
      <c r="E24">
        <v>2007</v>
      </c>
      <c r="F24" t="s">
        <v>23</v>
      </c>
      <c r="G24" t="s">
        <v>25</v>
      </c>
      <c r="H24" s="4">
        <v>6</v>
      </c>
      <c r="I24" s="4">
        <v>9</v>
      </c>
      <c r="J24" s="4">
        <v>0</v>
      </c>
      <c r="K24" s="5">
        <f>H24+I24-J24</f>
        <v>15</v>
      </c>
      <c r="L24" s="4">
        <v>2.4</v>
      </c>
      <c r="M24" s="4">
        <v>8.1999999999999993</v>
      </c>
      <c r="N24" s="4">
        <v>0</v>
      </c>
      <c r="O24" s="5">
        <f>L24+M24-N24</f>
        <v>10.6</v>
      </c>
      <c r="P24" s="4">
        <v>3.8</v>
      </c>
      <c r="Q24" s="4">
        <v>8.17</v>
      </c>
      <c r="R24" s="4">
        <v>0</v>
      </c>
      <c r="S24" s="5">
        <f>P24+Q24-R24</f>
        <v>11.969999999999999</v>
      </c>
      <c r="T24" s="4">
        <v>3.7</v>
      </c>
      <c r="U24" s="4">
        <v>7.9329999999999998</v>
      </c>
      <c r="V24" s="4">
        <v>0</v>
      </c>
      <c r="W24" s="5">
        <f>T24+U24-V24</f>
        <v>11.632999999999999</v>
      </c>
      <c r="X24" s="5">
        <f>K24+O24+S24+W24</f>
        <v>49.203000000000003</v>
      </c>
      <c r="Z24">
        <f>X30</f>
        <v>141.709</v>
      </c>
      <c r="AA24" t="str">
        <f>D23</f>
        <v>TJ Merkur České Budějovice B</v>
      </c>
      <c r="AB24">
        <v>2</v>
      </c>
    </row>
    <row r="25" spans="1:28" x14ac:dyDescent="0.25">
      <c r="A25" s="10" t="s">
        <v>204</v>
      </c>
      <c r="B25">
        <v>328144</v>
      </c>
      <c r="C25">
        <v>3479</v>
      </c>
      <c r="D25" t="s">
        <v>75</v>
      </c>
      <c r="E25">
        <v>2008</v>
      </c>
      <c r="F25" t="s">
        <v>23</v>
      </c>
      <c r="G25" t="s">
        <v>76</v>
      </c>
      <c r="H25" s="4">
        <v>6</v>
      </c>
      <c r="I25" s="4">
        <v>7.95</v>
      </c>
      <c r="J25" s="4">
        <v>0</v>
      </c>
      <c r="K25" s="5">
        <f>H25+I25-J25</f>
        <v>13.95</v>
      </c>
      <c r="L25" s="4">
        <v>2.4</v>
      </c>
      <c r="M25" s="4">
        <v>8.3000000000000007</v>
      </c>
      <c r="N25" s="4">
        <v>0</v>
      </c>
      <c r="O25" s="5">
        <f>L25+M25-N25</f>
        <v>10.700000000000001</v>
      </c>
      <c r="P25" s="4">
        <v>2.9</v>
      </c>
      <c r="Q25" s="4">
        <v>8.17</v>
      </c>
      <c r="R25" s="4">
        <v>0</v>
      </c>
      <c r="S25" s="5">
        <f>P25+Q25-R25</f>
        <v>11.07</v>
      </c>
      <c r="T25" s="4">
        <v>2.4</v>
      </c>
      <c r="U25" s="4">
        <v>8</v>
      </c>
      <c r="V25" s="4">
        <v>0</v>
      </c>
      <c r="W25" s="5">
        <f>T25+U25-V25</f>
        <v>10.4</v>
      </c>
      <c r="X25" s="5">
        <f>K25+O25+S25+W25</f>
        <v>46.12</v>
      </c>
      <c r="Z25">
        <f>X30</f>
        <v>141.709</v>
      </c>
      <c r="AA25" t="str">
        <f>D23</f>
        <v>TJ Merkur České Budějovice B</v>
      </c>
      <c r="AB25">
        <v>3</v>
      </c>
    </row>
    <row r="26" spans="1:28" x14ac:dyDescent="0.25">
      <c r="A26" s="10" t="s">
        <v>204</v>
      </c>
      <c r="B26">
        <v>981417</v>
      </c>
      <c r="C26">
        <v>3479</v>
      </c>
      <c r="D26" t="s">
        <v>77</v>
      </c>
      <c r="E26">
        <v>2008</v>
      </c>
      <c r="F26" t="s">
        <v>23</v>
      </c>
      <c r="G26" t="s">
        <v>76</v>
      </c>
      <c r="H26" s="4">
        <v>6</v>
      </c>
      <c r="I26" s="4">
        <v>6.7</v>
      </c>
      <c r="J26" s="4">
        <v>0</v>
      </c>
      <c r="K26" s="5">
        <f>H26+I26-J26</f>
        <v>12.7</v>
      </c>
      <c r="L26" s="4">
        <v>2.4</v>
      </c>
      <c r="M26" s="4">
        <v>7.65</v>
      </c>
      <c r="N26" s="4">
        <v>0</v>
      </c>
      <c r="O26" s="5">
        <f>L26+M26-N26</f>
        <v>10.050000000000001</v>
      </c>
      <c r="P26" s="4">
        <v>3</v>
      </c>
      <c r="Q26" s="4">
        <v>8.17</v>
      </c>
      <c r="R26" s="4">
        <v>0</v>
      </c>
      <c r="S26" s="5">
        <f>P26+Q26-R26</f>
        <v>11.17</v>
      </c>
      <c r="T26" s="4">
        <v>3</v>
      </c>
      <c r="U26" s="4">
        <v>7.4660000000000002</v>
      </c>
      <c r="V26" s="4">
        <v>0</v>
      </c>
      <c r="W26" s="5">
        <f>T26+U26-V26</f>
        <v>10.466000000000001</v>
      </c>
      <c r="X26" s="5">
        <f>K26+O26+S26+W26</f>
        <v>44.386000000000003</v>
      </c>
      <c r="Z26">
        <f>X30</f>
        <v>141.709</v>
      </c>
      <c r="AA26" t="str">
        <f>D23</f>
        <v>TJ Merkur České Budějovice B</v>
      </c>
      <c r="AB26">
        <v>4</v>
      </c>
    </row>
    <row r="27" spans="1:28" x14ac:dyDescent="0.25">
      <c r="A27" s="10" t="s">
        <v>204</v>
      </c>
      <c r="B27">
        <v>572403</v>
      </c>
      <c r="C27">
        <v>3479</v>
      </c>
      <c r="D27" t="s">
        <v>78</v>
      </c>
      <c r="E27">
        <v>2007</v>
      </c>
      <c r="F27" t="s">
        <v>23</v>
      </c>
      <c r="G27" t="s">
        <v>76</v>
      </c>
      <c r="H27" s="4">
        <v>6</v>
      </c>
      <c r="I27" s="4">
        <v>8.4499999999999993</v>
      </c>
      <c r="J27" s="4">
        <v>0</v>
      </c>
      <c r="K27" s="5">
        <f>H27+I27-J27</f>
        <v>14.45</v>
      </c>
      <c r="L27" s="4">
        <v>2.4</v>
      </c>
      <c r="M27" s="4">
        <v>7.9</v>
      </c>
      <c r="N27" s="4">
        <v>0</v>
      </c>
      <c r="O27" s="5">
        <f>L27+M27-N27</f>
        <v>10.3</v>
      </c>
      <c r="P27" s="4">
        <v>3.1</v>
      </c>
      <c r="Q27" s="4">
        <v>6.6</v>
      </c>
      <c r="R27" s="4">
        <v>0</v>
      </c>
      <c r="S27" s="5">
        <f>P27+Q27-R27</f>
        <v>9.6999999999999993</v>
      </c>
      <c r="T27" s="4">
        <v>2.4</v>
      </c>
      <c r="U27" s="4">
        <v>7.766</v>
      </c>
      <c r="V27" s="4">
        <v>0</v>
      </c>
      <c r="W27" s="5">
        <f>T27+U27-V27</f>
        <v>10.166</v>
      </c>
      <c r="X27" s="5">
        <f>K27+O27+S27+W27</f>
        <v>44.616</v>
      </c>
      <c r="Z27">
        <f>X30</f>
        <v>141.709</v>
      </c>
      <c r="AA27" t="str">
        <f>D23</f>
        <v>TJ Merkur České Budějovice B</v>
      </c>
      <c r="AB27">
        <v>5</v>
      </c>
    </row>
    <row r="28" spans="1:28" x14ac:dyDescent="0.25">
      <c r="A28" s="11"/>
      <c r="B28">
        <v>0</v>
      </c>
      <c r="C28">
        <v>0</v>
      </c>
      <c r="H28" s="4">
        <v>0</v>
      </c>
      <c r="I28" s="4">
        <v>0</v>
      </c>
      <c r="J28" s="4">
        <v>0</v>
      </c>
      <c r="K28" s="5">
        <f>H28+I28-J28</f>
        <v>0</v>
      </c>
      <c r="L28" s="4">
        <v>0</v>
      </c>
      <c r="M28" s="4">
        <v>0</v>
      </c>
      <c r="N28" s="4">
        <v>0</v>
      </c>
      <c r="O28" s="5">
        <f>L28+M28-N28</f>
        <v>0</v>
      </c>
      <c r="P28" s="4">
        <v>0</v>
      </c>
      <c r="Q28" s="4">
        <v>0</v>
      </c>
      <c r="R28" s="4">
        <v>0</v>
      </c>
      <c r="S28" s="5">
        <f>P28+Q28-R28</f>
        <v>0</v>
      </c>
      <c r="T28" s="4">
        <v>0</v>
      </c>
      <c r="U28" s="4">
        <v>0</v>
      </c>
      <c r="V28" s="4">
        <v>0</v>
      </c>
      <c r="W28" s="5">
        <f>T28+U28-V28</f>
        <v>0</v>
      </c>
      <c r="X28" s="5">
        <f>K28+O28+S28+W28</f>
        <v>0</v>
      </c>
      <c r="Z28">
        <f>X30</f>
        <v>141.709</v>
      </c>
      <c r="AA28" t="str">
        <f>D23</f>
        <v>TJ Merkur České Budějovice B</v>
      </c>
      <c r="AB28">
        <v>6</v>
      </c>
    </row>
    <row r="29" spans="1:28" x14ac:dyDescent="0.25">
      <c r="A29" s="11"/>
      <c r="B29">
        <v>0</v>
      </c>
      <c r="C29">
        <v>0</v>
      </c>
      <c r="H29" s="4">
        <v>0</v>
      </c>
      <c r="I29" s="4">
        <v>0</v>
      </c>
      <c r="J29" s="4">
        <v>0</v>
      </c>
      <c r="K29" s="5">
        <f>H29+I29-J29</f>
        <v>0</v>
      </c>
      <c r="L29" s="4">
        <v>0</v>
      </c>
      <c r="M29" s="4">
        <v>0</v>
      </c>
      <c r="N29" s="4">
        <v>0</v>
      </c>
      <c r="O29" s="5">
        <f>L29+M29-N29</f>
        <v>0</v>
      </c>
      <c r="P29" s="4">
        <v>0</v>
      </c>
      <c r="Q29" s="4">
        <v>0</v>
      </c>
      <c r="R29" s="4">
        <v>0</v>
      </c>
      <c r="S29" s="5">
        <f>P29+Q29-R29</f>
        <v>0</v>
      </c>
      <c r="T29" s="4">
        <v>0</v>
      </c>
      <c r="U29" s="4">
        <v>0</v>
      </c>
      <c r="V29" s="4">
        <v>0</v>
      </c>
      <c r="W29" s="5">
        <f>T29+U29-V29</f>
        <v>0</v>
      </c>
      <c r="X29" s="5">
        <f>K29+O29+S29+W29</f>
        <v>0</v>
      </c>
      <c r="Z29">
        <f>X30</f>
        <v>141.709</v>
      </c>
      <c r="AA29" t="str">
        <f>D23</f>
        <v>TJ Merkur České Budějovice B</v>
      </c>
      <c r="AB29">
        <v>7</v>
      </c>
    </row>
    <row r="30" spans="1:28" x14ac:dyDescent="0.25">
      <c r="A30" s="12"/>
      <c r="B30" s="5"/>
      <c r="C30" s="5"/>
      <c r="D30" s="5" t="s">
        <v>29</v>
      </c>
      <c r="E30" s="5"/>
      <c r="F30" s="5"/>
      <c r="G30" s="5"/>
      <c r="H30" s="5"/>
      <c r="I30" s="5"/>
      <c r="J30" s="5">
        <v>0</v>
      </c>
      <c r="K30" s="5">
        <f>LARGE(K24:K29,3)+LARGE(K24:K29,2)+LARGE(K24:K29,1)-J30</f>
        <v>43.4</v>
      </c>
      <c r="L30" s="5"/>
      <c r="M30" s="5"/>
      <c r="N30" s="5">
        <v>0</v>
      </c>
      <c r="O30" s="5">
        <f>LARGE(O24:O29,3)+LARGE(O24:O29,2)+LARGE(O24:O29,1)-N30</f>
        <v>31.6</v>
      </c>
      <c r="P30" s="5"/>
      <c r="Q30" s="5"/>
      <c r="R30" s="5">
        <v>0</v>
      </c>
      <c r="S30" s="5">
        <f>LARGE(S24:S29,3)+LARGE(S24:S29,2)+LARGE(S24:S29,1)-R30</f>
        <v>34.21</v>
      </c>
      <c r="T30" s="5"/>
      <c r="U30" s="5"/>
      <c r="V30" s="5">
        <v>0</v>
      </c>
      <c r="W30" s="5">
        <f>LARGE(W24:W29,3)+LARGE(W24:W29,2)+LARGE(W24:W29,1)-V30</f>
        <v>32.498999999999995</v>
      </c>
      <c r="X30" s="5">
        <f>K30+O30+S30+W30</f>
        <v>141.709</v>
      </c>
      <c r="Z30">
        <f>X30</f>
        <v>141.709</v>
      </c>
      <c r="AA30" t="str">
        <f>D23</f>
        <v>TJ Merkur České Budějovice B</v>
      </c>
      <c r="AB30">
        <v>8</v>
      </c>
    </row>
    <row r="31" spans="1:28" x14ac:dyDescent="0.25">
      <c r="A31" s="13"/>
      <c r="B31" s="3">
        <v>211</v>
      </c>
      <c r="C31" s="3">
        <v>1482</v>
      </c>
      <c r="D31" s="3" t="s">
        <v>43</v>
      </c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>
        <f>X38</f>
        <v>130.70600000000002</v>
      </c>
      <c r="AA31" t="str">
        <f>D31</f>
        <v>TJ Spartak MAS Sezimovo Ústí</v>
      </c>
      <c r="AB31">
        <v>1</v>
      </c>
    </row>
    <row r="32" spans="1:28" x14ac:dyDescent="0.25">
      <c r="A32" s="10" t="s">
        <v>206</v>
      </c>
      <c r="B32">
        <v>239123</v>
      </c>
      <c r="C32">
        <v>1482</v>
      </c>
      <c r="D32" t="s">
        <v>92</v>
      </c>
      <c r="E32">
        <v>2007</v>
      </c>
      <c r="F32" t="s">
        <v>43</v>
      </c>
      <c r="G32" t="s">
        <v>45</v>
      </c>
      <c r="H32" s="4">
        <v>6</v>
      </c>
      <c r="I32" s="4">
        <v>6.35</v>
      </c>
      <c r="J32" s="4">
        <v>0</v>
      </c>
      <c r="K32" s="5">
        <f>H32+I32-J32</f>
        <v>12.35</v>
      </c>
      <c r="L32" s="4">
        <v>2.5</v>
      </c>
      <c r="M32" s="4">
        <v>7.4</v>
      </c>
      <c r="N32" s="4">
        <v>0</v>
      </c>
      <c r="O32" s="5">
        <f>L32+M32-N32</f>
        <v>9.9</v>
      </c>
      <c r="P32" s="4">
        <v>3.1</v>
      </c>
      <c r="Q32" s="4">
        <v>7.57</v>
      </c>
      <c r="R32" s="4">
        <v>0</v>
      </c>
      <c r="S32" s="5">
        <f>P32+Q32-R32</f>
        <v>10.67</v>
      </c>
      <c r="T32" s="4">
        <v>2.9</v>
      </c>
      <c r="U32" s="4">
        <v>8.3330000000000002</v>
      </c>
      <c r="V32" s="4">
        <v>0</v>
      </c>
      <c r="W32" s="5">
        <f>T32+U32-V32</f>
        <v>11.233000000000001</v>
      </c>
      <c r="X32" s="5">
        <f>K32+O32+S32+W32</f>
        <v>44.153000000000006</v>
      </c>
      <c r="Z32">
        <f>X38</f>
        <v>130.70600000000002</v>
      </c>
      <c r="AA32" t="str">
        <f>D31</f>
        <v>TJ Spartak MAS Sezimovo Ústí</v>
      </c>
      <c r="AB32">
        <v>2</v>
      </c>
    </row>
    <row r="33" spans="1:28" x14ac:dyDescent="0.25">
      <c r="A33" s="10" t="s">
        <v>206</v>
      </c>
      <c r="B33">
        <v>677581</v>
      </c>
      <c r="C33">
        <v>1482</v>
      </c>
      <c r="D33" t="s">
        <v>93</v>
      </c>
      <c r="E33">
        <v>2007</v>
      </c>
      <c r="F33" t="s">
        <v>43</v>
      </c>
      <c r="G33" t="s">
        <v>45</v>
      </c>
      <c r="H33" s="4">
        <v>6</v>
      </c>
      <c r="I33" s="4">
        <v>7.15</v>
      </c>
      <c r="J33" s="4">
        <v>0</v>
      </c>
      <c r="K33" s="5">
        <f>H33+I33-J33</f>
        <v>13.15</v>
      </c>
      <c r="L33" s="4">
        <v>2.5</v>
      </c>
      <c r="M33" s="4">
        <v>7.65</v>
      </c>
      <c r="N33" s="4">
        <v>0</v>
      </c>
      <c r="O33" s="5">
        <f>L33+M33-N33</f>
        <v>10.15</v>
      </c>
      <c r="P33" s="4">
        <v>3.1</v>
      </c>
      <c r="Q33" s="4">
        <v>7.6</v>
      </c>
      <c r="R33" s="4">
        <v>0</v>
      </c>
      <c r="S33" s="5">
        <f>P33+Q33-R33</f>
        <v>10.7</v>
      </c>
      <c r="T33" s="4">
        <v>2.2999999999999998</v>
      </c>
      <c r="U33" s="4">
        <v>7.7329999999999997</v>
      </c>
      <c r="V33" s="4">
        <v>0</v>
      </c>
      <c r="W33" s="5">
        <f>T33+U33-V33</f>
        <v>10.032999999999999</v>
      </c>
      <c r="X33" s="5">
        <f>K33+O33+S33+W33</f>
        <v>44.033000000000001</v>
      </c>
      <c r="Z33">
        <f>X38</f>
        <v>130.70600000000002</v>
      </c>
      <c r="AA33" t="str">
        <f>D31</f>
        <v>TJ Spartak MAS Sezimovo Ústí</v>
      </c>
      <c r="AB33">
        <v>3</v>
      </c>
    </row>
    <row r="34" spans="1:28" x14ac:dyDescent="0.25">
      <c r="A34" s="10" t="s">
        <v>206</v>
      </c>
      <c r="B34">
        <v>516418</v>
      </c>
      <c r="C34">
        <v>1482</v>
      </c>
      <c r="D34" t="s">
        <v>94</v>
      </c>
      <c r="E34">
        <v>2007</v>
      </c>
      <c r="F34" t="s">
        <v>43</v>
      </c>
      <c r="G34" t="s">
        <v>45</v>
      </c>
      <c r="H34" s="4">
        <v>6</v>
      </c>
      <c r="I34" s="4">
        <v>6.45</v>
      </c>
      <c r="J34" s="4">
        <v>0</v>
      </c>
      <c r="K34" s="5">
        <f>H34+I34-J34</f>
        <v>12.45</v>
      </c>
      <c r="L34" s="4">
        <v>2.5</v>
      </c>
      <c r="M34" s="4">
        <v>5.9</v>
      </c>
      <c r="N34" s="4">
        <v>0</v>
      </c>
      <c r="O34" s="5">
        <f>L34+M34-N34</f>
        <v>8.4</v>
      </c>
      <c r="P34" s="4">
        <v>3.1</v>
      </c>
      <c r="Q34" s="4">
        <v>7.37</v>
      </c>
      <c r="R34" s="4">
        <v>0</v>
      </c>
      <c r="S34" s="5">
        <f>P34+Q34-R34</f>
        <v>10.47</v>
      </c>
      <c r="T34" s="4">
        <v>2.9</v>
      </c>
      <c r="U34" s="4">
        <v>8.3000000000000007</v>
      </c>
      <c r="V34" s="4">
        <v>0</v>
      </c>
      <c r="W34" s="5">
        <f>T34+U34-V34</f>
        <v>11.200000000000001</v>
      </c>
      <c r="X34" s="5">
        <f>K34+O34+S34+W34</f>
        <v>42.52</v>
      </c>
      <c r="Z34">
        <f>X38</f>
        <v>130.70600000000002</v>
      </c>
      <c r="AA34" t="str">
        <f>D31</f>
        <v>TJ Spartak MAS Sezimovo Ústí</v>
      </c>
      <c r="AB34">
        <v>4</v>
      </c>
    </row>
    <row r="35" spans="1:28" x14ac:dyDescent="0.25">
      <c r="A35" s="11"/>
      <c r="B35">
        <v>0</v>
      </c>
      <c r="C35">
        <v>0</v>
      </c>
      <c r="H35" s="4">
        <v>0</v>
      </c>
      <c r="I35" s="4">
        <v>0</v>
      </c>
      <c r="J35" s="4">
        <v>0</v>
      </c>
      <c r="K35" s="5">
        <f>H35+I35-J35</f>
        <v>0</v>
      </c>
      <c r="L35" s="4">
        <v>0</v>
      </c>
      <c r="M35" s="4">
        <v>0</v>
      </c>
      <c r="N35" s="4">
        <v>0</v>
      </c>
      <c r="O35" s="5">
        <f>L35+M35-N35</f>
        <v>0</v>
      </c>
      <c r="P35" s="4">
        <v>0</v>
      </c>
      <c r="Q35" s="4">
        <v>0</v>
      </c>
      <c r="R35" s="4">
        <v>0</v>
      </c>
      <c r="S35" s="5">
        <f>P35+Q35-R35</f>
        <v>0</v>
      </c>
      <c r="T35" s="4">
        <v>0</v>
      </c>
      <c r="U35" s="4">
        <v>0</v>
      </c>
      <c r="V35" s="4">
        <v>0</v>
      </c>
      <c r="W35" s="5">
        <f>T35+U35-V35</f>
        <v>0</v>
      </c>
      <c r="X35" s="5">
        <f>K35+O35+S35+W35</f>
        <v>0</v>
      </c>
      <c r="Z35">
        <f>X38</f>
        <v>130.70600000000002</v>
      </c>
      <c r="AA35" t="str">
        <f>D31</f>
        <v>TJ Spartak MAS Sezimovo Ústí</v>
      </c>
      <c r="AB35">
        <v>5</v>
      </c>
    </row>
    <row r="36" spans="1:28" x14ac:dyDescent="0.25">
      <c r="A36" s="11"/>
      <c r="B36">
        <v>0</v>
      </c>
      <c r="C36">
        <v>0</v>
      </c>
      <c r="H36" s="4">
        <v>0</v>
      </c>
      <c r="I36" s="4">
        <v>0</v>
      </c>
      <c r="J36" s="4">
        <v>0</v>
      </c>
      <c r="K36" s="5">
        <f>H36+I36-J36</f>
        <v>0</v>
      </c>
      <c r="L36" s="4">
        <v>0</v>
      </c>
      <c r="M36" s="4">
        <v>0</v>
      </c>
      <c r="N36" s="4">
        <v>0</v>
      </c>
      <c r="O36" s="5">
        <f>L36+M36-N36</f>
        <v>0</v>
      </c>
      <c r="P36" s="4">
        <v>0</v>
      </c>
      <c r="Q36" s="4">
        <v>0</v>
      </c>
      <c r="R36" s="4">
        <v>0</v>
      </c>
      <c r="S36" s="5">
        <f>P36+Q36-R36</f>
        <v>0</v>
      </c>
      <c r="T36" s="4">
        <v>0</v>
      </c>
      <c r="U36" s="4">
        <v>0</v>
      </c>
      <c r="V36" s="4">
        <v>0</v>
      </c>
      <c r="W36" s="5">
        <f>T36+U36-V36</f>
        <v>0</v>
      </c>
      <c r="X36" s="5">
        <f>K36+O36+S36+W36</f>
        <v>0</v>
      </c>
      <c r="Z36">
        <f>X38</f>
        <v>130.70600000000002</v>
      </c>
      <c r="AA36" t="str">
        <f>D31</f>
        <v>TJ Spartak MAS Sezimovo Ústí</v>
      </c>
      <c r="AB36">
        <v>6</v>
      </c>
    </row>
    <row r="37" spans="1:28" x14ac:dyDescent="0.25">
      <c r="A37" s="11"/>
      <c r="B37">
        <v>0</v>
      </c>
      <c r="C37">
        <v>0</v>
      </c>
      <c r="H37" s="4">
        <v>0</v>
      </c>
      <c r="I37" s="4">
        <v>0</v>
      </c>
      <c r="J37" s="4">
        <v>0</v>
      </c>
      <c r="K37" s="5">
        <f>H37+I37-J37</f>
        <v>0</v>
      </c>
      <c r="L37" s="4">
        <v>0</v>
      </c>
      <c r="M37" s="4">
        <v>0</v>
      </c>
      <c r="N37" s="4">
        <v>0</v>
      </c>
      <c r="O37" s="5">
        <f>L37+M37-N37</f>
        <v>0</v>
      </c>
      <c r="P37" s="4">
        <v>0</v>
      </c>
      <c r="Q37" s="4">
        <v>0</v>
      </c>
      <c r="R37" s="4">
        <v>0</v>
      </c>
      <c r="S37" s="5">
        <f>P37+Q37-R37</f>
        <v>0</v>
      </c>
      <c r="T37" s="4">
        <v>0</v>
      </c>
      <c r="U37" s="4">
        <v>0</v>
      </c>
      <c r="V37" s="4">
        <v>0</v>
      </c>
      <c r="W37" s="5">
        <f>T37+U37-V37</f>
        <v>0</v>
      </c>
      <c r="X37" s="5">
        <f>K37+O37+S37+W37</f>
        <v>0</v>
      </c>
      <c r="Z37">
        <f>X38</f>
        <v>130.70600000000002</v>
      </c>
      <c r="AA37" t="str">
        <f>D31</f>
        <v>TJ Spartak MAS Sezimovo Ústí</v>
      </c>
      <c r="AB37">
        <v>7</v>
      </c>
    </row>
    <row r="38" spans="1:28" x14ac:dyDescent="0.25">
      <c r="A38" s="12"/>
      <c r="B38" s="5"/>
      <c r="C38" s="5"/>
      <c r="D38" s="5" t="s">
        <v>29</v>
      </c>
      <c r="E38" s="5"/>
      <c r="F38" s="5"/>
      <c r="G38" s="5"/>
      <c r="H38" s="5"/>
      <c r="I38" s="5"/>
      <c r="J38" s="5">
        <v>0</v>
      </c>
      <c r="K38" s="5">
        <f>LARGE(K32:K37,3)+LARGE(K32:K37,2)+LARGE(K32:K37,1)-J38</f>
        <v>37.949999999999996</v>
      </c>
      <c r="L38" s="5"/>
      <c r="M38" s="5"/>
      <c r="N38" s="5">
        <v>0</v>
      </c>
      <c r="O38" s="5">
        <f>LARGE(O32:O37,3)+LARGE(O32:O37,2)+LARGE(O32:O37,1)-N38</f>
        <v>28.450000000000003</v>
      </c>
      <c r="P38" s="5"/>
      <c r="Q38" s="5"/>
      <c r="R38" s="5">
        <v>0</v>
      </c>
      <c r="S38" s="5">
        <f>LARGE(S32:S37,3)+LARGE(S32:S37,2)+LARGE(S32:S37,1)-R38</f>
        <v>31.84</v>
      </c>
      <c r="T38" s="5"/>
      <c r="U38" s="5"/>
      <c r="V38" s="5">
        <v>0</v>
      </c>
      <c r="W38" s="5">
        <f>LARGE(W32:W37,3)+LARGE(W32:W37,2)+LARGE(W32:W37,1)-V38</f>
        <v>32.466000000000001</v>
      </c>
      <c r="X38" s="5">
        <f>K38+O38+S38+W38</f>
        <v>130.70600000000002</v>
      </c>
      <c r="Z38">
        <f>X38</f>
        <v>130.70600000000002</v>
      </c>
      <c r="AA38" t="str">
        <f>D31</f>
        <v>TJ Spartak MAS Sezimovo Ústí</v>
      </c>
      <c r="AB38">
        <v>8</v>
      </c>
    </row>
    <row r="39" spans="1:28" x14ac:dyDescent="0.25">
      <c r="A39" s="13"/>
      <c r="B39" s="3">
        <v>207</v>
      </c>
      <c r="C39" s="3">
        <v>5995</v>
      </c>
      <c r="D39" s="3" t="s">
        <v>61</v>
      </c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>
        <f>X46</f>
        <v>116.19199999999999</v>
      </c>
      <c r="AA39" t="str">
        <f>D39</f>
        <v>TJ Lokomotiva Veselí n.Lužnicí</v>
      </c>
      <c r="AB39">
        <v>1</v>
      </c>
    </row>
    <row r="40" spans="1:28" x14ac:dyDescent="0.25">
      <c r="A40" s="10" t="s">
        <v>203</v>
      </c>
      <c r="B40">
        <v>427373</v>
      </c>
      <c r="C40">
        <v>5995</v>
      </c>
      <c r="D40" t="s">
        <v>62</v>
      </c>
      <c r="E40">
        <v>2007</v>
      </c>
      <c r="F40" t="s">
        <v>61</v>
      </c>
      <c r="G40" t="s">
        <v>63</v>
      </c>
      <c r="H40" s="4">
        <v>6</v>
      </c>
      <c r="I40" s="4">
        <v>5.8</v>
      </c>
      <c r="J40" s="4">
        <v>0</v>
      </c>
      <c r="K40" s="5">
        <f>H40+I40-J40</f>
        <v>11.8</v>
      </c>
      <c r="L40" s="4">
        <v>3.1</v>
      </c>
      <c r="M40" s="4">
        <v>6.55</v>
      </c>
      <c r="N40" s="4">
        <v>0</v>
      </c>
      <c r="O40" s="5">
        <f>L40+M40-N40</f>
        <v>9.65</v>
      </c>
      <c r="P40" s="4">
        <v>3.2</v>
      </c>
      <c r="Q40" s="4">
        <v>6.67</v>
      </c>
      <c r="R40" s="4">
        <v>0</v>
      </c>
      <c r="S40" s="5">
        <f>P40+Q40-R40</f>
        <v>9.870000000000001</v>
      </c>
      <c r="T40" s="4">
        <v>3.1</v>
      </c>
      <c r="U40" s="4">
        <v>7</v>
      </c>
      <c r="V40" s="4">
        <v>0</v>
      </c>
      <c r="W40" s="5">
        <f>T40+U40-V40</f>
        <v>10.1</v>
      </c>
      <c r="X40" s="5">
        <f>K40+O40+S40+W40</f>
        <v>41.42</v>
      </c>
      <c r="Z40">
        <f>X46</f>
        <v>116.19199999999999</v>
      </c>
      <c r="AA40" t="str">
        <f>D39</f>
        <v>TJ Lokomotiva Veselí n.Lužnicí</v>
      </c>
      <c r="AB40">
        <v>2</v>
      </c>
    </row>
    <row r="41" spans="1:28" x14ac:dyDescent="0.25">
      <c r="A41" s="10" t="s">
        <v>203</v>
      </c>
      <c r="B41">
        <v>683290</v>
      </c>
      <c r="C41">
        <v>5995</v>
      </c>
      <c r="D41" t="s">
        <v>64</v>
      </c>
      <c r="E41">
        <v>2007</v>
      </c>
      <c r="F41" t="s">
        <v>61</v>
      </c>
      <c r="G41" t="s">
        <v>65</v>
      </c>
      <c r="H41" s="4">
        <v>6</v>
      </c>
      <c r="I41" s="4">
        <v>7.05</v>
      </c>
      <c r="J41" s="4">
        <v>0</v>
      </c>
      <c r="K41" s="5">
        <f>H41+I41-J41</f>
        <v>13.05</v>
      </c>
      <c r="L41" s="4">
        <v>0</v>
      </c>
      <c r="M41" s="4">
        <v>0</v>
      </c>
      <c r="N41" s="4">
        <v>0</v>
      </c>
      <c r="O41" s="5">
        <f>L41+M41-N41</f>
        <v>0</v>
      </c>
      <c r="P41" s="4">
        <v>2.8</v>
      </c>
      <c r="Q41" s="4">
        <v>6.2</v>
      </c>
      <c r="R41" s="4">
        <v>0</v>
      </c>
      <c r="S41" s="5">
        <f>P41+Q41-R41</f>
        <v>9</v>
      </c>
      <c r="T41" s="4">
        <v>3</v>
      </c>
      <c r="U41" s="4">
        <v>6.9660000000000002</v>
      </c>
      <c r="V41" s="4">
        <v>0</v>
      </c>
      <c r="W41" s="5">
        <f>T41+U41-V41</f>
        <v>9.9660000000000011</v>
      </c>
      <c r="X41" s="5">
        <f>K41+O41+S41+W41</f>
        <v>32.016000000000005</v>
      </c>
      <c r="Z41">
        <f>X46</f>
        <v>116.19199999999999</v>
      </c>
      <c r="AA41" t="str">
        <f>D39</f>
        <v>TJ Lokomotiva Veselí n.Lužnicí</v>
      </c>
      <c r="AB41">
        <v>3</v>
      </c>
    </row>
    <row r="42" spans="1:28" x14ac:dyDescent="0.25">
      <c r="A42" s="10" t="s">
        <v>203</v>
      </c>
      <c r="B42">
        <v>631072</v>
      </c>
      <c r="C42">
        <v>5995</v>
      </c>
      <c r="D42" t="s">
        <v>175</v>
      </c>
      <c r="E42">
        <v>2007</v>
      </c>
      <c r="F42" t="s">
        <v>61</v>
      </c>
      <c r="G42" t="s">
        <v>63</v>
      </c>
      <c r="H42" s="4">
        <v>6</v>
      </c>
      <c r="I42" s="4">
        <v>4.95</v>
      </c>
      <c r="J42" s="4">
        <v>0</v>
      </c>
      <c r="K42" s="5">
        <f>H42+I42-J42</f>
        <v>10.95</v>
      </c>
      <c r="L42" s="4">
        <v>3.1</v>
      </c>
      <c r="M42" s="4">
        <v>6.2</v>
      </c>
      <c r="N42" s="4">
        <v>0</v>
      </c>
      <c r="O42" s="5">
        <f>L42+M42-N42</f>
        <v>9.3000000000000007</v>
      </c>
      <c r="P42" s="4">
        <v>1.9</v>
      </c>
      <c r="Q42" s="4">
        <v>5.17</v>
      </c>
      <c r="R42" s="4">
        <v>0</v>
      </c>
      <c r="S42" s="5">
        <f>P42+Q42-R42</f>
        <v>7.07</v>
      </c>
      <c r="T42" s="4">
        <v>2.8</v>
      </c>
      <c r="U42" s="4">
        <v>6.0659999999999998</v>
      </c>
      <c r="V42" s="4">
        <v>0</v>
      </c>
      <c r="W42" s="5">
        <f>T42+U42-V42</f>
        <v>8.8659999999999997</v>
      </c>
      <c r="X42" s="5">
        <f>K42+O42+S42+W42</f>
        <v>36.186</v>
      </c>
      <c r="Z42">
        <f>X46</f>
        <v>116.19199999999999</v>
      </c>
      <c r="AA42" t="str">
        <f>D39</f>
        <v>TJ Lokomotiva Veselí n.Lužnicí</v>
      </c>
      <c r="AB42">
        <v>4</v>
      </c>
    </row>
    <row r="43" spans="1:28" x14ac:dyDescent="0.25">
      <c r="A43" s="10" t="s">
        <v>203</v>
      </c>
      <c r="B43">
        <v>699089</v>
      </c>
      <c r="C43">
        <v>5995</v>
      </c>
      <c r="D43" t="s">
        <v>66</v>
      </c>
      <c r="E43">
        <v>2007</v>
      </c>
      <c r="F43" t="s">
        <v>61</v>
      </c>
      <c r="G43" t="s">
        <v>63</v>
      </c>
      <c r="H43" s="4">
        <v>6</v>
      </c>
      <c r="I43" s="4">
        <v>1</v>
      </c>
      <c r="J43" s="4">
        <v>0</v>
      </c>
      <c r="K43" s="5">
        <f>H43+I43-J43</f>
        <v>7</v>
      </c>
      <c r="L43" s="4">
        <v>1.8</v>
      </c>
      <c r="M43" s="4">
        <v>6.3</v>
      </c>
      <c r="N43" s="4">
        <v>2</v>
      </c>
      <c r="O43" s="5">
        <f>L43+M43-N43</f>
        <v>6.1</v>
      </c>
      <c r="P43" s="4">
        <v>2.4</v>
      </c>
      <c r="Q43" s="4">
        <v>5.14</v>
      </c>
      <c r="R43" s="4">
        <v>0</v>
      </c>
      <c r="S43" s="5">
        <f>P43+Q43-R43</f>
        <v>7.5399999999999991</v>
      </c>
      <c r="T43" s="4">
        <v>1.7</v>
      </c>
      <c r="U43" s="4">
        <v>5.4660000000000002</v>
      </c>
      <c r="V43" s="4">
        <v>0</v>
      </c>
      <c r="W43" s="5">
        <f>T43+U43-V43</f>
        <v>7.1660000000000004</v>
      </c>
      <c r="X43" s="5">
        <f>K43+O43+S43+W43</f>
        <v>27.806000000000001</v>
      </c>
      <c r="Z43">
        <f>X46</f>
        <v>116.19199999999999</v>
      </c>
      <c r="AA43" t="str">
        <f>D39</f>
        <v>TJ Lokomotiva Veselí n.Lužnicí</v>
      </c>
      <c r="AB43">
        <v>5</v>
      </c>
    </row>
    <row r="44" spans="1:28" x14ac:dyDescent="0.25">
      <c r="A44" s="11"/>
      <c r="B44">
        <v>0</v>
      </c>
      <c r="C44">
        <v>0</v>
      </c>
      <c r="H44" s="4">
        <v>0</v>
      </c>
      <c r="I44" s="4">
        <v>0</v>
      </c>
      <c r="J44" s="4">
        <v>0</v>
      </c>
      <c r="K44" s="5">
        <f>H44+I44-J44</f>
        <v>0</v>
      </c>
      <c r="L44" s="4">
        <v>0</v>
      </c>
      <c r="M44" s="4">
        <v>0</v>
      </c>
      <c r="N44" s="4">
        <v>0</v>
      </c>
      <c r="O44" s="5">
        <f>L44+M44-N44</f>
        <v>0</v>
      </c>
      <c r="P44" s="4">
        <v>0</v>
      </c>
      <c r="Q44" s="4">
        <v>0</v>
      </c>
      <c r="R44" s="4">
        <v>0</v>
      </c>
      <c r="S44" s="5">
        <f>P44+Q44-R44</f>
        <v>0</v>
      </c>
      <c r="T44" s="4">
        <v>0</v>
      </c>
      <c r="U44" s="4">
        <v>0</v>
      </c>
      <c r="V44" s="4">
        <v>0</v>
      </c>
      <c r="W44" s="5">
        <f>T44+U44-V44</f>
        <v>0</v>
      </c>
      <c r="X44" s="5">
        <f>K44+O44+S44+W44</f>
        <v>0</v>
      </c>
      <c r="Z44">
        <f>X46</f>
        <v>116.19199999999999</v>
      </c>
      <c r="AA44" t="str">
        <f>D39</f>
        <v>TJ Lokomotiva Veselí n.Lužnicí</v>
      </c>
      <c r="AB44">
        <v>6</v>
      </c>
    </row>
    <row r="45" spans="1:28" x14ac:dyDescent="0.25">
      <c r="A45" s="11"/>
      <c r="B45">
        <v>0</v>
      </c>
      <c r="C45">
        <v>0</v>
      </c>
      <c r="H45" s="4">
        <v>0</v>
      </c>
      <c r="I45" s="4">
        <v>0</v>
      </c>
      <c r="J45" s="4">
        <v>0</v>
      </c>
      <c r="K45" s="5">
        <f>H45+I45-J45</f>
        <v>0</v>
      </c>
      <c r="L45" s="4">
        <v>0</v>
      </c>
      <c r="M45" s="4">
        <v>0</v>
      </c>
      <c r="N45" s="4">
        <v>0</v>
      </c>
      <c r="O45" s="5">
        <f>L45+M45-N45</f>
        <v>0</v>
      </c>
      <c r="P45" s="4">
        <v>0</v>
      </c>
      <c r="Q45" s="4">
        <v>0</v>
      </c>
      <c r="R45" s="4">
        <v>0</v>
      </c>
      <c r="S45" s="5">
        <f>P45+Q45-R45</f>
        <v>0</v>
      </c>
      <c r="T45" s="4">
        <v>0</v>
      </c>
      <c r="U45" s="4">
        <v>0</v>
      </c>
      <c r="V45" s="4">
        <v>0</v>
      </c>
      <c r="W45" s="5">
        <f>T45+U45-V45</f>
        <v>0</v>
      </c>
      <c r="X45" s="5">
        <f>K45+O45+S45+W45</f>
        <v>0</v>
      </c>
      <c r="Z45">
        <f>X46</f>
        <v>116.19199999999999</v>
      </c>
      <c r="AA45" t="str">
        <f>D39</f>
        <v>TJ Lokomotiva Veselí n.Lužnicí</v>
      </c>
      <c r="AB45">
        <v>7</v>
      </c>
    </row>
    <row r="46" spans="1:28" x14ac:dyDescent="0.25">
      <c r="A46" s="12"/>
      <c r="B46" s="5"/>
      <c r="C46" s="5"/>
      <c r="D46" s="5" t="s">
        <v>29</v>
      </c>
      <c r="E46" s="5"/>
      <c r="F46" s="5"/>
      <c r="G46" s="5"/>
      <c r="H46" s="5"/>
      <c r="I46" s="5"/>
      <c r="J46" s="5">
        <v>0</v>
      </c>
      <c r="K46" s="5">
        <f>LARGE(K40:K45,3)+LARGE(K40:K45,2)+LARGE(K40:K45,1)-J46</f>
        <v>35.799999999999997</v>
      </c>
      <c r="L46" s="5"/>
      <c r="M46" s="5"/>
      <c r="N46" s="5">
        <v>0</v>
      </c>
      <c r="O46" s="5">
        <f>LARGE(O40:O45,3)+LARGE(O40:O45,2)+LARGE(O40:O45,1)-N46</f>
        <v>25.05</v>
      </c>
      <c r="P46" s="5"/>
      <c r="Q46" s="5"/>
      <c r="R46" s="5">
        <v>0</v>
      </c>
      <c r="S46" s="5">
        <f>LARGE(S40:S45,3)+LARGE(S40:S45,2)+LARGE(S40:S45,1)-R46</f>
        <v>26.41</v>
      </c>
      <c r="T46" s="5"/>
      <c r="U46" s="5"/>
      <c r="V46" s="5">
        <v>0</v>
      </c>
      <c r="W46" s="5">
        <f>LARGE(W40:W45,3)+LARGE(W40:W45,2)+LARGE(W40:W45,1)-V46</f>
        <v>28.932000000000002</v>
      </c>
      <c r="X46" s="5">
        <f>K46+O46+S46+W46</f>
        <v>116.19199999999999</v>
      </c>
      <c r="Z46">
        <f>X46</f>
        <v>116.19199999999999</v>
      </c>
      <c r="AA46" t="str">
        <f>D39</f>
        <v>TJ Lokomotiva Veselí n.Lužnicí</v>
      </c>
      <c r="AB46">
        <v>8</v>
      </c>
    </row>
    <row r="47" spans="1:28" x14ac:dyDescent="0.25">
      <c r="A47" s="13"/>
      <c r="B47" s="3">
        <v>208</v>
      </c>
      <c r="C47" s="3">
        <v>6453</v>
      </c>
      <c r="D47" s="3" t="s">
        <v>174</v>
      </c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>
        <f>X54</f>
        <v>97.088999999999999</v>
      </c>
      <c r="AA47" t="str">
        <f>D47</f>
        <v>TJ Spartak Trhové Sviny A</v>
      </c>
      <c r="AB47">
        <v>1</v>
      </c>
    </row>
    <row r="48" spans="1:28" x14ac:dyDescent="0.25">
      <c r="A48" s="10" t="s">
        <v>200</v>
      </c>
      <c r="B48">
        <v>428315</v>
      </c>
      <c r="C48">
        <v>6453</v>
      </c>
      <c r="D48" t="s">
        <v>95</v>
      </c>
      <c r="E48">
        <v>2007</v>
      </c>
      <c r="F48" t="s">
        <v>49</v>
      </c>
      <c r="G48" t="s">
        <v>54</v>
      </c>
      <c r="H48" s="4">
        <v>6</v>
      </c>
      <c r="I48" s="4">
        <v>4.3</v>
      </c>
      <c r="J48" s="4">
        <v>0</v>
      </c>
      <c r="K48" s="5">
        <f>H48+I48-J48</f>
        <v>10.3</v>
      </c>
      <c r="L48" s="4">
        <v>1.8</v>
      </c>
      <c r="M48" s="4">
        <v>5.2</v>
      </c>
      <c r="N48" s="4">
        <v>2</v>
      </c>
      <c r="O48" s="5">
        <f>L48+M48-N48</f>
        <v>5</v>
      </c>
      <c r="P48" s="4">
        <v>2.9</v>
      </c>
      <c r="Q48" s="4">
        <v>6.04</v>
      </c>
      <c r="R48" s="4">
        <v>0</v>
      </c>
      <c r="S48" s="5">
        <f>P48+Q48-R48</f>
        <v>8.94</v>
      </c>
      <c r="T48" s="4">
        <v>2.5</v>
      </c>
      <c r="U48" s="4">
        <v>6.1660000000000004</v>
      </c>
      <c r="V48" s="4">
        <v>0</v>
      </c>
      <c r="W48" s="5">
        <f>T48+U48-V48</f>
        <v>8.6660000000000004</v>
      </c>
      <c r="X48" s="5">
        <f>K48+O48+S48+W48</f>
        <v>32.906000000000006</v>
      </c>
      <c r="Z48">
        <f>X54</f>
        <v>97.088999999999999</v>
      </c>
      <c r="AA48" t="str">
        <f>D47</f>
        <v>TJ Spartak Trhové Sviny A</v>
      </c>
      <c r="AB48">
        <v>2</v>
      </c>
    </row>
    <row r="49" spans="1:28" x14ac:dyDescent="0.25">
      <c r="A49" s="10" t="s">
        <v>200</v>
      </c>
      <c r="B49">
        <v>637773</v>
      </c>
      <c r="C49">
        <v>6453</v>
      </c>
      <c r="D49" t="s">
        <v>96</v>
      </c>
      <c r="E49">
        <v>2007</v>
      </c>
      <c r="F49" t="s">
        <v>49</v>
      </c>
      <c r="G49" t="s">
        <v>54</v>
      </c>
      <c r="H49" s="4">
        <v>6</v>
      </c>
      <c r="I49" s="4">
        <v>1.65</v>
      </c>
      <c r="J49" s="4">
        <v>0</v>
      </c>
      <c r="K49" s="5">
        <f>H49+I49-J49</f>
        <v>7.65</v>
      </c>
      <c r="L49" s="4">
        <v>1.8</v>
      </c>
      <c r="M49" s="4">
        <v>6.55</v>
      </c>
      <c r="N49" s="4">
        <v>2</v>
      </c>
      <c r="O49" s="5">
        <f>L49+M49-N49</f>
        <v>6.35</v>
      </c>
      <c r="P49" s="4">
        <v>2.4</v>
      </c>
      <c r="Q49" s="4">
        <v>5.2</v>
      </c>
      <c r="R49" s="4">
        <v>0</v>
      </c>
      <c r="S49" s="5">
        <f>P49+Q49-R49</f>
        <v>7.6</v>
      </c>
      <c r="T49" s="4">
        <v>1.6</v>
      </c>
      <c r="U49" s="4">
        <v>4.3330000000000002</v>
      </c>
      <c r="V49" s="4">
        <v>0</v>
      </c>
      <c r="W49" s="5">
        <f>T49+U49-V49</f>
        <v>5.9329999999999998</v>
      </c>
      <c r="X49" s="5">
        <f>K49+O49+S49+W49</f>
        <v>27.533000000000001</v>
      </c>
      <c r="Z49">
        <f>X54</f>
        <v>97.088999999999999</v>
      </c>
      <c r="AA49" t="str">
        <f>D47</f>
        <v>TJ Spartak Trhové Sviny A</v>
      </c>
      <c r="AB49">
        <v>3</v>
      </c>
    </row>
    <row r="50" spans="1:28" x14ac:dyDescent="0.25">
      <c r="A50" s="10" t="s">
        <v>200</v>
      </c>
      <c r="B50">
        <v>387934</v>
      </c>
      <c r="C50">
        <v>6453</v>
      </c>
      <c r="D50" t="s">
        <v>97</v>
      </c>
      <c r="E50">
        <v>2007</v>
      </c>
      <c r="F50" t="s">
        <v>49</v>
      </c>
      <c r="G50" t="s">
        <v>54</v>
      </c>
      <c r="H50" s="4">
        <v>6</v>
      </c>
      <c r="I50" s="4">
        <v>4.7</v>
      </c>
      <c r="J50" s="4">
        <v>0</v>
      </c>
      <c r="K50" s="5">
        <f>H50+I50-J50</f>
        <v>10.7</v>
      </c>
      <c r="L50" s="4">
        <v>1.8</v>
      </c>
      <c r="M50" s="4">
        <v>6.45</v>
      </c>
      <c r="N50" s="4">
        <v>2</v>
      </c>
      <c r="O50" s="5">
        <f>L50+M50-N50</f>
        <v>6.25</v>
      </c>
      <c r="P50" s="4">
        <v>2.9</v>
      </c>
      <c r="Q50" s="4">
        <v>6.1</v>
      </c>
      <c r="R50" s="4">
        <v>0</v>
      </c>
      <c r="S50" s="5">
        <f>P50+Q50-R50</f>
        <v>9</v>
      </c>
      <c r="T50" s="4">
        <v>3.1</v>
      </c>
      <c r="U50" s="4">
        <v>7.6</v>
      </c>
      <c r="V50" s="4">
        <v>0</v>
      </c>
      <c r="W50" s="5">
        <f>T50+U50-V50</f>
        <v>10.7</v>
      </c>
      <c r="X50" s="5">
        <f>K50+O50+S50+W50</f>
        <v>36.65</v>
      </c>
      <c r="Z50">
        <f>X54</f>
        <v>97.088999999999999</v>
      </c>
      <c r="AA50" t="str">
        <f>D47</f>
        <v>TJ Spartak Trhové Sviny A</v>
      </c>
      <c r="AB50">
        <v>4</v>
      </c>
    </row>
    <row r="51" spans="1:28" x14ac:dyDescent="0.25">
      <c r="A51" s="11"/>
      <c r="B51">
        <v>0</v>
      </c>
      <c r="C51">
        <v>0</v>
      </c>
      <c r="H51" s="4">
        <v>0</v>
      </c>
      <c r="I51" s="4">
        <v>0</v>
      </c>
      <c r="J51" s="4">
        <v>0</v>
      </c>
      <c r="K51" s="5">
        <f>H51+I51-J51</f>
        <v>0</v>
      </c>
      <c r="L51" s="4">
        <v>0</v>
      </c>
      <c r="M51" s="4">
        <v>0</v>
      </c>
      <c r="N51" s="4">
        <v>0</v>
      </c>
      <c r="O51" s="5">
        <f>L51+M51-N51</f>
        <v>0</v>
      </c>
      <c r="P51" s="4">
        <v>0</v>
      </c>
      <c r="Q51" s="4">
        <v>0</v>
      </c>
      <c r="R51" s="4">
        <v>0</v>
      </c>
      <c r="S51" s="5">
        <f>P51+Q51-R51</f>
        <v>0</v>
      </c>
      <c r="T51" s="4">
        <v>0</v>
      </c>
      <c r="U51" s="4">
        <v>0</v>
      </c>
      <c r="V51" s="4">
        <v>0</v>
      </c>
      <c r="W51" s="5">
        <f>T51+U51-V51</f>
        <v>0</v>
      </c>
      <c r="X51" s="5">
        <f>K51+O51+S51+W51</f>
        <v>0</v>
      </c>
      <c r="Z51">
        <f>X54</f>
        <v>97.088999999999999</v>
      </c>
      <c r="AA51" t="str">
        <f>D47</f>
        <v>TJ Spartak Trhové Sviny A</v>
      </c>
      <c r="AB51">
        <v>5</v>
      </c>
    </row>
    <row r="52" spans="1:28" x14ac:dyDescent="0.25">
      <c r="A52" s="11"/>
      <c r="B52">
        <v>0</v>
      </c>
      <c r="C52">
        <v>0</v>
      </c>
      <c r="H52" s="4">
        <v>0</v>
      </c>
      <c r="I52" s="4">
        <v>0</v>
      </c>
      <c r="J52" s="4">
        <v>0</v>
      </c>
      <c r="K52" s="5">
        <f>H52+I52-J52</f>
        <v>0</v>
      </c>
      <c r="L52" s="4">
        <v>0</v>
      </c>
      <c r="M52" s="4">
        <v>0</v>
      </c>
      <c r="N52" s="4">
        <v>0</v>
      </c>
      <c r="O52" s="5">
        <f>L52+M52-N52</f>
        <v>0</v>
      </c>
      <c r="P52" s="4">
        <v>0</v>
      </c>
      <c r="Q52" s="4">
        <v>0</v>
      </c>
      <c r="R52" s="4">
        <v>0</v>
      </c>
      <c r="S52" s="5">
        <f>P52+Q52-R52</f>
        <v>0</v>
      </c>
      <c r="T52" s="4">
        <v>0</v>
      </c>
      <c r="U52" s="4">
        <v>0</v>
      </c>
      <c r="V52" s="4">
        <v>0</v>
      </c>
      <c r="W52" s="5">
        <f>T52+U52-V52</f>
        <v>0</v>
      </c>
      <c r="X52" s="5">
        <f>K52+O52+S52+W52</f>
        <v>0</v>
      </c>
      <c r="Z52">
        <f>X54</f>
        <v>97.088999999999999</v>
      </c>
      <c r="AA52" t="str">
        <f>D47</f>
        <v>TJ Spartak Trhové Sviny A</v>
      </c>
      <c r="AB52">
        <v>6</v>
      </c>
    </row>
    <row r="53" spans="1:28" x14ac:dyDescent="0.25">
      <c r="A53" s="11"/>
      <c r="B53">
        <v>0</v>
      </c>
      <c r="C53">
        <v>0</v>
      </c>
      <c r="H53" s="4">
        <v>0</v>
      </c>
      <c r="I53" s="4">
        <v>0</v>
      </c>
      <c r="J53" s="4">
        <v>0</v>
      </c>
      <c r="K53" s="5">
        <f>H53+I53-J53</f>
        <v>0</v>
      </c>
      <c r="L53" s="4">
        <v>0</v>
      </c>
      <c r="M53" s="4">
        <v>0</v>
      </c>
      <c r="N53" s="4">
        <v>0</v>
      </c>
      <c r="O53" s="5">
        <f>L53+M53-N53</f>
        <v>0</v>
      </c>
      <c r="P53" s="4">
        <v>0</v>
      </c>
      <c r="Q53" s="4">
        <v>0</v>
      </c>
      <c r="R53" s="4">
        <v>0</v>
      </c>
      <c r="S53" s="5">
        <f>P53+Q53-R53</f>
        <v>0</v>
      </c>
      <c r="T53" s="4">
        <v>0</v>
      </c>
      <c r="U53" s="4">
        <v>0</v>
      </c>
      <c r="V53" s="4">
        <v>0</v>
      </c>
      <c r="W53" s="5">
        <f>T53+U53-V53</f>
        <v>0</v>
      </c>
      <c r="X53" s="5">
        <f>K53+O53+S53+W53</f>
        <v>0</v>
      </c>
      <c r="Z53">
        <f>X54</f>
        <v>97.088999999999999</v>
      </c>
      <c r="AA53" t="str">
        <f>D47</f>
        <v>TJ Spartak Trhové Sviny A</v>
      </c>
      <c r="AB53">
        <v>7</v>
      </c>
    </row>
    <row r="54" spans="1:28" x14ac:dyDescent="0.25">
      <c r="A54" s="12"/>
      <c r="B54" s="5"/>
      <c r="C54" s="5"/>
      <c r="D54" s="5" t="s">
        <v>29</v>
      </c>
      <c r="E54" s="5"/>
      <c r="F54" s="5"/>
      <c r="G54" s="5"/>
      <c r="H54" s="5"/>
      <c r="I54" s="5"/>
      <c r="J54" s="5">
        <v>0</v>
      </c>
      <c r="K54" s="5">
        <f>LARGE(K48:K53,3)+LARGE(K48:K53,2)+LARGE(K48:K53,1)-J54</f>
        <v>28.650000000000002</v>
      </c>
      <c r="L54" s="5"/>
      <c r="M54" s="5"/>
      <c r="N54" s="5">
        <v>0</v>
      </c>
      <c r="O54" s="5">
        <f>LARGE(O48:O53,3)+LARGE(O48:O53,2)+LARGE(O48:O53,1)-N54</f>
        <v>17.600000000000001</v>
      </c>
      <c r="P54" s="5"/>
      <c r="Q54" s="5"/>
      <c r="R54" s="5">
        <v>0</v>
      </c>
      <c r="S54" s="5">
        <f>LARGE(S48:S53,3)+LARGE(S48:S53,2)+LARGE(S48:S53,1)-R54</f>
        <v>25.54</v>
      </c>
      <c r="T54" s="5"/>
      <c r="U54" s="5"/>
      <c r="V54" s="5">
        <v>0</v>
      </c>
      <c r="W54" s="5">
        <f>LARGE(W48:W53,3)+LARGE(W48:W53,2)+LARGE(W48:W53,1)-V54</f>
        <v>25.298999999999999</v>
      </c>
      <c r="X54" s="5">
        <f>K54+O54+S54+W54</f>
        <v>97.088999999999999</v>
      </c>
      <c r="Z54">
        <f>X54</f>
        <v>97.088999999999999</v>
      </c>
      <c r="AA54" t="str">
        <f>D47</f>
        <v>TJ Spartak Trhové Sviny A</v>
      </c>
      <c r="AB54">
        <v>8</v>
      </c>
    </row>
    <row r="55" spans="1:28" x14ac:dyDescent="0.25">
      <c r="A55" s="13"/>
      <c r="B55" s="3">
        <v>219</v>
      </c>
      <c r="C55" s="3">
        <v>8387</v>
      </c>
      <c r="D55" s="3" t="s">
        <v>30</v>
      </c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>
        <f>X62</f>
        <v>94.295999999999992</v>
      </c>
      <c r="AA55" t="str">
        <f>D55</f>
        <v>TJ Nová Včelnice</v>
      </c>
      <c r="AB55">
        <v>1</v>
      </c>
    </row>
    <row r="56" spans="1:28" x14ac:dyDescent="0.25">
      <c r="A56" s="10" t="s">
        <v>202</v>
      </c>
      <c r="B56">
        <v>655489</v>
      </c>
      <c r="C56">
        <v>8387</v>
      </c>
      <c r="D56" t="s">
        <v>79</v>
      </c>
      <c r="E56">
        <v>2007</v>
      </c>
      <c r="F56" t="s">
        <v>30</v>
      </c>
      <c r="G56" t="s">
        <v>80</v>
      </c>
      <c r="H56" s="4">
        <v>6</v>
      </c>
      <c r="I56" s="4">
        <v>4.5999999999999996</v>
      </c>
      <c r="J56" s="4">
        <v>0</v>
      </c>
      <c r="K56" s="5">
        <f>H56+I56-J56</f>
        <v>10.6</v>
      </c>
      <c r="L56" s="4">
        <v>2.4</v>
      </c>
      <c r="M56" s="4">
        <v>7.4</v>
      </c>
      <c r="N56" s="4">
        <v>0</v>
      </c>
      <c r="O56" s="5">
        <f>L56+M56-N56</f>
        <v>9.8000000000000007</v>
      </c>
      <c r="P56" s="4">
        <v>2.2999999999999998</v>
      </c>
      <c r="Q56" s="4">
        <v>4.2699999999999996</v>
      </c>
      <c r="R56" s="4">
        <v>0</v>
      </c>
      <c r="S56" s="5">
        <f>P56+Q56-R56</f>
        <v>6.5699999999999994</v>
      </c>
      <c r="T56" s="4">
        <v>2.2999999999999998</v>
      </c>
      <c r="U56" s="4">
        <v>3.9329999999999998</v>
      </c>
      <c r="V56" s="4">
        <v>0</v>
      </c>
      <c r="W56" s="5">
        <f>T56+U56-V56</f>
        <v>6.2329999999999997</v>
      </c>
      <c r="X56" s="5">
        <f>K56+O56+S56+W56</f>
        <v>33.202999999999996</v>
      </c>
      <c r="Z56">
        <f>X62</f>
        <v>94.295999999999992</v>
      </c>
      <c r="AA56" t="str">
        <f>D55</f>
        <v>TJ Nová Včelnice</v>
      </c>
      <c r="AB56">
        <v>2</v>
      </c>
    </row>
    <row r="57" spans="1:28" x14ac:dyDescent="0.25">
      <c r="A57" s="10" t="s">
        <v>202</v>
      </c>
      <c r="B57">
        <v>886026</v>
      </c>
      <c r="C57">
        <v>8387</v>
      </c>
      <c r="D57" t="s">
        <v>81</v>
      </c>
      <c r="E57">
        <v>2007</v>
      </c>
      <c r="F57" t="s">
        <v>30</v>
      </c>
      <c r="G57" t="s">
        <v>80</v>
      </c>
      <c r="H57" s="4">
        <v>6</v>
      </c>
      <c r="I57" s="4">
        <v>3.5</v>
      </c>
      <c r="J57" s="4">
        <v>0</v>
      </c>
      <c r="K57" s="5">
        <f>H57+I57-J57</f>
        <v>9.5</v>
      </c>
      <c r="L57" s="4">
        <v>2.4</v>
      </c>
      <c r="M57" s="4">
        <v>4.75</v>
      </c>
      <c r="N57" s="4">
        <v>0</v>
      </c>
      <c r="O57" s="5">
        <f>L57+M57-N57</f>
        <v>7.15</v>
      </c>
      <c r="P57" s="4">
        <v>3</v>
      </c>
      <c r="Q57" s="4">
        <v>5.13</v>
      </c>
      <c r="R57" s="4">
        <v>0</v>
      </c>
      <c r="S57" s="5">
        <f>P57+Q57-R57</f>
        <v>8.129999999999999</v>
      </c>
      <c r="T57" s="4">
        <v>2</v>
      </c>
      <c r="U57" s="4">
        <v>5.133</v>
      </c>
      <c r="V57" s="4">
        <v>0</v>
      </c>
      <c r="W57" s="5">
        <f>T57+U57-V57</f>
        <v>7.133</v>
      </c>
      <c r="X57" s="5">
        <f>K57+O57+S57+W57</f>
        <v>31.912999999999997</v>
      </c>
      <c r="Z57">
        <f>X62</f>
        <v>94.295999999999992</v>
      </c>
      <c r="AA57" t="str">
        <f>D55</f>
        <v>TJ Nová Včelnice</v>
      </c>
      <c r="AB57">
        <v>3</v>
      </c>
    </row>
    <row r="58" spans="1:28" x14ac:dyDescent="0.25">
      <c r="A58" s="10" t="s">
        <v>202</v>
      </c>
      <c r="B58">
        <v>0</v>
      </c>
      <c r="C58">
        <v>8387</v>
      </c>
      <c r="D58" t="s">
        <v>82</v>
      </c>
      <c r="E58">
        <v>2007</v>
      </c>
      <c r="F58" t="s">
        <v>30</v>
      </c>
      <c r="G58" t="s">
        <v>80</v>
      </c>
      <c r="H58" s="4">
        <v>6</v>
      </c>
      <c r="I58" s="4">
        <v>1.8</v>
      </c>
      <c r="J58" s="4">
        <v>0</v>
      </c>
      <c r="K58" s="5">
        <f>H58+I58-J58</f>
        <v>7.8</v>
      </c>
      <c r="L58" s="4">
        <v>2.4</v>
      </c>
      <c r="M58" s="4">
        <v>5.75</v>
      </c>
      <c r="N58" s="4">
        <v>0</v>
      </c>
      <c r="O58" s="5">
        <f>L58+M58-N58</f>
        <v>8.15</v>
      </c>
      <c r="P58" s="4">
        <v>2.2999999999999998</v>
      </c>
      <c r="Q58" s="4">
        <v>5.13</v>
      </c>
      <c r="R58" s="4">
        <v>0</v>
      </c>
      <c r="S58" s="5">
        <f>P58+Q58-R58</f>
        <v>7.43</v>
      </c>
      <c r="T58" s="4">
        <v>2.6</v>
      </c>
      <c r="U58" s="4">
        <v>3.2</v>
      </c>
      <c r="V58" s="4">
        <v>0</v>
      </c>
      <c r="W58" s="5">
        <f>T58+U58-V58</f>
        <v>5.8000000000000007</v>
      </c>
      <c r="X58" s="5">
        <f>K58+O58+S58+W58</f>
        <v>29.18</v>
      </c>
      <c r="Z58">
        <f>X62</f>
        <v>94.295999999999992</v>
      </c>
      <c r="AA58" t="str">
        <f>D55</f>
        <v>TJ Nová Včelnice</v>
      </c>
      <c r="AB58">
        <v>4</v>
      </c>
    </row>
    <row r="59" spans="1:28" x14ac:dyDescent="0.25">
      <c r="A59" s="11"/>
      <c r="B59">
        <v>0</v>
      </c>
      <c r="C59">
        <v>0</v>
      </c>
      <c r="H59" s="4">
        <v>0</v>
      </c>
      <c r="I59" s="4">
        <v>0</v>
      </c>
      <c r="J59" s="4">
        <v>0</v>
      </c>
      <c r="K59" s="5">
        <f>H59+I59-J59</f>
        <v>0</v>
      </c>
      <c r="L59" s="4">
        <v>0</v>
      </c>
      <c r="M59" s="4">
        <v>0</v>
      </c>
      <c r="N59" s="4">
        <v>0</v>
      </c>
      <c r="O59" s="5">
        <f>L59+M59-N59</f>
        <v>0</v>
      </c>
      <c r="P59" s="4">
        <v>0</v>
      </c>
      <c r="Q59" s="4">
        <v>0</v>
      </c>
      <c r="R59" s="4">
        <v>0</v>
      </c>
      <c r="S59" s="5">
        <f>P59+Q59-R59</f>
        <v>0</v>
      </c>
      <c r="T59" s="4">
        <v>0</v>
      </c>
      <c r="U59" s="4">
        <v>0</v>
      </c>
      <c r="V59" s="4">
        <v>0</v>
      </c>
      <c r="W59" s="5">
        <f>T59+U59-V59</f>
        <v>0</v>
      </c>
      <c r="X59" s="5">
        <f>K59+O59+S59+W59</f>
        <v>0</v>
      </c>
      <c r="Z59">
        <f>X62</f>
        <v>94.295999999999992</v>
      </c>
      <c r="AA59" t="str">
        <f>D55</f>
        <v>TJ Nová Včelnice</v>
      </c>
      <c r="AB59">
        <v>5</v>
      </c>
    </row>
    <row r="60" spans="1:28" x14ac:dyDescent="0.25">
      <c r="A60" s="11"/>
      <c r="B60">
        <v>0</v>
      </c>
      <c r="C60">
        <v>0</v>
      </c>
      <c r="H60" s="4">
        <v>0</v>
      </c>
      <c r="I60" s="4">
        <v>0</v>
      </c>
      <c r="J60" s="4">
        <v>0</v>
      </c>
      <c r="K60" s="5">
        <f>H60+I60-J60</f>
        <v>0</v>
      </c>
      <c r="L60" s="4">
        <v>0</v>
      </c>
      <c r="M60" s="4">
        <v>0</v>
      </c>
      <c r="N60" s="4">
        <v>0</v>
      </c>
      <c r="O60" s="5">
        <f>L60+M60-N60</f>
        <v>0</v>
      </c>
      <c r="P60" s="4">
        <v>0</v>
      </c>
      <c r="Q60" s="4">
        <v>0</v>
      </c>
      <c r="R60" s="4">
        <v>0</v>
      </c>
      <c r="S60" s="5">
        <f>P60+Q60-R60</f>
        <v>0</v>
      </c>
      <c r="T60" s="4">
        <v>0</v>
      </c>
      <c r="U60" s="4">
        <v>0</v>
      </c>
      <c r="V60" s="4">
        <v>0</v>
      </c>
      <c r="W60" s="5">
        <f>T60+U60-V60</f>
        <v>0</v>
      </c>
      <c r="X60" s="5">
        <f>K60+O60+S60+W60</f>
        <v>0</v>
      </c>
      <c r="Z60">
        <f>X62</f>
        <v>94.295999999999992</v>
      </c>
      <c r="AA60" t="str">
        <f>D55</f>
        <v>TJ Nová Včelnice</v>
      </c>
      <c r="AB60">
        <v>6</v>
      </c>
    </row>
    <row r="61" spans="1:28" x14ac:dyDescent="0.25">
      <c r="A61" s="11"/>
      <c r="B61">
        <v>0</v>
      </c>
      <c r="C61">
        <v>0</v>
      </c>
      <c r="H61" s="4">
        <v>0</v>
      </c>
      <c r="I61" s="4">
        <v>0</v>
      </c>
      <c r="J61" s="4">
        <v>0</v>
      </c>
      <c r="K61" s="5">
        <f>H61+I61-J61</f>
        <v>0</v>
      </c>
      <c r="L61" s="4">
        <v>0</v>
      </c>
      <c r="M61" s="4">
        <v>0</v>
      </c>
      <c r="N61" s="4">
        <v>0</v>
      </c>
      <c r="O61" s="5">
        <f>L61+M61-N61</f>
        <v>0</v>
      </c>
      <c r="P61" s="4">
        <v>0</v>
      </c>
      <c r="Q61" s="4">
        <v>0</v>
      </c>
      <c r="R61" s="4">
        <v>0</v>
      </c>
      <c r="S61" s="5">
        <f>P61+Q61-R61</f>
        <v>0</v>
      </c>
      <c r="T61" s="4">
        <v>0</v>
      </c>
      <c r="U61" s="4">
        <v>0</v>
      </c>
      <c r="V61" s="4">
        <v>0</v>
      </c>
      <c r="W61" s="5">
        <f>T61+U61-V61</f>
        <v>0</v>
      </c>
      <c r="X61" s="5">
        <f>K61+O61+S61+W61</f>
        <v>0</v>
      </c>
      <c r="Z61">
        <f>X62</f>
        <v>94.295999999999992</v>
      </c>
      <c r="AA61" t="str">
        <f>D55</f>
        <v>TJ Nová Včelnice</v>
      </c>
      <c r="AB61">
        <v>7</v>
      </c>
    </row>
    <row r="62" spans="1:28" x14ac:dyDescent="0.25">
      <c r="A62" s="12"/>
      <c r="B62" s="5"/>
      <c r="C62" s="5"/>
      <c r="D62" s="5" t="s">
        <v>29</v>
      </c>
      <c r="E62" s="5"/>
      <c r="F62" s="5"/>
      <c r="G62" s="5"/>
      <c r="H62" s="5"/>
      <c r="I62" s="5"/>
      <c r="J62" s="5">
        <v>0</v>
      </c>
      <c r="K62" s="5">
        <f>LARGE(K56:K61,3)+LARGE(K56:K61,2)+LARGE(K56:K61,1)-J62</f>
        <v>27.9</v>
      </c>
      <c r="L62" s="5"/>
      <c r="M62" s="5"/>
      <c r="N62" s="5">
        <v>0</v>
      </c>
      <c r="O62" s="5">
        <f>LARGE(O56:O61,3)+LARGE(O56:O61,2)+LARGE(O56:O61,1)-N62</f>
        <v>25.1</v>
      </c>
      <c r="P62" s="5"/>
      <c r="Q62" s="5"/>
      <c r="R62" s="5">
        <v>0</v>
      </c>
      <c r="S62" s="5">
        <f>LARGE(S56:S61,3)+LARGE(S56:S61,2)+LARGE(S56:S61,1)-R62</f>
        <v>22.13</v>
      </c>
      <c r="T62" s="5"/>
      <c r="U62" s="5"/>
      <c r="V62" s="5">
        <v>0</v>
      </c>
      <c r="W62" s="5">
        <f>LARGE(W56:W61,3)+LARGE(W56:W61,2)+LARGE(W56:W61,1)-V62</f>
        <v>19.166</v>
      </c>
      <c r="X62" s="5">
        <f>K62+O62+S62+W62</f>
        <v>94.295999999999992</v>
      </c>
      <c r="Z62">
        <f>X62</f>
        <v>94.295999999999992</v>
      </c>
      <c r="AA62" t="str">
        <f>D55</f>
        <v>TJ Nová Včelnice</v>
      </c>
      <c r="AB62">
        <v>8</v>
      </c>
    </row>
    <row r="63" spans="1:28" x14ac:dyDescent="0.25">
      <c r="A63" s="13"/>
      <c r="B63" s="3">
        <v>209</v>
      </c>
      <c r="C63" s="3">
        <v>6453</v>
      </c>
      <c r="D63" s="3" t="s">
        <v>55</v>
      </c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>
        <f>X70</f>
        <v>66.519000000000005</v>
      </c>
      <c r="AA63" t="str">
        <f>D63</f>
        <v>TJ Spartak Trhové Sviny B</v>
      </c>
      <c r="AB63">
        <v>1</v>
      </c>
    </row>
    <row r="64" spans="1:28" x14ac:dyDescent="0.25">
      <c r="A64" s="10" t="s">
        <v>205</v>
      </c>
      <c r="B64">
        <v>797987</v>
      </c>
      <c r="C64">
        <v>6453</v>
      </c>
      <c r="D64" t="s">
        <v>98</v>
      </c>
      <c r="E64">
        <v>2007</v>
      </c>
      <c r="F64" t="s">
        <v>49</v>
      </c>
      <c r="G64" t="s">
        <v>54</v>
      </c>
      <c r="H64" s="4">
        <v>6</v>
      </c>
      <c r="I64" s="4">
        <v>5</v>
      </c>
      <c r="J64" s="4">
        <v>0</v>
      </c>
      <c r="K64" s="5">
        <f>H64+I64-J64</f>
        <v>11</v>
      </c>
      <c r="L64" s="4">
        <v>1.2</v>
      </c>
      <c r="M64" s="4">
        <v>5.4</v>
      </c>
      <c r="N64" s="4">
        <v>4</v>
      </c>
      <c r="O64" s="5">
        <f>L64+M64-N64</f>
        <v>2.6000000000000005</v>
      </c>
      <c r="P64" s="4">
        <v>2.9</v>
      </c>
      <c r="Q64" s="4">
        <v>4.9400000000000004</v>
      </c>
      <c r="R64" s="4">
        <v>0</v>
      </c>
      <c r="S64" s="5">
        <f>P64+Q64-R64</f>
        <v>7.84</v>
      </c>
      <c r="T64" s="4">
        <v>1.9</v>
      </c>
      <c r="U64" s="4">
        <v>4.2</v>
      </c>
      <c r="V64" s="4">
        <v>0</v>
      </c>
      <c r="W64" s="5">
        <f>T64+U64-V64</f>
        <v>6.1</v>
      </c>
      <c r="X64" s="5">
        <f>K64+O64+S64+W64</f>
        <v>27.54</v>
      </c>
      <c r="Z64">
        <f>X70</f>
        <v>66.519000000000005</v>
      </c>
      <c r="AA64" t="str">
        <f>D63</f>
        <v>TJ Spartak Trhové Sviny B</v>
      </c>
      <c r="AB64">
        <v>2</v>
      </c>
    </row>
    <row r="65" spans="1:28" x14ac:dyDescent="0.25">
      <c r="A65" s="10" t="s">
        <v>205</v>
      </c>
      <c r="B65">
        <v>164634</v>
      </c>
      <c r="C65">
        <v>6453</v>
      </c>
      <c r="D65" t="s">
        <v>99</v>
      </c>
      <c r="E65">
        <v>2007</v>
      </c>
      <c r="F65" t="s">
        <v>49</v>
      </c>
      <c r="G65" t="s">
        <v>54</v>
      </c>
      <c r="H65" s="4">
        <v>6</v>
      </c>
      <c r="I65" s="4">
        <v>5.0999999999999996</v>
      </c>
      <c r="J65" s="4">
        <v>0</v>
      </c>
      <c r="K65" s="5">
        <f>H65+I65-J65</f>
        <v>11.1</v>
      </c>
      <c r="L65" s="4">
        <v>1.2</v>
      </c>
      <c r="M65" s="4">
        <v>5.9</v>
      </c>
      <c r="N65" s="4">
        <v>4</v>
      </c>
      <c r="O65" s="5">
        <f>L65+M65-N65</f>
        <v>3.1000000000000005</v>
      </c>
      <c r="P65" s="4">
        <v>2.2999999999999998</v>
      </c>
      <c r="Q65" s="4">
        <v>5.54</v>
      </c>
      <c r="R65" s="4">
        <v>0</v>
      </c>
      <c r="S65" s="5">
        <f>P65+Q65-R65</f>
        <v>7.84</v>
      </c>
      <c r="T65" s="4">
        <v>1.4</v>
      </c>
      <c r="U65" s="4">
        <v>4.4329999999999998</v>
      </c>
      <c r="V65" s="4">
        <v>2</v>
      </c>
      <c r="W65" s="5">
        <f>T65+U65-V65</f>
        <v>3.8330000000000002</v>
      </c>
      <c r="X65" s="5">
        <f>K65+O65+S65+W65</f>
        <v>25.872999999999998</v>
      </c>
      <c r="Z65">
        <f>X70</f>
        <v>66.519000000000005</v>
      </c>
      <c r="AA65" t="str">
        <f>D63</f>
        <v>TJ Spartak Trhové Sviny B</v>
      </c>
      <c r="AB65">
        <v>3</v>
      </c>
    </row>
    <row r="66" spans="1:28" x14ac:dyDescent="0.25">
      <c r="A66" s="10" t="s">
        <v>205</v>
      </c>
      <c r="B66">
        <v>310150</v>
      </c>
      <c r="C66">
        <v>6453</v>
      </c>
      <c r="D66" t="s">
        <v>100</v>
      </c>
      <c r="E66">
        <v>2007</v>
      </c>
      <c r="F66" t="s">
        <v>49</v>
      </c>
      <c r="G66" t="s">
        <v>54</v>
      </c>
      <c r="H66" s="9">
        <v>0</v>
      </c>
      <c r="I66" s="4">
        <v>0</v>
      </c>
      <c r="J66" s="4">
        <v>0</v>
      </c>
      <c r="K66" s="5">
        <f>H66+I66-J66</f>
        <v>0</v>
      </c>
      <c r="L66" s="4">
        <v>0</v>
      </c>
      <c r="M66" s="4">
        <v>0</v>
      </c>
      <c r="N66" s="4">
        <v>0</v>
      </c>
      <c r="O66" s="5">
        <f>L66+M66-N66</f>
        <v>0</v>
      </c>
      <c r="P66" s="4">
        <v>2.8</v>
      </c>
      <c r="Q66" s="4">
        <v>4.9400000000000004</v>
      </c>
      <c r="R66" s="4">
        <v>0</v>
      </c>
      <c r="S66" s="5">
        <f>P66+Q66-R66</f>
        <v>7.74</v>
      </c>
      <c r="T66" s="4">
        <v>1.5</v>
      </c>
      <c r="U66" s="4">
        <v>3.8660000000000001</v>
      </c>
      <c r="V66" s="4">
        <v>0</v>
      </c>
      <c r="W66" s="5">
        <f>T66+U66-V66</f>
        <v>5.3659999999999997</v>
      </c>
      <c r="X66" s="5">
        <f>K66+O66+S66+W66</f>
        <v>13.106</v>
      </c>
      <c r="Z66">
        <f>X70</f>
        <v>66.519000000000005</v>
      </c>
      <c r="AA66" t="str">
        <f>D63</f>
        <v>TJ Spartak Trhové Sviny B</v>
      </c>
      <c r="AB66">
        <v>4</v>
      </c>
    </row>
    <row r="67" spans="1:28" x14ac:dyDescent="0.25">
      <c r="A67" s="11"/>
      <c r="B67">
        <v>0</v>
      </c>
      <c r="C67">
        <v>0</v>
      </c>
      <c r="H67" s="4">
        <v>0</v>
      </c>
      <c r="I67" s="4">
        <v>0</v>
      </c>
      <c r="J67" s="4">
        <v>0</v>
      </c>
      <c r="K67" s="5">
        <f>H67+I67-J67</f>
        <v>0</v>
      </c>
      <c r="L67" s="4">
        <v>0</v>
      </c>
      <c r="M67" s="4">
        <v>0</v>
      </c>
      <c r="N67" s="4">
        <v>0</v>
      </c>
      <c r="O67" s="5">
        <f>L67+M67-N67</f>
        <v>0</v>
      </c>
      <c r="P67" s="4">
        <v>0</v>
      </c>
      <c r="Q67" s="4">
        <v>0</v>
      </c>
      <c r="R67" s="4">
        <v>0</v>
      </c>
      <c r="S67" s="5">
        <f>P67+Q67-R67</f>
        <v>0</v>
      </c>
      <c r="T67" s="4">
        <v>0</v>
      </c>
      <c r="U67" s="4">
        <v>0</v>
      </c>
      <c r="V67" s="4">
        <v>0</v>
      </c>
      <c r="W67" s="5">
        <f>T67+U67-V67</f>
        <v>0</v>
      </c>
      <c r="X67" s="5">
        <f>K67+O67+S67+W67</f>
        <v>0</v>
      </c>
      <c r="Z67">
        <f>X70</f>
        <v>66.519000000000005</v>
      </c>
      <c r="AA67" t="str">
        <f>D63</f>
        <v>TJ Spartak Trhové Sviny B</v>
      </c>
      <c r="AB67">
        <v>5</v>
      </c>
    </row>
    <row r="68" spans="1:28" x14ac:dyDescent="0.25">
      <c r="A68" s="11"/>
      <c r="B68">
        <v>0</v>
      </c>
      <c r="C68">
        <v>0</v>
      </c>
      <c r="H68" s="4">
        <v>0</v>
      </c>
      <c r="I68" s="4">
        <v>0</v>
      </c>
      <c r="J68" s="4">
        <v>0</v>
      </c>
      <c r="K68" s="5">
        <f>H68+I68-J68</f>
        <v>0</v>
      </c>
      <c r="L68" s="4">
        <v>0</v>
      </c>
      <c r="M68" s="4">
        <v>0</v>
      </c>
      <c r="N68" s="4">
        <v>0</v>
      </c>
      <c r="O68" s="5">
        <f>L68+M68-N68</f>
        <v>0</v>
      </c>
      <c r="P68" s="4">
        <v>0</v>
      </c>
      <c r="Q68" s="4">
        <v>0</v>
      </c>
      <c r="R68" s="4">
        <v>0</v>
      </c>
      <c r="S68" s="5">
        <f>P68+Q68-R68</f>
        <v>0</v>
      </c>
      <c r="T68" s="4">
        <v>0</v>
      </c>
      <c r="U68" s="4">
        <v>0</v>
      </c>
      <c r="V68" s="4">
        <v>0</v>
      </c>
      <c r="W68" s="5">
        <f>T68+U68-V68</f>
        <v>0</v>
      </c>
      <c r="X68" s="5">
        <f>K68+O68+S68+W68</f>
        <v>0</v>
      </c>
      <c r="Z68">
        <f>X70</f>
        <v>66.519000000000005</v>
      </c>
      <c r="AA68" t="str">
        <f>D63</f>
        <v>TJ Spartak Trhové Sviny B</v>
      </c>
      <c r="AB68">
        <v>6</v>
      </c>
    </row>
    <row r="69" spans="1:28" x14ac:dyDescent="0.25">
      <c r="A69" s="11"/>
      <c r="B69">
        <v>0</v>
      </c>
      <c r="C69">
        <v>0</v>
      </c>
      <c r="H69" s="4">
        <v>0</v>
      </c>
      <c r="I69" s="4">
        <v>0</v>
      </c>
      <c r="J69" s="4">
        <v>0</v>
      </c>
      <c r="K69" s="5">
        <f>H69+I69-J69</f>
        <v>0</v>
      </c>
      <c r="L69" s="4">
        <v>0</v>
      </c>
      <c r="M69" s="4">
        <v>0</v>
      </c>
      <c r="N69" s="4">
        <v>0</v>
      </c>
      <c r="O69" s="5">
        <f>L69+M69-N69</f>
        <v>0</v>
      </c>
      <c r="P69" s="4">
        <v>0</v>
      </c>
      <c r="Q69" s="4">
        <v>0</v>
      </c>
      <c r="R69" s="4">
        <v>0</v>
      </c>
      <c r="S69" s="5">
        <f>P69+Q69-R69</f>
        <v>0</v>
      </c>
      <c r="T69" s="4">
        <v>0</v>
      </c>
      <c r="U69" s="4">
        <v>0</v>
      </c>
      <c r="V69" s="4">
        <v>0</v>
      </c>
      <c r="W69" s="5">
        <f>T69+U69-V69</f>
        <v>0</v>
      </c>
      <c r="X69" s="5">
        <f>K69+O69+S69+W69</f>
        <v>0</v>
      </c>
      <c r="Z69">
        <f>X70</f>
        <v>66.519000000000005</v>
      </c>
      <c r="AA69" t="str">
        <f>D63</f>
        <v>TJ Spartak Trhové Sviny B</v>
      </c>
      <c r="AB69">
        <v>7</v>
      </c>
    </row>
    <row r="70" spans="1:28" x14ac:dyDescent="0.25">
      <c r="A70" s="5"/>
      <c r="B70" s="5"/>
      <c r="C70" s="5"/>
      <c r="D70" s="5" t="s">
        <v>29</v>
      </c>
      <c r="E70" s="5"/>
      <c r="F70" s="5"/>
      <c r="G70" s="5"/>
      <c r="H70" s="5"/>
      <c r="I70" s="5"/>
      <c r="J70" s="5">
        <v>0</v>
      </c>
      <c r="K70" s="5">
        <f>LARGE(K64:K69,3)+LARGE(K64:K69,2)+LARGE(K64:K69,1)-J70</f>
        <v>22.1</v>
      </c>
      <c r="L70" s="5"/>
      <c r="M70" s="5"/>
      <c r="N70" s="5">
        <v>0</v>
      </c>
      <c r="O70" s="5">
        <f>LARGE(O64:O69,3)+LARGE(O64:O69,2)+LARGE(O64:O69,1)-N70</f>
        <v>5.7000000000000011</v>
      </c>
      <c r="P70" s="5"/>
      <c r="Q70" s="5"/>
      <c r="R70" s="5">
        <v>0</v>
      </c>
      <c r="S70" s="5">
        <f>LARGE(S64:S69,3)+LARGE(S64:S69,2)+LARGE(S64:S69,1)-R70</f>
        <v>23.42</v>
      </c>
      <c r="T70" s="5"/>
      <c r="U70" s="5"/>
      <c r="V70" s="5">
        <v>0</v>
      </c>
      <c r="W70" s="5">
        <f>LARGE(W64:W69,3)+LARGE(W64:W69,2)+LARGE(W64:W69,1)-V70</f>
        <v>15.298999999999999</v>
      </c>
      <c r="X70" s="5">
        <f>K70+O70+S70+W70</f>
        <v>66.519000000000005</v>
      </c>
      <c r="Z70">
        <f>X70</f>
        <v>66.519000000000005</v>
      </c>
      <c r="AA70" t="str">
        <f>D63</f>
        <v>TJ Spartak Trhové Sviny B</v>
      </c>
      <c r="AB70">
        <v>8</v>
      </c>
    </row>
  </sheetData>
  <sheetProtection formatCells="0" formatColumns="0" formatRows="0" insertColumns="0" insertRows="0" insertHyperlinks="0" deleteColumns="0" deleteRows="0" sort="0" autoFilter="0" pivotTables="0"/>
  <sortState ref="A7:AC70">
    <sortCondition descending="1" ref="Z7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6"/>
  <sheetViews>
    <sheetView workbookViewId="0">
      <selection activeCell="A8" sqref="A8:A45"/>
    </sheetView>
  </sheetViews>
  <sheetFormatPr defaultRowHeight="15" x14ac:dyDescent="0.25"/>
  <cols>
    <col min="1" max="3" width="10" customWidth="1"/>
    <col min="4" max="4" width="30" customWidth="1"/>
    <col min="5" max="5" width="8" customWidth="1"/>
    <col min="6" max="7" width="30" customWidth="1"/>
    <col min="8" max="10" width="7" customWidth="1"/>
    <col min="11" max="11" width="8" customWidth="1"/>
    <col min="12" max="14" width="7" customWidth="1"/>
    <col min="15" max="15" width="8" customWidth="1"/>
    <col min="16" max="18" width="7" customWidth="1"/>
    <col min="19" max="19" width="8" customWidth="1"/>
    <col min="20" max="22" width="7" customWidth="1"/>
    <col min="23" max="24" width="8" customWidth="1"/>
    <col min="25" max="25" width="30" customWidth="1"/>
    <col min="26" max="26" width="8" customWidth="1"/>
    <col min="27" max="27" width="20" customWidth="1"/>
    <col min="28" max="28" width="8" customWidth="1"/>
    <col min="29" max="29" width="30" customWidth="1"/>
  </cols>
  <sheetData>
    <row r="1" spans="1:29" ht="18.75" x14ac:dyDescent="0.3">
      <c r="D1" s="1" t="s">
        <v>0</v>
      </c>
    </row>
    <row r="2" spans="1:29" ht="18.75" x14ac:dyDescent="0.3">
      <c r="D2" s="1" t="s">
        <v>176</v>
      </c>
      <c r="F2" s="6" t="s">
        <v>177</v>
      </c>
    </row>
    <row r="3" spans="1:29" ht="18.75" x14ac:dyDescent="0.3">
      <c r="D3" s="1" t="s">
        <v>101</v>
      </c>
      <c r="F3" s="6" t="s">
        <v>178</v>
      </c>
    </row>
    <row r="6" spans="1:29" x14ac:dyDescent="0.25">
      <c r="A6" s="2" t="s">
        <v>3</v>
      </c>
      <c r="B6" s="2" t="s">
        <v>4</v>
      </c>
      <c r="C6" s="2" t="s">
        <v>5</v>
      </c>
      <c r="D6" s="2" t="s">
        <v>6</v>
      </c>
      <c r="E6" s="2" t="s">
        <v>7</v>
      </c>
      <c r="F6" s="2" t="s">
        <v>8</v>
      </c>
      <c r="G6" s="2" t="s">
        <v>9</v>
      </c>
      <c r="H6" s="2" t="s">
        <v>10</v>
      </c>
      <c r="I6" s="2" t="s">
        <v>11</v>
      </c>
      <c r="J6" s="2" t="s">
        <v>12</v>
      </c>
      <c r="K6" s="2" t="s">
        <v>13</v>
      </c>
      <c r="L6" s="2" t="s">
        <v>10</v>
      </c>
      <c r="M6" s="2" t="s">
        <v>11</v>
      </c>
      <c r="N6" s="2" t="s">
        <v>12</v>
      </c>
      <c r="O6" s="2" t="s">
        <v>14</v>
      </c>
      <c r="P6" s="2" t="s">
        <v>10</v>
      </c>
      <c r="Q6" s="2" t="s">
        <v>11</v>
      </c>
      <c r="R6" s="2" t="s">
        <v>12</v>
      </c>
      <c r="S6" s="2" t="s">
        <v>15</v>
      </c>
      <c r="T6" s="2" t="s">
        <v>10</v>
      </c>
      <c r="U6" s="2" t="s">
        <v>11</v>
      </c>
      <c r="V6" s="2" t="s">
        <v>12</v>
      </c>
      <c r="W6" s="2" t="s">
        <v>16</v>
      </c>
      <c r="X6" s="2" t="s">
        <v>17</v>
      </c>
      <c r="Y6" s="2" t="s">
        <v>18</v>
      </c>
      <c r="Z6" s="2" t="s">
        <v>19</v>
      </c>
      <c r="AA6" s="2" t="s">
        <v>20</v>
      </c>
      <c r="AB6" s="2" t="s">
        <v>21</v>
      </c>
      <c r="AC6" s="2" t="s">
        <v>22</v>
      </c>
    </row>
    <row r="7" spans="1:29" x14ac:dyDescent="0.25">
      <c r="A7" s="3"/>
      <c r="B7" s="3">
        <v>205</v>
      </c>
      <c r="C7" s="3">
        <v>3479</v>
      </c>
      <c r="D7" s="3" t="s">
        <v>67</v>
      </c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>
        <f>X14</f>
        <v>130.529</v>
      </c>
      <c r="AA7" t="str">
        <f>D7</f>
        <v>TJ Merkur České Budějovice A</v>
      </c>
      <c r="AB7">
        <v>1</v>
      </c>
    </row>
    <row r="8" spans="1:29" x14ac:dyDescent="0.25">
      <c r="A8" s="10" t="s">
        <v>199</v>
      </c>
      <c r="B8">
        <v>452862</v>
      </c>
      <c r="C8">
        <v>3479</v>
      </c>
      <c r="D8" t="s">
        <v>102</v>
      </c>
      <c r="E8">
        <v>2005</v>
      </c>
      <c r="F8" t="s">
        <v>23</v>
      </c>
      <c r="G8" t="s">
        <v>71</v>
      </c>
      <c r="H8" s="4">
        <v>2.4</v>
      </c>
      <c r="I8" s="4">
        <v>9.1999999999999993</v>
      </c>
      <c r="J8" s="4">
        <v>0</v>
      </c>
      <c r="K8" s="5">
        <f>H8+I8-J8</f>
        <v>11.6</v>
      </c>
      <c r="L8" s="4">
        <v>3.2</v>
      </c>
      <c r="M8" s="4">
        <v>8.4</v>
      </c>
      <c r="N8" s="4">
        <v>0</v>
      </c>
      <c r="O8" s="5">
        <f>L8+M8-N8</f>
        <v>11.600000000000001</v>
      </c>
      <c r="P8" s="4">
        <v>3.6</v>
      </c>
      <c r="Q8" s="4">
        <v>7.27</v>
      </c>
      <c r="R8" s="4">
        <v>0.5</v>
      </c>
      <c r="S8" s="5">
        <f>P8+Q8-R8</f>
        <v>10.37</v>
      </c>
      <c r="T8" s="4">
        <v>4.5</v>
      </c>
      <c r="U8" s="4">
        <v>7.0330000000000004</v>
      </c>
      <c r="V8" s="4">
        <v>0</v>
      </c>
      <c r="W8" s="5">
        <f>T8+U8-V8</f>
        <v>11.533000000000001</v>
      </c>
      <c r="X8" s="5">
        <f>K8+O8+S8+W8</f>
        <v>45.103000000000002</v>
      </c>
      <c r="Z8">
        <f>X14</f>
        <v>130.529</v>
      </c>
      <c r="AA8" t="str">
        <f>D7</f>
        <v>TJ Merkur České Budějovice A</v>
      </c>
      <c r="AB8">
        <v>2</v>
      </c>
    </row>
    <row r="9" spans="1:29" x14ac:dyDescent="0.25">
      <c r="A9" s="10" t="s">
        <v>199</v>
      </c>
      <c r="B9">
        <v>783818</v>
      </c>
      <c r="C9">
        <v>3479</v>
      </c>
      <c r="D9" t="s">
        <v>103</v>
      </c>
      <c r="E9">
        <v>2005</v>
      </c>
      <c r="F9" t="s">
        <v>23</v>
      </c>
      <c r="G9" t="s">
        <v>71</v>
      </c>
      <c r="H9" s="4">
        <v>2.4</v>
      </c>
      <c r="I9" s="4">
        <v>8.0500000000000007</v>
      </c>
      <c r="J9" s="4">
        <v>0</v>
      </c>
      <c r="K9" s="5">
        <f>H9+I9-J9</f>
        <v>10.450000000000001</v>
      </c>
      <c r="L9" s="4">
        <v>2.4</v>
      </c>
      <c r="M9" s="4">
        <v>7</v>
      </c>
      <c r="N9" s="4">
        <v>0</v>
      </c>
      <c r="O9" s="5">
        <f>L9+M9-N9</f>
        <v>9.4</v>
      </c>
      <c r="P9" s="4">
        <v>2.9</v>
      </c>
      <c r="Q9" s="4">
        <v>8.34</v>
      </c>
      <c r="R9" s="4">
        <v>0</v>
      </c>
      <c r="S9" s="5">
        <f>P9+Q9-R9</f>
        <v>11.24</v>
      </c>
      <c r="T9" s="4">
        <v>3.6</v>
      </c>
      <c r="U9" s="4">
        <v>6.7</v>
      </c>
      <c r="V9" s="4">
        <v>0</v>
      </c>
      <c r="W9" s="5">
        <f>T9+U9-V9</f>
        <v>10.3</v>
      </c>
      <c r="X9" s="5">
        <f>K9+O9+S9+W9</f>
        <v>41.39</v>
      </c>
      <c r="Z9">
        <f>X14</f>
        <v>130.529</v>
      </c>
      <c r="AA9" t="str">
        <f>D7</f>
        <v>TJ Merkur České Budějovice A</v>
      </c>
      <c r="AB9">
        <v>3</v>
      </c>
    </row>
    <row r="10" spans="1:29" x14ac:dyDescent="0.25">
      <c r="A10" s="10" t="s">
        <v>199</v>
      </c>
      <c r="B10">
        <v>708527</v>
      </c>
      <c r="C10">
        <v>3479</v>
      </c>
      <c r="D10" t="s">
        <v>104</v>
      </c>
      <c r="E10">
        <v>2005</v>
      </c>
      <c r="F10" t="s">
        <v>23</v>
      </c>
      <c r="G10" t="s">
        <v>71</v>
      </c>
      <c r="H10" s="4">
        <v>2.4</v>
      </c>
      <c r="I10" s="4">
        <v>9.3000000000000007</v>
      </c>
      <c r="J10" s="4">
        <v>0</v>
      </c>
      <c r="K10" s="5">
        <f>H10+I10-J10</f>
        <v>11.700000000000001</v>
      </c>
      <c r="L10" s="4">
        <v>2.6</v>
      </c>
      <c r="M10" s="4">
        <v>7.2</v>
      </c>
      <c r="N10" s="4">
        <v>0</v>
      </c>
      <c r="O10" s="5">
        <f>L10+M10-N10</f>
        <v>9.8000000000000007</v>
      </c>
      <c r="P10" s="4">
        <v>4.3</v>
      </c>
      <c r="Q10" s="4">
        <v>7.17</v>
      </c>
      <c r="R10" s="4">
        <v>0.5</v>
      </c>
      <c r="S10" s="5">
        <f>P10+Q10-R10</f>
        <v>10.969999999999999</v>
      </c>
      <c r="T10" s="4">
        <v>4.5</v>
      </c>
      <c r="U10" s="4">
        <v>7.0659999999999998</v>
      </c>
      <c r="V10" s="4">
        <v>0</v>
      </c>
      <c r="W10" s="5">
        <f>T10+U10-V10</f>
        <v>11.565999999999999</v>
      </c>
      <c r="X10" s="5">
        <f>K10+O10+S10+W10</f>
        <v>44.036000000000001</v>
      </c>
      <c r="Z10">
        <f>X14</f>
        <v>130.529</v>
      </c>
      <c r="AA10" t="str">
        <f>D7</f>
        <v>TJ Merkur České Budějovice A</v>
      </c>
      <c r="AB10">
        <v>4</v>
      </c>
    </row>
    <row r="11" spans="1:29" x14ac:dyDescent="0.25">
      <c r="A11" s="11"/>
      <c r="B11">
        <v>0</v>
      </c>
      <c r="C11">
        <v>0</v>
      </c>
      <c r="H11" s="4">
        <v>0</v>
      </c>
      <c r="I11" s="4">
        <v>0</v>
      </c>
      <c r="J11" s="4">
        <v>0</v>
      </c>
      <c r="K11" s="5">
        <f>H11+I11-J11</f>
        <v>0</v>
      </c>
      <c r="L11" s="4">
        <v>0</v>
      </c>
      <c r="M11" s="4">
        <v>0</v>
      </c>
      <c r="N11" s="4">
        <v>0</v>
      </c>
      <c r="O11" s="5">
        <f>L11+M11-N11</f>
        <v>0</v>
      </c>
      <c r="P11" s="4">
        <v>0</v>
      </c>
      <c r="Q11" s="4">
        <v>0</v>
      </c>
      <c r="R11" s="4">
        <v>0</v>
      </c>
      <c r="S11" s="5">
        <f>P11+Q11-R11</f>
        <v>0</v>
      </c>
      <c r="T11" s="4">
        <v>0</v>
      </c>
      <c r="U11" s="4">
        <v>0</v>
      </c>
      <c r="V11" s="4">
        <v>0</v>
      </c>
      <c r="W11" s="5">
        <f>T11+U11-V11</f>
        <v>0</v>
      </c>
      <c r="X11" s="5">
        <f>K11+O11+S11+W11</f>
        <v>0</v>
      </c>
      <c r="Z11">
        <f>X14</f>
        <v>130.529</v>
      </c>
      <c r="AA11" t="str">
        <f>D7</f>
        <v>TJ Merkur České Budějovice A</v>
      </c>
      <c r="AB11">
        <v>5</v>
      </c>
    </row>
    <row r="12" spans="1:29" x14ac:dyDescent="0.25">
      <c r="A12" s="11"/>
      <c r="B12">
        <v>0</v>
      </c>
      <c r="C12">
        <v>0</v>
      </c>
      <c r="H12" s="4">
        <v>0</v>
      </c>
      <c r="I12" s="4">
        <v>0</v>
      </c>
      <c r="J12" s="4">
        <v>0</v>
      </c>
      <c r="K12" s="5">
        <f>H12+I12-J12</f>
        <v>0</v>
      </c>
      <c r="L12" s="4">
        <v>0</v>
      </c>
      <c r="M12" s="4">
        <v>0</v>
      </c>
      <c r="N12" s="4">
        <v>0</v>
      </c>
      <c r="O12" s="5">
        <f>L12+M12-N12</f>
        <v>0</v>
      </c>
      <c r="P12" s="4">
        <v>0</v>
      </c>
      <c r="Q12" s="4">
        <v>0</v>
      </c>
      <c r="R12" s="4">
        <v>0</v>
      </c>
      <c r="S12" s="5">
        <f>P12+Q12-R12</f>
        <v>0</v>
      </c>
      <c r="T12" s="4">
        <v>0</v>
      </c>
      <c r="U12" s="4">
        <v>0</v>
      </c>
      <c r="V12" s="4">
        <v>0</v>
      </c>
      <c r="W12" s="5">
        <f>T12+U12-V12</f>
        <v>0</v>
      </c>
      <c r="X12" s="5">
        <f>K12+O12+S12+W12</f>
        <v>0</v>
      </c>
      <c r="Z12">
        <f>X14</f>
        <v>130.529</v>
      </c>
      <c r="AA12" t="str">
        <f>D7</f>
        <v>TJ Merkur České Budějovice A</v>
      </c>
      <c r="AB12">
        <v>6</v>
      </c>
    </row>
    <row r="13" spans="1:29" x14ac:dyDescent="0.25">
      <c r="A13" s="11"/>
      <c r="B13">
        <v>0</v>
      </c>
      <c r="C13">
        <v>0</v>
      </c>
      <c r="H13" s="4">
        <v>0</v>
      </c>
      <c r="I13" s="4">
        <v>0</v>
      </c>
      <c r="J13" s="4">
        <v>0</v>
      </c>
      <c r="K13" s="5">
        <f>H13+I13-J13</f>
        <v>0</v>
      </c>
      <c r="L13" s="4">
        <v>0</v>
      </c>
      <c r="M13" s="4">
        <v>0</v>
      </c>
      <c r="N13" s="4">
        <v>0</v>
      </c>
      <c r="O13" s="5">
        <f>L13+M13-N13</f>
        <v>0</v>
      </c>
      <c r="P13" s="4">
        <v>0</v>
      </c>
      <c r="Q13" s="4">
        <v>0</v>
      </c>
      <c r="R13" s="4">
        <v>0</v>
      </c>
      <c r="S13" s="5">
        <f>P13+Q13-R13</f>
        <v>0</v>
      </c>
      <c r="T13" s="4">
        <v>0</v>
      </c>
      <c r="U13" s="4">
        <v>0</v>
      </c>
      <c r="V13" s="4">
        <v>0</v>
      </c>
      <c r="W13" s="5">
        <f>T13+U13-V13</f>
        <v>0</v>
      </c>
      <c r="X13" s="5">
        <f>K13+O13+S13+W13</f>
        <v>0</v>
      </c>
      <c r="Z13">
        <f>X14</f>
        <v>130.529</v>
      </c>
      <c r="AA13" t="str">
        <f>D7</f>
        <v>TJ Merkur České Budějovice A</v>
      </c>
      <c r="AB13">
        <v>7</v>
      </c>
    </row>
    <row r="14" spans="1:29" x14ac:dyDescent="0.25">
      <c r="A14" s="12"/>
      <c r="B14" s="5"/>
      <c r="C14" s="5"/>
      <c r="D14" s="5" t="s">
        <v>29</v>
      </c>
      <c r="E14" s="5"/>
      <c r="F14" s="5"/>
      <c r="G14" s="5"/>
      <c r="H14" s="5"/>
      <c r="I14" s="5"/>
      <c r="J14" s="5">
        <v>0</v>
      </c>
      <c r="K14" s="5">
        <f>LARGE(K8:K13,3)+LARGE(K8:K13,2)+LARGE(K8:K13,1)-J14</f>
        <v>33.75</v>
      </c>
      <c r="L14" s="5"/>
      <c r="M14" s="5"/>
      <c r="N14" s="5">
        <v>0</v>
      </c>
      <c r="O14" s="5">
        <f>LARGE(O8:O13,3)+LARGE(O8:O13,2)+LARGE(O8:O13,1)-N14</f>
        <v>30.800000000000004</v>
      </c>
      <c r="P14" s="5"/>
      <c r="Q14" s="5"/>
      <c r="R14" s="5">
        <v>0</v>
      </c>
      <c r="S14" s="5">
        <f>LARGE(S8:S13,3)+LARGE(S8:S13,2)+LARGE(S8:S13,1)-R14</f>
        <v>32.58</v>
      </c>
      <c r="T14" s="5"/>
      <c r="U14" s="5"/>
      <c r="V14" s="5">
        <v>0</v>
      </c>
      <c r="W14" s="5">
        <f>LARGE(W8:W13,3)+LARGE(W8:W13,2)+LARGE(W8:W13,1)-V14</f>
        <v>33.399000000000001</v>
      </c>
      <c r="X14" s="5">
        <f>K14+O14+S14+W14</f>
        <v>130.529</v>
      </c>
      <c r="Z14">
        <f>X14</f>
        <v>130.529</v>
      </c>
      <c r="AA14" t="str">
        <f>D7</f>
        <v>TJ Merkur České Budějovice A</v>
      </c>
      <c r="AB14">
        <v>8</v>
      </c>
    </row>
    <row r="15" spans="1:29" x14ac:dyDescent="0.25">
      <c r="A15" s="13"/>
      <c r="B15" s="3">
        <v>223</v>
      </c>
      <c r="C15" s="3">
        <v>4792</v>
      </c>
      <c r="D15" s="3" t="s">
        <v>35</v>
      </c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>
        <f>X22</f>
        <v>129.49200000000002</v>
      </c>
      <c r="AA15" t="str">
        <f>D15</f>
        <v>TJ Slovan Jindřichův Hradec</v>
      </c>
      <c r="AB15">
        <v>1</v>
      </c>
    </row>
    <row r="16" spans="1:29" x14ac:dyDescent="0.25">
      <c r="A16" s="10" t="s">
        <v>201</v>
      </c>
      <c r="B16">
        <v>846172</v>
      </c>
      <c r="C16">
        <v>5185</v>
      </c>
      <c r="D16" t="s">
        <v>109</v>
      </c>
      <c r="E16">
        <v>2005</v>
      </c>
      <c r="F16" t="s">
        <v>84</v>
      </c>
      <c r="G16" t="s">
        <v>110</v>
      </c>
      <c r="H16" s="4">
        <v>2.4</v>
      </c>
      <c r="I16" s="4">
        <v>8.1</v>
      </c>
      <c r="J16" s="4">
        <v>0</v>
      </c>
      <c r="K16" s="5">
        <f>H16+I16-J16</f>
        <v>10.5</v>
      </c>
      <c r="L16" s="4">
        <v>2</v>
      </c>
      <c r="M16" s="4">
        <v>6.15</v>
      </c>
      <c r="N16" s="4">
        <v>0</v>
      </c>
      <c r="O16" s="5">
        <f>L16+M16-N16</f>
        <v>8.15</v>
      </c>
      <c r="P16" s="4">
        <v>3.6</v>
      </c>
      <c r="Q16" s="4">
        <v>5</v>
      </c>
      <c r="R16" s="4">
        <v>0</v>
      </c>
      <c r="S16" s="5">
        <f>P16+Q16-R16</f>
        <v>8.6</v>
      </c>
      <c r="T16" s="4">
        <v>3.4</v>
      </c>
      <c r="U16" s="4">
        <v>6.3659999999999997</v>
      </c>
      <c r="V16" s="4">
        <v>0</v>
      </c>
      <c r="W16" s="5">
        <f>T16+U16-V16</f>
        <v>9.766</v>
      </c>
      <c r="X16" s="5">
        <f>K16+O16+S16+W16</f>
        <v>37.015999999999998</v>
      </c>
      <c r="Z16">
        <f>X22</f>
        <v>129.49200000000002</v>
      </c>
      <c r="AA16" t="str">
        <f>D15</f>
        <v>TJ Slovan Jindřichův Hradec</v>
      </c>
      <c r="AB16">
        <v>2</v>
      </c>
    </row>
    <row r="17" spans="1:28" x14ac:dyDescent="0.25">
      <c r="A17" s="10" t="s">
        <v>201</v>
      </c>
      <c r="B17">
        <v>150537</v>
      </c>
      <c r="C17">
        <v>5185</v>
      </c>
      <c r="D17" t="s">
        <v>111</v>
      </c>
      <c r="E17">
        <v>2005</v>
      </c>
      <c r="F17" t="s">
        <v>84</v>
      </c>
      <c r="G17" t="s">
        <v>110</v>
      </c>
      <c r="H17" s="4">
        <v>2.4</v>
      </c>
      <c r="I17" s="4">
        <v>8.1999999999999993</v>
      </c>
      <c r="J17" s="4">
        <v>0</v>
      </c>
      <c r="K17" s="5">
        <f>H17+I17-J17</f>
        <v>10.6</v>
      </c>
      <c r="L17" s="4">
        <v>2.4</v>
      </c>
      <c r="M17" s="4">
        <v>7.35</v>
      </c>
      <c r="N17" s="4">
        <v>0</v>
      </c>
      <c r="O17" s="5">
        <f>L17+M17-N17</f>
        <v>9.75</v>
      </c>
      <c r="P17" s="4">
        <v>3.6</v>
      </c>
      <c r="Q17" s="4">
        <v>7.7</v>
      </c>
      <c r="R17" s="4">
        <v>0</v>
      </c>
      <c r="S17" s="5">
        <f>P17+Q17-R17</f>
        <v>11.3</v>
      </c>
      <c r="T17" s="4">
        <v>3.5</v>
      </c>
      <c r="U17" s="4">
        <v>6.133</v>
      </c>
      <c r="V17" s="4">
        <v>0</v>
      </c>
      <c r="W17" s="5">
        <f>T17+U17-V17</f>
        <v>9.6329999999999991</v>
      </c>
      <c r="X17" s="5">
        <f>K17+O17+S17+W17</f>
        <v>41.283000000000001</v>
      </c>
      <c r="Z17">
        <f>X22</f>
        <v>129.49200000000002</v>
      </c>
      <c r="AA17" t="str">
        <f>D15</f>
        <v>TJ Slovan Jindřichův Hradec</v>
      </c>
      <c r="AB17">
        <v>3</v>
      </c>
    </row>
    <row r="18" spans="1:28" x14ac:dyDescent="0.25">
      <c r="A18" s="10" t="s">
        <v>201</v>
      </c>
      <c r="B18">
        <v>502749</v>
      </c>
      <c r="C18">
        <v>4792</v>
      </c>
      <c r="D18" t="s">
        <v>112</v>
      </c>
      <c r="E18">
        <v>2006</v>
      </c>
      <c r="F18" t="s">
        <v>35</v>
      </c>
      <c r="G18" t="s">
        <v>113</v>
      </c>
      <c r="H18" s="4">
        <v>2.4</v>
      </c>
      <c r="I18" s="4">
        <v>8.6999999999999993</v>
      </c>
      <c r="J18" s="4">
        <v>0</v>
      </c>
      <c r="K18" s="5">
        <f>H18+I18-J18</f>
        <v>11.1</v>
      </c>
      <c r="L18" s="4">
        <v>2.4</v>
      </c>
      <c r="M18" s="4">
        <v>8.25</v>
      </c>
      <c r="N18" s="4">
        <v>0</v>
      </c>
      <c r="O18" s="5">
        <f>L18+M18-N18</f>
        <v>10.65</v>
      </c>
      <c r="P18" s="4">
        <v>3.5</v>
      </c>
      <c r="Q18" s="4">
        <v>7.84</v>
      </c>
      <c r="R18" s="4">
        <v>0</v>
      </c>
      <c r="S18" s="5">
        <f>P18+Q18-R18</f>
        <v>11.34</v>
      </c>
      <c r="T18" s="4">
        <v>3.6</v>
      </c>
      <c r="U18" s="4">
        <v>7.3330000000000002</v>
      </c>
      <c r="V18" s="4">
        <v>0</v>
      </c>
      <c r="W18" s="5">
        <f>T18+U18-V18</f>
        <v>10.933</v>
      </c>
      <c r="X18" s="5">
        <f>K18+O18+S18+W18</f>
        <v>44.023000000000003</v>
      </c>
      <c r="Z18">
        <f>X22</f>
        <v>129.49200000000002</v>
      </c>
      <c r="AA18" t="str">
        <f>D15</f>
        <v>TJ Slovan Jindřichův Hradec</v>
      </c>
      <c r="AB18">
        <v>4</v>
      </c>
    </row>
    <row r="19" spans="1:28" x14ac:dyDescent="0.25">
      <c r="A19" s="10" t="s">
        <v>201</v>
      </c>
      <c r="B19">
        <v>157359</v>
      </c>
      <c r="C19">
        <v>4792</v>
      </c>
      <c r="D19" t="s">
        <v>114</v>
      </c>
      <c r="E19">
        <v>2006</v>
      </c>
      <c r="F19" t="s">
        <v>35</v>
      </c>
      <c r="G19" t="s">
        <v>113</v>
      </c>
      <c r="H19" s="4">
        <v>2.4</v>
      </c>
      <c r="I19" s="4">
        <v>8.5500000000000007</v>
      </c>
      <c r="J19" s="4">
        <v>0</v>
      </c>
      <c r="K19" s="5">
        <f>H19+I19-J19</f>
        <v>10.950000000000001</v>
      </c>
      <c r="L19" s="4">
        <v>2.2999999999999998</v>
      </c>
      <c r="M19" s="4">
        <v>8</v>
      </c>
      <c r="N19" s="4">
        <v>0</v>
      </c>
      <c r="O19" s="5">
        <f>L19+M19-N19</f>
        <v>10.3</v>
      </c>
      <c r="P19" s="4">
        <v>3.5</v>
      </c>
      <c r="Q19" s="4">
        <v>7.97</v>
      </c>
      <c r="R19" s="4">
        <v>0</v>
      </c>
      <c r="S19" s="5">
        <f>P19+Q19-R19</f>
        <v>11.469999999999999</v>
      </c>
      <c r="T19" s="4">
        <v>3.6</v>
      </c>
      <c r="U19" s="4">
        <v>7.7329999999999997</v>
      </c>
      <c r="V19" s="4">
        <v>0</v>
      </c>
      <c r="W19" s="5">
        <f>T19+U19-V19</f>
        <v>11.333</v>
      </c>
      <c r="X19" s="5">
        <f>K19+O19+S19+W19</f>
        <v>44.052999999999997</v>
      </c>
      <c r="Z19">
        <f>X22</f>
        <v>129.49200000000002</v>
      </c>
      <c r="AA19" t="str">
        <f>D15</f>
        <v>TJ Slovan Jindřichův Hradec</v>
      </c>
      <c r="AB19">
        <v>5</v>
      </c>
    </row>
    <row r="20" spans="1:28" x14ac:dyDescent="0.25">
      <c r="A20" s="11"/>
      <c r="B20">
        <v>0</v>
      </c>
      <c r="C20">
        <v>0</v>
      </c>
      <c r="H20" s="4">
        <v>0</v>
      </c>
      <c r="I20" s="4">
        <v>0</v>
      </c>
      <c r="J20" s="4">
        <v>0</v>
      </c>
      <c r="K20" s="5">
        <f>H20+I20-J20</f>
        <v>0</v>
      </c>
      <c r="L20" s="4">
        <v>0</v>
      </c>
      <c r="M20" s="4">
        <v>0</v>
      </c>
      <c r="N20" s="4">
        <v>0</v>
      </c>
      <c r="O20" s="5">
        <f>L20+M20-N20</f>
        <v>0</v>
      </c>
      <c r="P20" s="4">
        <v>0</v>
      </c>
      <c r="Q20" s="4">
        <v>0</v>
      </c>
      <c r="R20" s="4">
        <v>0</v>
      </c>
      <c r="S20" s="5">
        <f>P20+Q20-R20</f>
        <v>0</v>
      </c>
      <c r="T20" s="4">
        <v>0</v>
      </c>
      <c r="U20" s="4">
        <v>0</v>
      </c>
      <c r="V20" s="4">
        <v>0</v>
      </c>
      <c r="W20" s="5">
        <f>T20+U20-V20</f>
        <v>0</v>
      </c>
      <c r="X20" s="5">
        <f>K20+O20+S20+W20</f>
        <v>0</v>
      </c>
      <c r="Z20">
        <f>X22</f>
        <v>129.49200000000002</v>
      </c>
      <c r="AA20" t="str">
        <f>D15</f>
        <v>TJ Slovan Jindřichův Hradec</v>
      </c>
      <c r="AB20">
        <v>6</v>
      </c>
    </row>
    <row r="21" spans="1:28" x14ac:dyDescent="0.25">
      <c r="A21" s="11"/>
      <c r="B21">
        <v>0</v>
      </c>
      <c r="C21">
        <v>0</v>
      </c>
      <c r="H21" s="4">
        <v>0</v>
      </c>
      <c r="I21" s="4">
        <v>0</v>
      </c>
      <c r="J21" s="4">
        <v>0</v>
      </c>
      <c r="K21" s="5">
        <f>H21+I21-J21</f>
        <v>0</v>
      </c>
      <c r="L21" s="4">
        <v>0</v>
      </c>
      <c r="M21" s="4">
        <v>0</v>
      </c>
      <c r="N21" s="4">
        <v>0</v>
      </c>
      <c r="O21" s="5">
        <f>L21+M21-N21</f>
        <v>0</v>
      </c>
      <c r="P21" s="4">
        <v>0</v>
      </c>
      <c r="Q21" s="4">
        <v>0</v>
      </c>
      <c r="R21" s="4">
        <v>0</v>
      </c>
      <c r="S21" s="5">
        <f>P21+Q21-R21</f>
        <v>0</v>
      </c>
      <c r="T21" s="4">
        <v>0</v>
      </c>
      <c r="U21" s="4">
        <v>0</v>
      </c>
      <c r="V21" s="4">
        <v>0</v>
      </c>
      <c r="W21" s="5">
        <f>T21+U21-V21</f>
        <v>0</v>
      </c>
      <c r="X21" s="5">
        <f>K21+O21+S21+W21</f>
        <v>0</v>
      </c>
      <c r="Z21">
        <f>X22</f>
        <v>129.49200000000002</v>
      </c>
      <c r="AA21" t="str">
        <f>D15</f>
        <v>TJ Slovan Jindřichův Hradec</v>
      </c>
      <c r="AB21">
        <v>7</v>
      </c>
    </row>
    <row r="22" spans="1:28" x14ac:dyDescent="0.25">
      <c r="A22" s="12"/>
      <c r="B22" s="5"/>
      <c r="C22" s="5"/>
      <c r="D22" s="5" t="s">
        <v>29</v>
      </c>
      <c r="E22" s="5"/>
      <c r="F22" s="5"/>
      <c r="G22" s="5"/>
      <c r="H22" s="5"/>
      <c r="I22" s="5"/>
      <c r="J22" s="5">
        <v>0</v>
      </c>
      <c r="K22" s="5">
        <f>LARGE(K16:K21,3)+LARGE(K16:K21,2)+LARGE(K16:K21,1)-J22</f>
        <v>32.65</v>
      </c>
      <c r="L22" s="5"/>
      <c r="M22" s="5"/>
      <c r="N22" s="5">
        <v>0</v>
      </c>
      <c r="O22" s="5">
        <f>LARGE(O16:O21,3)+LARGE(O16:O21,2)+LARGE(O16:O21,1)-N22</f>
        <v>30.700000000000003</v>
      </c>
      <c r="P22" s="5"/>
      <c r="Q22" s="5"/>
      <c r="R22" s="5">
        <v>0</v>
      </c>
      <c r="S22" s="5">
        <f>LARGE(S16:S21,3)+LARGE(S16:S21,2)+LARGE(S16:S21,1)-R22</f>
        <v>34.11</v>
      </c>
      <c r="T22" s="5"/>
      <c r="U22" s="5"/>
      <c r="V22" s="5">
        <v>0</v>
      </c>
      <c r="W22" s="5">
        <f>LARGE(W16:W21,3)+LARGE(W16:W21,2)+LARGE(W16:W21,1)-V22</f>
        <v>32.031999999999996</v>
      </c>
      <c r="X22" s="5">
        <f>K22+O22+S22+W22</f>
        <v>129.49200000000002</v>
      </c>
      <c r="Z22">
        <f>X22</f>
        <v>129.49200000000002</v>
      </c>
      <c r="AA22" t="str">
        <f>D15</f>
        <v>TJ Slovan Jindřichův Hradec</v>
      </c>
      <c r="AB22">
        <v>8</v>
      </c>
    </row>
    <row r="23" spans="1:28" x14ac:dyDescent="0.25">
      <c r="A23" s="13"/>
      <c r="B23" s="3">
        <v>212</v>
      </c>
      <c r="C23" s="3">
        <v>1482</v>
      </c>
      <c r="D23" s="3" t="s">
        <v>43</v>
      </c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>
        <f>X30</f>
        <v>124.125</v>
      </c>
      <c r="AA23" t="str">
        <f>D23</f>
        <v>TJ Spartak MAS Sezimovo Ústí</v>
      </c>
      <c r="AB23">
        <v>1</v>
      </c>
    </row>
    <row r="24" spans="1:28" x14ac:dyDescent="0.25">
      <c r="A24" s="10" t="s">
        <v>204</v>
      </c>
      <c r="B24">
        <v>283888</v>
      </c>
      <c r="C24">
        <v>5995</v>
      </c>
      <c r="D24" t="s">
        <v>115</v>
      </c>
      <c r="E24">
        <v>2006</v>
      </c>
      <c r="F24" t="s">
        <v>61</v>
      </c>
      <c r="G24" t="s">
        <v>63</v>
      </c>
      <c r="H24" s="4">
        <v>2.4</v>
      </c>
      <c r="I24" s="4">
        <v>7.2</v>
      </c>
      <c r="J24" s="4">
        <v>0</v>
      </c>
      <c r="K24" s="5">
        <f>H24+I24-J24</f>
        <v>9.6</v>
      </c>
      <c r="L24" s="4">
        <v>2</v>
      </c>
      <c r="M24" s="4">
        <v>6.6</v>
      </c>
      <c r="N24" s="4">
        <v>0</v>
      </c>
      <c r="O24" s="5">
        <f>L24+M24-N24</f>
        <v>8.6</v>
      </c>
      <c r="P24" s="4">
        <v>3</v>
      </c>
      <c r="Q24" s="4">
        <v>5.84</v>
      </c>
      <c r="R24" s="4">
        <v>0</v>
      </c>
      <c r="S24" s="5">
        <f>P24+Q24-R24</f>
        <v>8.84</v>
      </c>
      <c r="T24" s="4">
        <v>3.4</v>
      </c>
      <c r="U24" s="4">
        <v>7.0659999999999998</v>
      </c>
      <c r="V24" s="4">
        <v>0</v>
      </c>
      <c r="W24" s="5">
        <f>T24+U24-V24</f>
        <v>10.465999999999999</v>
      </c>
      <c r="X24" s="5">
        <f>K24+O24+S24+W24</f>
        <v>37.506</v>
      </c>
      <c r="Z24">
        <f>X30</f>
        <v>124.125</v>
      </c>
      <c r="AA24" t="str">
        <f>D23</f>
        <v>TJ Spartak MAS Sezimovo Ústí</v>
      </c>
      <c r="AB24">
        <v>2</v>
      </c>
    </row>
    <row r="25" spans="1:28" x14ac:dyDescent="0.25">
      <c r="A25" s="10" t="s">
        <v>204</v>
      </c>
      <c r="B25">
        <v>889990</v>
      </c>
      <c r="C25">
        <v>1482</v>
      </c>
      <c r="D25" t="s">
        <v>116</v>
      </c>
      <c r="E25">
        <v>2006</v>
      </c>
      <c r="F25" t="s">
        <v>43</v>
      </c>
      <c r="G25" t="s">
        <v>45</v>
      </c>
      <c r="H25" s="4">
        <v>2.4</v>
      </c>
      <c r="I25" s="4">
        <v>7.1</v>
      </c>
      <c r="J25" s="4">
        <v>0</v>
      </c>
      <c r="K25" s="5">
        <f>H25+I25-J25</f>
        <v>9.5</v>
      </c>
      <c r="L25" s="4">
        <v>2</v>
      </c>
      <c r="M25" s="4">
        <v>7.7</v>
      </c>
      <c r="N25" s="4">
        <v>0</v>
      </c>
      <c r="O25" s="5">
        <f>L25+M25-N25</f>
        <v>9.6999999999999993</v>
      </c>
      <c r="P25" s="4">
        <v>3.3</v>
      </c>
      <c r="Q25" s="4">
        <v>7.27</v>
      </c>
      <c r="R25" s="4">
        <v>0</v>
      </c>
      <c r="S25" s="5">
        <f>P25+Q25-R25</f>
        <v>10.57</v>
      </c>
      <c r="T25" s="4">
        <v>3.5</v>
      </c>
      <c r="U25" s="4">
        <v>7.133</v>
      </c>
      <c r="V25" s="4">
        <v>0</v>
      </c>
      <c r="W25" s="5">
        <f>T25+U25-V25</f>
        <v>10.632999999999999</v>
      </c>
      <c r="X25" s="5">
        <f>K25+O25+S25+W25</f>
        <v>40.402999999999999</v>
      </c>
      <c r="Z25">
        <f>X30</f>
        <v>124.125</v>
      </c>
      <c r="AA25" t="str">
        <f>D23</f>
        <v>TJ Spartak MAS Sezimovo Ústí</v>
      </c>
      <c r="AB25">
        <v>3</v>
      </c>
    </row>
    <row r="26" spans="1:28" x14ac:dyDescent="0.25">
      <c r="A26" s="10" t="s">
        <v>204</v>
      </c>
      <c r="B26">
        <v>834489</v>
      </c>
      <c r="C26">
        <v>1482</v>
      </c>
      <c r="D26" t="s">
        <v>117</v>
      </c>
      <c r="E26">
        <v>2006</v>
      </c>
      <c r="F26" t="s">
        <v>43</v>
      </c>
      <c r="G26" t="s">
        <v>45</v>
      </c>
      <c r="H26" s="4">
        <v>2.4</v>
      </c>
      <c r="I26" s="4">
        <v>8.15</v>
      </c>
      <c r="J26" s="4">
        <v>0</v>
      </c>
      <c r="K26" s="5">
        <f>H26+I26-J26</f>
        <v>10.55</v>
      </c>
      <c r="L26" s="4">
        <v>2</v>
      </c>
      <c r="M26" s="4">
        <v>7.5</v>
      </c>
      <c r="N26" s="4">
        <v>0</v>
      </c>
      <c r="O26" s="5">
        <f>L26+M26-N26</f>
        <v>9.5</v>
      </c>
      <c r="P26" s="4">
        <v>3.4</v>
      </c>
      <c r="Q26" s="4">
        <v>7.3</v>
      </c>
      <c r="R26" s="4">
        <v>0</v>
      </c>
      <c r="S26" s="5">
        <f>P26+Q26-R26</f>
        <v>10.7</v>
      </c>
      <c r="T26" s="4">
        <v>3.5</v>
      </c>
      <c r="U26" s="4">
        <v>7.4660000000000002</v>
      </c>
      <c r="V26" s="4">
        <v>0</v>
      </c>
      <c r="W26" s="5">
        <f>T26+U26-V26</f>
        <v>10.966000000000001</v>
      </c>
      <c r="X26" s="5">
        <f>K26+O26+S26+W26</f>
        <v>41.716000000000001</v>
      </c>
      <c r="Z26">
        <f>X30</f>
        <v>124.125</v>
      </c>
      <c r="AA26" t="str">
        <f>D23</f>
        <v>TJ Spartak MAS Sezimovo Ústí</v>
      </c>
      <c r="AB26">
        <v>4</v>
      </c>
    </row>
    <row r="27" spans="1:28" x14ac:dyDescent="0.25">
      <c r="A27" s="10" t="s">
        <v>204</v>
      </c>
      <c r="B27">
        <v>330501</v>
      </c>
      <c r="C27">
        <v>1482</v>
      </c>
      <c r="D27" t="s">
        <v>118</v>
      </c>
      <c r="E27">
        <v>2005</v>
      </c>
      <c r="F27" t="s">
        <v>43</v>
      </c>
      <c r="G27" t="s">
        <v>45</v>
      </c>
      <c r="H27" s="4">
        <v>2.4</v>
      </c>
      <c r="I27" s="4">
        <v>6.5</v>
      </c>
      <c r="J27" s="4">
        <v>0</v>
      </c>
      <c r="K27" s="5">
        <f>H27+I27-J27</f>
        <v>8.9</v>
      </c>
      <c r="L27" s="4">
        <v>2.1</v>
      </c>
      <c r="M27" s="4">
        <v>7.2</v>
      </c>
      <c r="N27" s="4">
        <v>0</v>
      </c>
      <c r="O27" s="5">
        <f>L27+M27-N27</f>
        <v>9.3000000000000007</v>
      </c>
      <c r="P27" s="4">
        <v>3.4</v>
      </c>
      <c r="Q27" s="4">
        <v>8.44</v>
      </c>
      <c r="R27" s="4">
        <v>0</v>
      </c>
      <c r="S27" s="5">
        <f>P27+Q27-R27</f>
        <v>11.84</v>
      </c>
      <c r="T27" s="4">
        <v>3.6</v>
      </c>
      <c r="U27" s="4">
        <v>7.6660000000000004</v>
      </c>
      <c r="V27" s="4">
        <v>0</v>
      </c>
      <c r="W27" s="5">
        <f>T27+U27-V27</f>
        <v>11.266</v>
      </c>
      <c r="X27" s="5">
        <f>K27+O27+S27+W27</f>
        <v>41.306000000000004</v>
      </c>
      <c r="Z27">
        <f>X30</f>
        <v>124.125</v>
      </c>
      <c r="AA27" t="str">
        <f>D23</f>
        <v>TJ Spartak MAS Sezimovo Ústí</v>
      </c>
      <c r="AB27">
        <v>5</v>
      </c>
    </row>
    <row r="28" spans="1:28" x14ac:dyDescent="0.25">
      <c r="A28" s="11"/>
      <c r="B28">
        <v>0</v>
      </c>
      <c r="C28">
        <v>0</v>
      </c>
      <c r="H28" s="4">
        <v>0</v>
      </c>
      <c r="I28" s="4">
        <v>0</v>
      </c>
      <c r="J28" s="4">
        <v>0</v>
      </c>
      <c r="K28" s="5">
        <f>H28+I28-J28</f>
        <v>0</v>
      </c>
      <c r="L28" s="4">
        <v>0</v>
      </c>
      <c r="M28" s="4">
        <v>0</v>
      </c>
      <c r="N28" s="4">
        <v>0</v>
      </c>
      <c r="O28" s="5">
        <f>L28+M28-N28</f>
        <v>0</v>
      </c>
      <c r="P28" s="4">
        <v>0</v>
      </c>
      <c r="Q28" s="4">
        <v>0</v>
      </c>
      <c r="R28" s="4">
        <v>0</v>
      </c>
      <c r="S28" s="5">
        <f>P28+Q28-R28</f>
        <v>0</v>
      </c>
      <c r="T28" s="4">
        <v>0</v>
      </c>
      <c r="U28" s="4">
        <v>0</v>
      </c>
      <c r="V28" s="4">
        <v>0</v>
      </c>
      <c r="W28" s="5">
        <f>T28+U28-V28</f>
        <v>0</v>
      </c>
      <c r="X28" s="5">
        <f>K28+O28+S28+W28</f>
        <v>0</v>
      </c>
      <c r="Z28">
        <f>X30</f>
        <v>124.125</v>
      </c>
      <c r="AA28" t="str">
        <f>D23</f>
        <v>TJ Spartak MAS Sezimovo Ústí</v>
      </c>
      <c r="AB28">
        <v>6</v>
      </c>
    </row>
    <row r="29" spans="1:28" x14ac:dyDescent="0.25">
      <c r="A29" s="11"/>
      <c r="B29">
        <v>0</v>
      </c>
      <c r="C29">
        <v>0</v>
      </c>
      <c r="H29" s="4">
        <v>0</v>
      </c>
      <c r="I29" s="4">
        <v>0</v>
      </c>
      <c r="J29" s="4">
        <v>0</v>
      </c>
      <c r="K29" s="5">
        <f>H29+I29-J29</f>
        <v>0</v>
      </c>
      <c r="L29" s="4">
        <v>0</v>
      </c>
      <c r="M29" s="4">
        <v>0</v>
      </c>
      <c r="N29" s="4">
        <v>0</v>
      </c>
      <c r="O29" s="5">
        <f>L29+M29-N29</f>
        <v>0</v>
      </c>
      <c r="P29" s="4">
        <v>0</v>
      </c>
      <c r="Q29" s="4">
        <v>0</v>
      </c>
      <c r="R29" s="4">
        <v>0</v>
      </c>
      <c r="S29" s="5">
        <f>P29+Q29-R29</f>
        <v>0</v>
      </c>
      <c r="T29" s="4">
        <v>0</v>
      </c>
      <c r="U29" s="4">
        <v>0</v>
      </c>
      <c r="V29" s="4">
        <v>0</v>
      </c>
      <c r="W29" s="5">
        <f>T29+U29-V29</f>
        <v>0</v>
      </c>
      <c r="X29" s="5">
        <f>K29+O29+S29+W29</f>
        <v>0</v>
      </c>
      <c r="Z29">
        <f>X30</f>
        <v>124.125</v>
      </c>
      <c r="AA29" t="str">
        <f>D23</f>
        <v>TJ Spartak MAS Sezimovo Ústí</v>
      </c>
      <c r="AB29">
        <v>7</v>
      </c>
    </row>
    <row r="30" spans="1:28" x14ac:dyDescent="0.25">
      <c r="A30" s="12"/>
      <c r="B30" s="5"/>
      <c r="C30" s="5"/>
      <c r="D30" s="5" t="s">
        <v>29</v>
      </c>
      <c r="E30" s="5"/>
      <c r="F30" s="5"/>
      <c r="G30" s="5"/>
      <c r="H30" s="5"/>
      <c r="I30" s="5"/>
      <c r="J30" s="5">
        <v>0</v>
      </c>
      <c r="K30" s="5">
        <f>LARGE(K24:K29,3)+LARGE(K24:K29,2)+LARGE(K24:K29,1)-J30</f>
        <v>29.650000000000002</v>
      </c>
      <c r="L30" s="5"/>
      <c r="M30" s="5"/>
      <c r="N30" s="5">
        <v>0</v>
      </c>
      <c r="O30" s="5">
        <f>LARGE(O24:O29,3)+LARGE(O24:O29,2)+LARGE(O24:O29,1)-N30</f>
        <v>28.5</v>
      </c>
      <c r="P30" s="5"/>
      <c r="Q30" s="5"/>
      <c r="R30" s="5">
        <v>0</v>
      </c>
      <c r="S30" s="5">
        <f>LARGE(S24:S29,3)+LARGE(S24:S29,2)+LARGE(S24:S29,1)-R30</f>
        <v>33.11</v>
      </c>
      <c r="T30" s="5"/>
      <c r="U30" s="5"/>
      <c r="V30" s="5">
        <v>0</v>
      </c>
      <c r="W30" s="5">
        <f>LARGE(W24:W29,3)+LARGE(W24:W29,2)+LARGE(W24:W29,1)-V30</f>
        <v>32.865000000000002</v>
      </c>
      <c r="X30" s="5">
        <f>K30+O30+S30+W30</f>
        <v>124.125</v>
      </c>
      <c r="Z30">
        <f>X30</f>
        <v>124.125</v>
      </c>
      <c r="AA30" t="str">
        <f>D23</f>
        <v>TJ Spartak MAS Sezimovo Ústí</v>
      </c>
      <c r="AB30">
        <v>8</v>
      </c>
    </row>
    <row r="31" spans="1:28" x14ac:dyDescent="0.25">
      <c r="A31" s="13"/>
      <c r="B31" s="3">
        <v>228</v>
      </c>
      <c r="C31" s="3">
        <v>3479</v>
      </c>
      <c r="D31" s="3" t="s">
        <v>73</v>
      </c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>
        <f>X38</f>
        <v>110.38</v>
      </c>
      <c r="AA31" t="str">
        <f>D31</f>
        <v>TJ Merkur České Budějovice B</v>
      </c>
      <c r="AB31">
        <v>1</v>
      </c>
    </row>
    <row r="32" spans="1:28" x14ac:dyDescent="0.25">
      <c r="A32" s="10" t="s">
        <v>206</v>
      </c>
      <c r="B32">
        <v>152280</v>
      </c>
      <c r="C32">
        <v>3479</v>
      </c>
      <c r="D32" t="s">
        <v>105</v>
      </c>
      <c r="E32">
        <v>2006</v>
      </c>
      <c r="F32" t="s">
        <v>23</v>
      </c>
      <c r="G32" t="s">
        <v>76</v>
      </c>
      <c r="H32" s="4">
        <v>2.4</v>
      </c>
      <c r="I32" s="4">
        <v>7.2</v>
      </c>
      <c r="J32" s="4">
        <v>0</v>
      </c>
      <c r="K32" s="5">
        <f>H32+I32-J32</f>
        <v>9.6</v>
      </c>
      <c r="L32" s="4">
        <v>1.5</v>
      </c>
      <c r="M32" s="4">
        <v>6.15</v>
      </c>
      <c r="N32" s="4">
        <v>0</v>
      </c>
      <c r="O32" s="5">
        <f>L32+M32-N32</f>
        <v>7.65</v>
      </c>
      <c r="P32" s="4">
        <v>2.1</v>
      </c>
      <c r="Q32" s="4">
        <v>4.97</v>
      </c>
      <c r="R32" s="4">
        <v>4</v>
      </c>
      <c r="S32" s="5">
        <f>P32+Q32-R32</f>
        <v>3.0700000000000003</v>
      </c>
      <c r="T32" s="4">
        <v>2.8</v>
      </c>
      <c r="U32" s="4">
        <v>5.9</v>
      </c>
      <c r="V32" s="4">
        <v>0</v>
      </c>
      <c r="W32" s="5">
        <f>T32+U32-V32</f>
        <v>8.6999999999999993</v>
      </c>
      <c r="X32" s="5">
        <f>K32+O32+S32+W32</f>
        <v>29.02</v>
      </c>
      <c r="Z32">
        <f>X38</f>
        <v>110.38</v>
      </c>
      <c r="AA32" t="str">
        <f>D31</f>
        <v>TJ Merkur České Budějovice B</v>
      </c>
      <c r="AB32">
        <v>2</v>
      </c>
    </row>
    <row r="33" spans="1:28" x14ac:dyDescent="0.25">
      <c r="A33" s="10" t="s">
        <v>206</v>
      </c>
      <c r="B33">
        <v>147343</v>
      </c>
      <c r="C33">
        <v>3479</v>
      </c>
      <c r="D33" t="s">
        <v>106</v>
      </c>
      <c r="E33">
        <v>2006</v>
      </c>
      <c r="F33" t="s">
        <v>23</v>
      </c>
      <c r="G33" t="s">
        <v>76</v>
      </c>
      <c r="H33" s="4">
        <v>2.4</v>
      </c>
      <c r="I33" s="4">
        <v>8.1999999999999993</v>
      </c>
      <c r="J33" s="4">
        <v>0</v>
      </c>
      <c r="K33" s="5">
        <f>H33+I33-J33</f>
        <v>10.6</v>
      </c>
      <c r="L33" s="4">
        <v>2</v>
      </c>
      <c r="M33" s="4">
        <v>6.7</v>
      </c>
      <c r="N33" s="4">
        <v>0</v>
      </c>
      <c r="O33" s="5">
        <f>L33+M33-N33</f>
        <v>8.6999999999999993</v>
      </c>
      <c r="P33" s="4">
        <v>2.1</v>
      </c>
      <c r="Q33" s="4">
        <v>5.94</v>
      </c>
      <c r="R33" s="4">
        <v>4</v>
      </c>
      <c r="S33" s="5">
        <f>P33+Q33-R33</f>
        <v>4.0400000000000009</v>
      </c>
      <c r="T33" s="4">
        <v>3.3</v>
      </c>
      <c r="U33" s="4">
        <v>7.5</v>
      </c>
      <c r="V33" s="4">
        <v>0</v>
      </c>
      <c r="W33" s="5">
        <f>T33+U33-V33</f>
        <v>10.8</v>
      </c>
      <c r="X33" s="5">
        <f>K33+O33+S33+W33</f>
        <v>34.14</v>
      </c>
      <c r="Z33">
        <f>X38</f>
        <v>110.38</v>
      </c>
      <c r="AA33" t="str">
        <f>D31</f>
        <v>TJ Merkur České Budějovice B</v>
      </c>
      <c r="AB33">
        <v>3</v>
      </c>
    </row>
    <row r="34" spans="1:28" x14ac:dyDescent="0.25">
      <c r="A34" s="10" t="s">
        <v>206</v>
      </c>
      <c r="B34">
        <v>554021</v>
      </c>
      <c r="C34">
        <v>3479</v>
      </c>
      <c r="D34" t="s">
        <v>107</v>
      </c>
      <c r="E34">
        <v>2006</v>
      </c>
      <c r="F34" t="s">
        <v>23</v>
      </c>
      <c r="G34" t="s">
        <v>76</v>
      </c>
      <c r="H34" s="4">
        <v>2.4</v>
      </c>
      <c r="I34" s="4">
        <v>8.75</v>
      </c>
      <c r="J34" s="4">
        <v>0</v>
      </c>
      <c r="K34" s="5">
        <f>H34+I34-J34</f>
        <v>11.15</v>
      </c>
      <c r="L34" s="4">
        <v>2</v>
      </c>
      <c r="M34" s="4">
        <v>7.55</v>
      </c>
      <c r="N34" s="4">
        <v>0</v>
      </c>
      <c r="O34" s="5">
        <f>L34+M34-N34</f>
        <v>9.5500000000000007</v>
      </c>
      <c r="P34" s="4">
        <v>3.2</v>
      </c>
      <c r="Q34" s="4">
        <v>7.17</v>
      </c>
      <c r="R34" s="4">
        <v>0</v>
      </c>
      <c r="S34" s="5">
        <f>P34+Q34-R34</f>
        <v>10.370000000000001</v>
      </c>
      <c r="T34" s="4">
        <v>3.4</v>
      </c>
      <c r="U34" s="4">
        <v>7.2</v>
      </c>
      <c r="V34" s="4">
        <v>0</v>
      </c>
      <c r="W34" s="5">
        <f>T34+U34-V34</f>
        <v>10.6</v>
      </c>
      <c r="X34" s="5">
        <f>K34+O34+S34+W34</f>
        <v>41.67</v>
      </c>
      <c r="Z34">
        <f>X38</f>
        <v>110.38</v>
      </c>
      <c r="AA34" t="str">
        <f>D31</f>
        <v>TJ Merkur České Budějovice B</v>
      </c>
      <c r="AB34">
        <v>4</v>
      </c>
    </row>
    <row r="35" spans="1:28" x14ac:dyDescent="0.25">
      <c r="A35" s="10" t="s">
        <v>206</v>
      </c>
      <c r="B35">
        <v>600699</v>
      </c>
      <c r="C35">
        <v>3479</v>
      </c>
      <c r="D35" t="s">
        <v>108</v>
      </c>
      <c r="E35">
        <v>2006</v>
      </c>
      <c r="F35" t="s">
        <v>23</v>
      </c>
      <c r="G35" t="s">
        <v>76</v>
      </c>
      <c r="H35" s="4">
        <v>2.4</v>
      </c>
      <c r="I35" s="4">
        <v>7.5</v>
      </c>
      <c r="J35" s="4">
        <v>0</v>
      </c>
      <c r="K35" s="5">
        <f>H35+I35-J35</f>
        <v>9.9</v>
      </c>
      <c r="L35" s="4">
        <v>2</v>
      </c>
      <c r="M35" s="4">
        <v>7.1</v>
      </c>
      <c r="N35" s="4">
        <v>0</v>
      </c>
      <c r="O35" s="5">
        <f>L35+M35-N35</f>
        <v>9.1</v>
      </c>
      <c r="P35" s="4">
        <v>2.6</v>
      </c>
      <c r="Q35" s="4">
        <v>7.07</v>
      </c>
      <c r="R35" s="4">
        <v>4</v>
      </c>
      <c r="S35" s="5">
        <f>P35+Q35-R35</f>
        <v>5.67</v>
      </c>
      <c r="T35" s="4">
        <v>3.4</v>
      </c>
      <c r="U35" s="4">
        <v>6.5</v>
      </c>
      <c r="V35" s="4">
        <v>0</v>
      </c>
      <c r="W35" s="5">
        <f>T35+U35-V35</f>
        <v>9.9</v>
      </c>
      <c r="X35" s="5">
        <f>K35+O35+S35+W35</f>
        <v>34.57</v>
      </c>
      <c r="Z35">
        <f>X38</f>
        <v>110.38</v>
      </c>
      <c r="AA35" t="str">
        <f>D31</f>
        <v>TJ Merkur České Budějovice B</v>
      </c>
      <c r="AB35">
        <v>5</v>
      </c>
    </row>
    <row r="36" spans="1:28" x14ac:dyDescent="0.25">
      <c r="A36" s="11"/>
      <c r="B36">
        <v>0</v>
      </c>
      <c r="C36">
        <v>0</v>
      </c>
      <c r="H36" s="4">
        <v>0</v>
      </c>
      <c r="I36" s="4">
        <v>0</v>
      </c>
      <c r="J36" s="4">
        <v>0</v>
      </c>
      <c r="K36" s="5">
        <f>H36+I36-J36</f>
        <v>0</v>
      </c>
      <c r="L36" s="4">
        <v>0</v>
      </c>
      <c r="M36" s="4">
        <v>0</v>
      </c>
      <c r="N36" s="4">
        <v>0</v>
      </c>
      <c r="O36" s="5">
        <f>L36+M36-N36</f>
        <v>0</v>
      </c>
      <c r="P36" s="4">
        <v>0</v>
      </c>
      <c r="Q36" s="4">
        <v>0</v>
      </c>
      <c r="R36" s="4">
        <v>0</v>
      </c>
      <c r="S36" s="5">
        <f>P36+Q36-R36</f>
        <v>0</v>
      </c>
      <c r="T36" s="4">
        <v>0</v>
      </c>
      <c r="U36" s="4">
        <v>0</v>
      </c>
      <c r="V36" s="4">
        <v>0</v>
      </c>
      <c r="W36" s="5">
        <f>T36+U36-V36</f>
        <v>0</v>
      </c>
      <c r="X36" s="5">
        <f>K36+O36+S36+W36</f>
        <v>0</v>
      </c>
      <c r="Z36">
        <f>X38</f>
        <v>110.38</v>
      </c>
      <c r="AA36" t="str">
        <f>D31</f>
        <v>TJ Merkur České Budějovice B</v>
      </c>
      <c r="AB36">
        <v>6</v>
      </c>
    </row>
    <row r="37" spans="1:28" x14ac:dyDescent="0.25">
      <c r="A37" s="11"/>
      <c r="B37">
        <v>0</v>
      </c>
      <c r="C37">
        <v>0</v>
      </c>
      <c r="H37" s="4">
        <v>0</v>
      </c>
      <c r="I37" s="4">
        <v>0</v>
      </c>
      <c r="J37" s="4">
        <v>0</v>
      </c>
      <c r="K37" s="5">
        <f>H37+I37-J37</f>
        <v>0</v>
      </c>
      <c r="L37" s="4">
        <v>0</v>
      </c>
      <c r="M37" s="4">
        <v>0</v>
      </c>
      <c r="N37" s="4">
        <v>0</v>
      </c>
      <c r="O37" s="5">
        <f>L37+M37-N37</f>
        <v>0</v>
      </c>
      <c r="P37" s="4">
        <v>0</v>
      </c>
      <c r="Q37" s="4">
        <v>0</v>
      </c>
      <c r="R37" s="4">
        <v>0</v>
      </c>
      <c r="S37" s="5">
        <f>P37+Q37-R37</f>
        <v>0</v>
      </c>
      <c r="T37" s="4">
        <v>0</v>
      </c>
      <c r="U37" s="4">
        <v>0</v>
      </c>
      <c r="V37" s="4">
        <v>0</v>
      </c>
      <c r="W37" s="5">
        <f>T37+U37-V37</f>
        <v>0</v>
      </c>
      <c r="X37" s="5">
        <f>K37+O37+S37+W37</f>
        <v>0</v>
      </c>
      <c r="Z37">
        <f>X38</f>
        <v>110.38</v>
      </c>
      <c r="AA37" t="str">
        <f>D31</f>
        <v>TJ Merkur České Budějovice B</v>
      </c>
      <c r="AB37">
        <v>7</v>
      </c>
    </row>
    <row r="38" spans="1:28" x14ac:dyDescent="0.25">
      <c r="A38" s="12"/>
      <c r="B38" s="5"/>
      <c r="C38" s="5"/>
      <c r="D38" s="5" t="s">
        <v>29</v>
      </c>
      <c r="E38" s="5"/>
      <c r="F38" s="5"/>
      <c r="G38" s="5"/>
      <c r="H38" s="5"/>
      <c r="I38" s="5"/>
      <c r="J38" s="5">
        <v>0</v>
      </c>
      <c r="K38" s="5">
        <f>LARGE(K32:K37,3)+LARGE(K32:K37,2)+LARGE(K32:K37,1)-J38</f>
        <v>31.65</v>
      </c>
      <c r="L38" s="5"/>
      <c r="M38" s="5"/>
      <c r="N38" s="5">
        <v>0</v>
      </c>
      <c r="O38" s="5">
        <f>LARGE(O32:O37,3)+LARGE(O32:O37,2)+LARGE(O32:O37,1)-N38</f>
        <v>27.349999999999998</v>
      </c>
      <c r="P38" s="5"/>
      <c r="Q38" s="5"/>
      <c r="R38" s="5">
        <v>0</v>
      </c>
      <c r="S38" s="5">
        <f>LARGE(S32:S37,3)+LARGE(S32:S37,2)+LARGE(S32:S37,1)-R38</f>
        <v>20.080000000000002</v>
      </c>
      <c r="T38" s="5"/>
      <c r="U38" s="5"/>
      <c r="V38" s="5">
        <v>0</v>
      </c>
      <c r="W38" s="5">
        <f>LARGE(W32:W37,3)+LARGE(W32:W37,2)+LARGE(W32:W37,1)-V38</f>
        <v>31.3</v>
      </c>
      <c r="X38" s="5">
        <f>K38+O38+S38+W38</f>
        <v>110.38</v>
      </c>
      <c r="Z38">
        <f>X38</f>
        <v>110.38</v>
      </c>
      <c r="AA38" t="str">
        <f>D31</f>
        <v>TJ Merkur České Budějovice B</v>
      </c>
      <c r="AB38">
        <v>8</v>
      </c>
    </row>
    <row r="39" spans="1:28" x14ac:dyDescent="0.25">
      <c r="A39" s="13"/>
      <c r="B39" s="3">
        <v>230</v>
      </c>
      <c r="C39" s="3">
        <v>1696</v>
      </c>
      <c r="D39" s="3" t="s">
        <v>119</v>
      </c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>
        <f>X46</f>
        <v>44.222999999999999</v>
      </c>
      <c r="AA39" t="str">
        <f>D39</f>
        <v>TJ Šumavan Vimperk</v>
      </c>
      <c r="AB39">
        <v>1</v>
      </c>
    </row>
    <row r="40" spans="1:28" x14ac:dyDescent="0.25">
      <c r="A40" s="10" t="s">
        <v>203</v>
      </c>
      <c r="B40">
        <v>809689</v>
      </c>
      <c r="C40">
        <v>1696</v>
      </c>
      <c r="D40" t="s">
        <v>120</v>
      </c>
      <c r="E40">
        <v>2006</v>
      </c>
      <c r="F40" t="s">
        <v>119</v>
      </c>
      <c r="G40" t="s">
        <v>121</v>
      </c>
      <c r="H40" s="4">
        <v>0</v>
      </c>
      <c r="I40" s="4">
        <v>0</v>
      </c>
      <c r="J40" s="4">
        <v>0</v>
      </c>
      <c r="K40" s="5">
        <f>H40+I40-J40</f>
        <v>0</v>
      </c>
      <c r="L40" s="4">
        <v>0.8</v>
      </c>
      <c r="M40" s="4">
        <v>6.5</v>
      </c>
      <c r="N40" s="4">
        <v>2</v>
      </c>
      <c r="O40" s="5">
        <f>L40+M40-N40</f>
        <v>5.3</v>
      </c>
      <c r="P40" s="4">
        <v>1.9</v>
      </c>
      <c r="Q40" s="4">
        <v>3.9</v>
      </c>
      <c r="R40" s="4">
        <v>4</v>
      </c>
      <c r="S40" s="5">
        <f>P40+Q40-R40</f>
        <v>1.7999999999999998</v>
      </c>
      <c r="T40" s="4">
        <v>2.2999999999999998</v>
      </c>
      <c r="U40" s="4">
        <v>4.9669999999999996</v>
      </c>
      <c r="V40" s="4">
        <v>0</v>
      </c>
      <c r="W40" s="5">
        <f>T40+U40-V40</f>
        <v>7.2669999999999995</v>
      </c>
      <c r="X40" s="5">
        <f>K40+O40+S40+W40</f>
        <v>14.366999999999999</v>
      </c>
      <c r="Z40">
        <f>X46</f>
        <v>44.222999999999999</v>
      </c>
      <c r="AA40" t="str">
        <f>D39</f>
        <v>TJ Šumavan Vimperk</v>
      </c>
      <c r="AB40">
        <v>2</v>
      </c>
    </row>
    <row r="41" spans="1:28" x14ac:dyDescent="0.25">
      <c r="A41" s="10" t="s">
        <v>203</v>
      </c>
      <c r="B41">
        <v>541985</v>
      </c>
      <c r="C41">
        <v>1696</v>
      </c>
      <c r="D41" t="s">
        <v>122</v>
      </c>
      <c r="E41">
        <v>2006</v>
      </c>
      <c r="F41" t="s">
        <v>119</v>
      </c>
      <c r="G41" t="s">
        <v>121</v>
      </c>
      <c r="H41" s="4">
        <v>2.4</v>
      </c>
      <c r="I41" s="4">
        <v>6.3</v>
      </c>
      <c r="J41" s="4">
        <v>0</v>
      </c>
      <c r="K41" s="5">
        <f>H41+I41-J41</f>
        <v>8.6999999999999993</v>
      </c>
      <c r="L41" s="4">
        <v>0.8</v>
      </c>
      <c r="M41" s="4">
        <v>6.05</v>
      </c>
      <c r="N41" s="4">
        <v>2</v>
      </c>
      <c r="O41" s="5">
        <f>L41+M41-N41</f>
        <v>4.8499999999999996</v>
      </c>
      <c r="P41" s="4">
        <v>2.5</v>
      </c>
      <c r="Q41" s="4">
        <v>5.24</v>
      </c>
      <c r="R41" s="4">
        <v>0</v>
      </c>
      <c r="S41" s="5">
        <f>P41+Q41-R41</f>
        <v>7.74</v>
      </c>
      <c r="T41" s="4">
        <v>2.8</v>
      </c>
      <c r="U41" s="4">
        <v>5.766</v>
      </c>
      <c r="V41" s="4">
        <v>0</v>
      </c>
      <c r="W41" s="5">
        <f>T41+U41-V41</f>
        <v>8.5659999999999989</v>
      </c>
      <c r="X41" s="5">
        <f>K41+O41+S41+W41</f>
        <v>29.855999999999998</v>
      </c>
      <c r="Z41">
        <f>X46</f>
        <v>44.222999999999999</v>
      </c>
      <c r="AA41" t="str">
        <f>D39</f>
        <v>TJ Šumavan Vimperk</v>
      </c>
      <c r="AB41">
        <v>3</v>
      </c>
    </row>
    <row r="42" spans="1:28" x14ac:dyDescent="0.25">
      <c r="A42" s="11"/>
      <c r="B42">
        <v>0</v>
      </c>
      <c r="C42">
        <v>0</v>
      </c>
      <c r="H42" s="4">
        <v>0</v>
      </c>
      <c r="I42" s="4">
        <v>0</v>
      </c>
      <c r="J42" s="4">
        <v>0</v>
      </c>
      <c r="K42" s="5">
        <f>H42+I42-J42</f>
        <v>0</v>
      </c>
      <c r="L42" s="4">
        <v>0</v>
      </c>
      <c r="M42" s="4">
        <v>0</v>
      </c>
      <c r="N42" s="4">
        <v>0</v>
      </c>
      <c r="O42" s="5">
        <f>L42+M42-N42</f>
        <v>0</v>
      </c>
      <c r="P42" s="4">
        <v>0</v>
      </c>
      <c r="Q42" s="4">
        <v>0</v>
      </c>
      <c r="R42" s="4">
        <v>0</v>
      </c>
      <c r="S42" s="5">
        <f>P42+Q42-R42</f>
        <v>0</v>
      </c>
      <c r="T42" s="4">
        <v>0</v>
      </c>
      <c r="U42" s="4">
        <v>0</v>
      </c>
      <c r="V42" s="4">
        <v>0</v>
      </c>
      <c r="W42" s="5">
        <f>T42+U42-V42</f>
        <v>0</v>
      </c>
      <c r="X42" s="5">
        <f>K42+O42+S42+W42</f>
        <v>0</v>
      </c>
      <c r="Z42">
        <f>X46</f>
        <v>44.222999999999999</v>
      </c>
      <c r="AA42" t="str">
        <f>D39</f>
        <v>TJ Šumavan Vimperk</v>
      </c>
      <c r="AB42">
        <v>4</v>
      </c>
    </row>
    <row r="43" spans="1:28" x14ac:dyDescent="0.25">
      <c r="A43" s="11"/>
      <c r="B43">
        <v>0</v>
      </c>
      <c r="C43">
        <v>0</v>
      </c>
      <c r="H43" s="4">
        <v>0</v>
      </c>
      <c r="I43" s="4">
        <v>0</v>
      </c>
      <c r="J43" s="4">
        <v>0</v>
      </c>
      <c r="K43" s="5">
        <f>H43+I43-J43</f>
        <v>0</v>
      </c>
      <c r="L43" s="4">
        <v>0</v>
      </c>
      <c r="M43" s="4">
        <v>0</v>
      </c>
      <c r="N43" s="4">
        <v>0</v>
      </c>
      <c r="O43" s="5">
        <f>L43+M43-N43</f>
        <v>0</v>
      </c>
      <c r="P43" s="4">
        <v>0</v>
      </c>
      <c r="Q43" s="4">
        <v>0</v>
      </c>
      <c r="R43" s="4">
        <v>0</v>
      </c>
      <c r="S43" s="5">
        <f>P43+Q43-R43</f>
        <v>0</v>
      </c>
      <c r="T43" s="4">
        <v>0</v>
      </c>
      <c r="U43" s="4">
        <v>0</v>
      </c>
      <c r="V43" s="4">
        <v>0</v>
      </c>
      <c r="W43" s="5">
        <f>T43+U43-V43</f>
        <v>0</v>
      </c>
      <c r="X43" s="5">
        <f>K43+O43+S43+W43</f>
        <v>0</v>
      </c>
      <c r="Z43">
        <f>X46</f>
        <v>44.222999999999999</v>
      </c>
      <c r="AA43" t="str">
        <f>D39</f>
        <v>TJ Šumavan Vimperk</v>
      </c>
      <c r="AB43">
        <v>5</v>
      </c>
    </row>
    <row r="44" spans="1:28" x14ac:dyDescent="0.25">
      <c r="A44" s="11"/>
      <c r="B44">
        <v>0</v>
      </c>
      <c r="C44">
        <v>0</v>
      </c>
      <c r="H44" s="4">
        <v>0</v>
      </c>
      <c r="I44" s="4">
        <v>0</v>
      </c>
      <c r="J44" s="4">
        <v>0</v>
      </c>
      <c r="K44" s="5">
        <f>H44+I44-J44</f>
        <v>0</v>
      </c>
      <c r="L44" s="4">
        <v>0</v>
      </c>
      <c r="M44" s="4">
        <v>0</v>
      </c>
      <c r="N44" s="4">
        <v>0</v>
      </c>
      <c r="O44" s="5">
        <f>L44+M44-N44</f>
        <v>0</v>
      </c>
      <c r="P44" s="4">
        <v>0</v>
      </c>
      <c r="Q44" s="4">
        <v>0</v>
      </c>
      <c r="R44" s="4">
        <v>0</v>
      </c>
      <c r="S44" s="5">
        <f>P44+Q44-R44</f>
        <v>0</v>
      </c>
      <c r="T44" s="4">
        <v>0</v>
      </c>
      <c r="U44" s="4">
        <v>0</v>
      </c>
      <c r="V44" s="4">
        <v>0</v>
      </c>
      <c r="W44" s="5">
        <f>T44+U44-V44</f>
        <v>0</v>
      </c>
      <c r="X44" s="5">
        <f>K44+O44+S44+W44</f>
        <v>0</v>
      </c>
      <c r="Z44">
        <f>X46</f>
        <v>44.222999999999999</v>
      </c>
      <c r="AA44" t="str">
        <f>D39</f>
        <v>TJ Šumavan Vimperk</v>
      </c>
      <c r="AB44">
        <v>6</v>
      </c>
    </row>
    <row r="45" spans="1:28" x14ac:dyDescent="0.25">
      <c r="A45" s="11"/>
      <c r="B45">
        <v>0</v>
      </c>
      <c r="C45">
        <v>0</v>
      </c>
      <c r="H45" s="4">
        <v>0</v>
      </c>
      <c r="I45" s="4">
        <v>0</v>
      </c>
      <c r="J45" s="4">
        <v>0</v>
      </c>
      <c r="K45" s="5">
        <f>H45+I45-J45</f>
        <v>0</v>
      </c>
      <c r="L45" s="4">
        <v>0</v>
      </c>
      <c r="M45" s="4">
        <v>0</v>
      </c>
      <c r="N45" s="4">
        <v>0</v>
      </c>
      <c r="O45" s="5">
        <f>L45+M45-N45</f>
        <v>0</v>
      </c>
      <c r="P45" s="4">
        <v>0</v>
      </c>
      <c r="Q45" s="4">
        <v>0</v>
      </c>
      <c r="R45" s="4">
        <v>0</v>
      </c>
      <c r="S45" s="5">
        <f>P45+Q45-R45</f>
        <v>0</v>
      </c>
      <c r="T45" s="4">
        <v>0</v>
      </c>
      <c r="U45" s="4">
        <v>0</v>
      </c>
      <c r="V45" s="4">
        <v>0</v>
      </c>
      <c r="W45" s="5">
        <f>T45+U45-V45</f>
        <v>0</v>
      </c>
      <c r="X45" s="5">
        <f>K45+O45+S45+W45</f>
        <v>0</v>
      </c>
      <c r="Z45">
        <f>X46</f>
        <v>44.222999999999999</v>
      </c>
      <c r="AA45" t="str">
        <f>D39</f>
        <v>TJ Šumavan Vimperk</v>
      </c>
      <c r="AB45">
        <v>7</v>
      </c>
    </row>
    <row r="46" spans="1:28" x14ac:dyDescent="0.25">
      <c r="A46" s="5"/>
      <c r="B46" s="5"/>
      <c r="C46" s="5"/>
      <c r="D46" s="5" t="s">
        <v>29</v>
      </c>
      <c r="E46" s="5"/>
      <c r="F46" s="5"/>
      <c r="G46" s="5"/>
      <c r="H46" s="5"/>
      <c r="I46" s="5"/>
      <c r="J46" s="5">
        <v>0</v>
      </c>
      <c r="K46" s="5">
        <f>LARGE(K40:K45,3)+LARGE(K40:K45,2)+LARGE(K40:K45,1)-J46</f>
        <v>8.6999999999999993</v>
      </c>
      <c r="L46" s="5"/>
      <c r="M46" s="5"/>
      <c r="N46" s="5">
        <v>0</v>
      </c>
      <c r="O46" s="5">
        <f>LARGE(O40:O45,3)+LARGE(O40:O45,2)+LARGE(O40:O45,1)-N46</f>
        <v>10.149999999999999</v>
      </c>
      <c r="P46" s="5"/>
      <c r="Q46" s="5"/>
      <c r="R46" s="5">
        <v>0</v>
      </c>
      <c r="S46" s="5">
        <f>LARGE(S40:S45,3)+LARGE(S40:S45,2)+LARGE(S40:S45,1)-R46</f>
        <v>9.5399999999999991</v>
      </c>
      <c r="T46" s="5"/>
      <c r="U46" s="5"/>
      <c r="V46" s="5">
        <v>0</v>
      </c>
      <c r="W46" s="5">
        <f>LARGE(W40:W45,3)+LARGE(W40:W45,2)+LARGE(W40:W45,1)-V46</f>
        <v>15.832999999999998</v>
      </c>
      <c r="X46" s="5">
        <f>K46+O46+S46+W46</f>
        <v>44.222999999999999</v>
      </c>
      <c r="Z46">
        <f>X46</f>
        <v>44.222999999999999</v>
      </c>
      <c r="AA46" t="str">
        <f>D39</f>
        <v>TJ Šumavan Vimperk</v>
      </c>
      <c r="AB46">
        <v>8</v>
      </c>
    </row>
  </sheetData>
  <sheetProtection formatCells="0" formatColumns="0" formatRows="0" insertColumns="0" insertRows="0" insertHyperlinks="0" deleteColumns="0" deleteRows="0" sort="0" autoFilter="0" pivotTables="0"/>
  <sortState ref="A7:AC46">
    <sortCondition descending="1" ref="Z7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2"/>
  <sheetViews>
    <sheetView topLeftCell="A16" workbookViewId="0">
      <selection activeCell="G3" sqref="G3"/>
    </sheetView>
  </sheetViews>
  <sheetFormatPr defaultRowHeight="15" x14ac:dyDescent="0.25"/>
  <cols>
    <col min="1" max="3" width="10" customWidth="1"/>
    <col min="4" max="4" width="30" customWidth="1"/>
    <col min="5" max="5" width="8" customWidth="1"/>
    <col min="6" max="7" width="30" customWidth="1"/>
    <col min="8" max="10" width="7" customWidth="1"/>
    <col min="11" max="11" width="8" customWidth="1"/>
    <col min="12" max="14" width="7" customWidth="1"/>
    <col min="15" max="15" width="8" customWidth="1"/>
    <col min="16" max="18" width="7" customWidth="1"/>
    <col min="19" max="19" width="8" customWidth="1"/>
    <col min="20" max="22" width="7" customWidth="1"/>
    <col min="23" max="24" width="8" customWidth="1"/>
    <col min="25" max="25" width="30" customWidth="1"/>
    <col min="26" max="26" width="8" customWidth="1"/>
    <col min="27" max="27" width="20" customWidth="1"/>
    <col min="28" max="28" width="8" customWidth="1"/>
    <col min="29" max="29" width="30" customWidth="1"/>
  </cols>
  <sheetData>
    <row r="1" spans="1:29" ht="18.75" x14ac:dyDescent="0.3">
      <c r="D1" s="1" t="s">
        <v>0</v>
      </c>
    </row>
    <row r="2" spans="1:29" ht="18.75" x14ac:dyDescent="0.3">
      <c r="D2" s="1" t="s">
        <v>176</v>
      </c>
      <c r="F2" s="6" t="s">
        <v>177</v>
      </c>
    </row>
    <row r="3" spans="1:29" ht="18.75" x14ac:dyDescent="0.3">
      <c r="D3" s="1" t="s">
        <v>123</v>
      </c>
      <c r="F3" s="6" t="s">
        <v>178</v>
      </c>
    </row>
    <row r="6" spans="1:29" x14ac:dyDescent="0.25">
      <c r="A6" s="2" t="s">
        <v>3</v>
      </c>
      <c r="B6" s="2" t="s">
        <v>4</v>
      </c>
      <c r="C6" s="2" t="s">
        <v>5</v>
      </c>
      <c r="D6" s="2" t="s">
        <v>6</v>
      </c>
      <c r="E6" s="2" t="s">
        <v>7</v>
      </c>
      <c r="F6" s="2" t="s">
        <v>8</v>
      </c>
      <c r="G6" s="2" t="s">
        <v>9</v>
      </c>
      <c r="H6" s="2" t="s">
        <v>10</v>
      </c>
      <c r="I6" s="2" t="s">
        <v>11</v>
      </c>
      <c r="J6" s="2" t="s">
        <v>12</v>
      </c>
      <c r="K6" s="2" t="s">
        <v>13</v>
      </c>
      <c r="L6" s="2" t="s">
        <v>10</v>
      </c>
      <c r="M6" s="2" t="s">
        <v>11</v>
      </c>
      <c r="N6" s="2" t="s">
        <v>12</v>
      </c>
      <c r="O6" s="2" t="s">
        <v>14</v>
      </c>
      <c r="P6" s="2" t="s">
        <v>10</v>
      </c>
      <c r="Q6" s="2" t="s">
        <v>11</v>
      </c>
      <c r="R6" s="2" t="s">
        <v>12</v>
      </c>
      <c r="S6" s="2" t="s">
        <v>15</v>
      </c>
      <c r="T6" s="2" t="s">
        <v>10</v>
      </c>
      <c r="U6" s="2" t="s">
        <v>11</v>
      </c>
      <c r="V6" s="2" t="s">
        <v>12</v>
      </c>
      <c r="W6" s="2" t="s">
        <v>16</v>
      </c>
      <c r="X6" s="2" t="s">
        <v>17</v>
      </c>
      <c r="Y6" s="2" t="s">
        <v>18</v>
      </c>
      <c r="Z6" s="2" t="s">
        <v>19</v>
      </c>
      <c r="AA6" s="2" t="s">
        <v>20</v>
      </c>
      <c r="AB6" s="2" t="s">
        <v>21</v>
      </c>
      <c r="AC6" s="2" t="s">
        <v>22</v>
      </c>
    </row>
    <row r="7" spans="1:29" x14ac:dyDescent="0.25">
      <c r="A7" s="3"/>
      <c r="B7" s="3">
        <v>216</v>
      </c>
      <c r="C7" s="3">
        <v>3479</v>
      </c>
      <c r="D7" s="3" t="s">
        <v>67</v>
      </c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>
        <f>X14</f>
        <v>135.40500000000003</v>
      </c>
      <c r="AA7" t="str">
        <f>D7</f>
        <v>TJ Merkur České Budějovice A</v>
      </c>
      <c r="AB7">
        <v>1</v>
      </c>
    </row>
    <row r="8" spans="1:29" x14ac:dyDescent="0.25">
      <c r="A8" s="10" t="s">
        <v>199</v>
      </c>
      <c r="B8">
        <v>116048</v>
      </c>
      <c r="C8">
        <v>3479</v>
      </c>
      <c r="D8" t="s">
        <v>124</v>
      </c>
      <c r="E8">
        <v>2004</v>
      </c>
      <c r="F8" t="s">
        <v>23</v>
      </c>
      <c r="G8" t="s">
        <v>71</v>
      </c>
      <c r="H8" s="4">
        <v>3</v>
      </c>
      <c r="I8" s="4">
        <v>8.6999999999999993</v>
      </c>
      <c r="J8" s="4">
        <v>0</v>
      </c>
      <c r="K8" s="5">
        <f>H8+I8-J8</f>
        <v>11.7</v>
      </c>
      <c r="L8" s="4">
        <v>3.4</v>
      </c>
      <c r="M8" s="4">
        <v>7.7</v>
      </c>
      <c r="N8" s="4">
        <v>0</v>
      </c>
      <c r="O8" s="5">
        <f>L8+M8-N8</f>
        <v>11.1</v>
      </c>
      <c r="P8" s="4">
        <v>3.3</v>
      </c>
      <c r="Q8" s="4">
        <v>8.24</v>
      </c>
      <c r="R8" s="4">
        <v>0</v>
      </c>
      <c r="S8" s="5">
        <f>P8+Q8-R8</f>
        <v>11.54</v>
      </c>
      <c r="T8" s="4">
        <v>4</v>
      </c>
      <c r="U8" s="4">
        <v>7.0659999999999998</v>
      </c>
      <c r="V8" s="4">
        <v>0</v>
      </c>
      <c r="W8" s="5">
        <f>T8+U8-V8</f>
        <v>11.065999999999999</v>
      </c>
      <c r="X8" s="5">
        <f>K8+O8+S8+W8</f>
        <v>45.405999999999992</v>
      </c>
      <c r="Z8">
        <f>X14</f>
        <v>135.40500000000003</v>
      </c>
      <c r="AA8" t="str">
        <f>D7</f>
        <v>TJ Merkur České Budějovice A</v>
      </c>
      <c r="AB8">
        <v>2</v>
      </c>
    </row>
    <row r="9" spans="1:29" x14ac:dyDescent="0.25">
      <c r="A9" s="10" t="s">
        <v>199</v>
      </c>
      <c r="B9">
        <v>265916</v>
      </c>
      <c r="C9">
        <v>3479</v>
      </c>
      <c r="D9" t="s">
        <v>125</v>
      </c>
      <c r="E9">
        <v>2004</v>
      </c>
      <c r="F9" t="s">
        <v>23</v>
      </c>
      <c r="G9" t="s">
        <v>71</v>
      </c>
      <c r="H9" s="4">
        <v>2.4</v>
      </c>
      <c r="I9" s="4">
        <v>9.0500000000000007</v>
      </c>
      <c r="J9" s="4">
        <v>0</v>
      </c>
      <c r="K9" s="5">
        <f>H9+I9-J9</f>
        <v>11.450000000000001</v>
      </c>
      <c r="L9" s="4">
        <v>2.5</v>
      </c>
      <c r="M9" s="4">
        <v>8.0500000000000007</v>
      </c>
      <c r="N9" s="4">
        <v>0</v>
      </c>
      <c r="O9" s="5">
        <f>L9+M9-N9</f>
        <v>10.55</v>
      </c>
      <c r="P9" s="4">
        <v>3.4</v>
      </c>
      <c r="Q9" s="4">
        <v>8.4</v>
      </c>
      <c r="R9" s="4">
        <v>0</v>
      </c>
      <c r="S9" s="5">
        <f>P9+Q9-R9</f>
        <v>11.8</v>
      </c>
      <c r="T9" s="4">
        <v>3.8</v>
      </c>
      <c r="U9" s="4">
        <v>7.9660000000000002</v>
      </c>
      <c r="V9" s="4">
        <v>0</v>
      </c>
      <c r="W9" s="5">
        <f>T9+U9-V9</f>
        <v>11.766</v>
      </c>
      <c r="X9" s="5">
        <f>K9+O9+S9+W9</f>
        <v>45.565999999999995</v>
      </c>
      <c r="Z9">
        <f>X14</f>
        <v>135.40500000000003</v>
      </c>
      <c r="AA9" t="str">
        <f>D7</f>
        <v>TJ Merkur České Budějovice A</v>
      </c>
      <c r="AB9">
        <v>3</v>
      </c>
    </row>
    <row r="10" spans="1:29" x14ac:dyDescent="0.25">
      <c r="A10" s="10" t="s">
        <v>199</v>
      </c>
      <c r="B10">
        <v>268764</v>
      </c>
      <c r="C10">
        <v>4792</v>
      </c>
      <c r="D10" t="s">
        <v>126</v>
      </c>
      <c r="E10">
        <v>2004</v>
      </c>
      <c r="F10" t="s">
        <v>35</v>
      </c>
      <c r="G10" t="s">
        <v>127</v>
      </c>
      <c r="H10" s="4">
        <v>2.4</v>
      </c>
      <c r="I10" s="4">
        <v>8.9499999999999993</v>
      </c>
      <c r="J10" s="4">
        <v>0</v>
      </c>
      <c r="K10" s="5">
        <f>H10+I10-J10</f>
        <v>11.35</v>
      </c>
      <c r="L10" s="4">
        <v>2.2999999999999998</v>
      </c>
      <c r="M10" s="4">
        <v>7.95</v>
      </c>
      <c r="N10" s="4">
        <v>0</v>
      </c>
      <c r="O10" s="5">
        <f>L10+M10-N10</f>
        <v>10.25</v>
      </c>
      <c r="P10" s="4">
        <v>3.5</v>
      </c>
      <c r="Q10" s="4">
        <v>8.4</v>
      </c>
      <c r="R10" s="4">
        <v>0</v>
      </c>
      <c r="S10" s="5">
        <f>P10+Q10-R10</f>
        <v>11.9</v>
      </c>
      <c r="T10" s="4">
        <v>3.5</v>
      </c>
      <c r="U10" s="4">
        <v>7.4329999999999998</v>
      </c>
      <c r="V10" s="4">
        <v>0</v>
      </c>
      <c r="W10" s="5">
        <f>T10+U10-V10</f>
        <v>10.933</v>
      </c>
      <c r="X10" s="5">
        <f>K10+O10+S10+W10</f>
        <v>44.433</v>
      </c>
      <c r="Z10">
        <f>X14</f>
        <v>135.40500000000003</v>
      </c>
      <c r="AA10" t="str">
        <f>D7</f>
        <v>TJ Merkur České Budějovice A</v>
      </c>
      <c r="AB10">
        <v>4</v>
      </c>
    </row>
    <row r="11" spans="1:29" x14ac:dyDescent="0.25">
      <c r="A11" s="11"/>
      <c r="B11">
        <v>0</v>
      </c>
      <c r="C11">
        <v>0</v>
      </c>
      <c r="H11" s="4">
        <v>0</v>
      </c>
      <c r="I11" s="4">
        <v>0</v>
      </c>
      <c r="J11" s="4">
        <v>0</v>
      </c>
      <c r="K11" s="5">
        <f>H11+I11-J11</f>
        <v>0</v>
      </c>
      <c r="L11" s="4">
        <v>0</v>
      </c>
      <c r="M11" s="4">
        <v>0</v>
      </c>
      <c r="N11" s="4">
        <v>0</v>
      </c>
      <c r="O11" s="5">
        <f>L11+M11-N11</f>
        <v>0</v>
      </c>
      <c r="P11" s="4">
        <v>0</v>
      </c>
      <c r="Q11" s="4">
        <v>0</v>
      </c>
      <c r="R11" s="4">
        <v>0</v>
      </c>
      <c r="S11" s="5">
        <f>P11+Q11-R11</f>
        <v>0</v>
      </c>
      <c r="T11" s="4">
        <v>0</v>
      </c>
      <c r="U11" s="4">
        <v>0</v>
      </c>
      <c r="V11" s="4">
        <v>0</v>
      </c>
      <c r="W11" s="5">
        <f>T11+U11-V11</f>
        <v>0</v>
      </c>
      <c r="X11" s="5">
        <f>K11+O11+S11+W11</f>
        <v>0</v>
      </c>
      <c r="Z11">
        <f>X14</f>
        <v>135.40500000000003</v>
      </c>
      <c r="AA11" t="str">
        <f>D7</f>
        <v>TJ Merkur České Budějovice A</v>
      </c>
      <c r="AB11">
        <v>5</v>
      </c>
    </row>
    <row r="12" spans="1:29" x14ac:dyDescent="0.25">
      <c r="A12" s="11"/>
      <c r="B12">
        <v>0</v>
      </c>
      <c r="C12">
        <v>0</v>
      </c>
      <c r="H12" s="4">
        <v>0</v>
      </c>
      <c r="I12" s="4">
        <v>0</v>
      </c>
      <c r="J12" s="4">
        <v>0</v>
      </c>
      <c r="K12" s="5">
        <f>H12+I12-J12</f>
        <v>0</v>
      </c>
      <c r="L12" s="4">
        <v>0</v>
      </c>
      <c r="M12" s="4">
        <v>0</v>
      </c>
      <c r="N12" s="4">
        <v>0</v>
      </c>
      <c r="O12" s="5">
        <f>L12+M12-N12</f>
        <v>0</v>
      </c>
      <c r="P12" s="4">
        <v>0</v>
      </c>
      <c r="Q12" s="4">
        <v>0</v>
      </c>
      <c r="R12" s="4">
        <v>0</v>
      </c>
      <c r="S12" s="5">
        <f>P12+Q12-R12</f>
        <v>0</v>
      </c>
      <c r="T12" s="4">
        <v>0</v>
      </c>
      <c r="U12" s="4">
        <v>0</v>
      </c>
      <c r="V12" s="4">
        <v>0</v>
      </c>
      <c r="W12" s="5">
        <f>T12+U12-V12</f>
        <v>0</v>
      </c>
      <c r="X12" s="5">
        <f>K12+O12+S12+W12</f>
        <v>0</v>
      </c>
      <c r="Z12">
        <f>X14</f>
        <v>135.40500000000003</v>
      </c>
      <c r="AA12" t="str">
        <f>D7</f>
        <v>TJ Merkur České Budějovice A</v>
      </c>
      <c r="AB12">
        <v>6</v>
      </c>
    </row>
    <row r="13" spans="1:29" x14ac:dyDescent="0.25">
      <c r="A13" s="11"/>
      <c r="B13">
        <v>0</v>
      </c>
      <c r="C13">
        <v>0</v>
      </c>
      <c r="H13" s="4">
        <v>0</v>
      </c>
      <c r="I13" s="4">
        <v>0</v>
      </c>
      <c r="J13" s="4">
        <v>0</v>
      </c>
      <c r="K13" s="5">
        <f>H13+I13-J13</f>
        <v>0</v>
      </c>
      <c r="L13" s="4">
        <v>0</v>
      </c>
      <c r="M13" s="4">
        <v>0</v>
      </c>
      <c r="N13" s="4">
        <v>0</v>
      </c>
      <c r="O13" s="5">
        <f>L13+M13-N13</f>
        <v>0</v>
      </c>
      <c r="P13" s="4">
        <v>0</v>
      </c>
      <c r="Q13" s="4">
        <v>0</v>
      </c>
      <c r="R13" s="4">
        <v>0</v>
      </c>
      <c r="S13" s="5">
        <f>P13+Q13-R13</f>
        <v>0</v>
      </c>
      <c r="T13" s="4">
        <v>0</v>
      </c>
      <c r="U13" s="4">
        <v>0</v>
      </c>
      <c r="V13" s="4">
        <v>0</v>
      </c>
      <c r="W13" s="5">
        <f>T13+U13-V13</f>
        <v>0</v>
      </c>
      <c r="X13" s="5">
        <f>K13+O13+S13+W13</f>
        <v>0</v>
      </c>
      <c r="Z13">
        <f>X14</f>
        <v>135.40500000000003</v>
      </c>
      <c r="AA13" t="str">
        <f>D7</f>
        <v>TJ Merkur České Budějovice A</v>
      </c>
      <c r="AB13">
        <v>7</v>
      </c>
    </row>
    <row r="14" spans="1:29" x14ac:dyDescent="0.25">
      <c r="A14" s="12"/>
      <c r="B14" s="5"/>
      <c r="C14" s="5"/>
      <c r="D14" s="5" t="s">
        <v>29</v>
      </c>
      <c r="E14" s="5"/>
      <c r="F14" s="5"/>
      <c r="G14" s="5"/>
      <c r="H14" s="5"/>
      <c r="I14" s="5"/>
      <c r="J14" s="5">
        <v>0</v>
      </c>
      <c r="K14" s="5">
        <f>LARGE(K8:K13,3)+LARGE(K8:K13,2)+LARGE(K8:K13,1)-J14</f>
        <v>34.5</v>
      </c>
      <c r="L14" s="5"/>
      <c r="M14" s="5"/>
      <c r="N14" s="5">
        <v>0</v>
      </c>
      <c r="O14" s="5">
        <f>LARGE(O8:O13,3)+LARGE(O8:O13,2)+LARGE(O8:O13,1)-N14</f>
        <v>31.9</v>
      </c>
      <c r="P14" s="5"/>
      <c r="Q14" s="5"/>
      <c r="R14" s="5">
        <v>0</v>
      </c>
      <c r="S14" s="5">
        <f>LARGE(S8:S13,3)+LARGE(S8:S13,2)+LARGE(S8:S13,1)-R14</f>
        <v>35.24</v>
      </c>
      <c r="T14" s="5"/>
      <c r="U14" s="5"/>
      <c r="V14" s="5">
        <v>0</v>
      </c>
      <c r="W14" s="5">
        <f>LARGE(W8:W13,3)+LARGE(W8:W13,2)+LARGE(W8:W13,1)-V14</f>
        <v>33.765000000000001</v>
      </c>
      <c r="X14" s="5">
        <f>K14+O14+S14+W14</f>
        <v>135.40500000000003</v>
      </c>
      <c r="Z14">
        <f>X14</f>
        <v>135.40500000000003</v>
      </c>
      <c r="AA14" t="str">
        <f>D7</f>
        <v>TJ Merkur České Budějovice A</v>
      </c>
      <c r="AB14">
        <v>8</v>
      </c>
    </row>
    <row r="15" spans="1:29" x14ac:dyDescent="0.25">
      <c r="A15" s="13"/>
      <c r="B15" s="3">
        <v>227</v>
      </c>
      <c r="C15" s="3">
        <v>3479</v>
      </c>
      <c r="D15" s="3" t="s">
        <v>73</v>
      </c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>
        <f>X22</f>
        <v>133.07599999999999</v>
      </c>
      <c r="AA15" t="str">
        <f>D15</f>
        <v>TJ Merkur České Budějovice B</v>
      </c>
      <c r="AB15">
        <v>1</v>
      </c>
    </row>
    <row r="16" spans="1:29" x14ac:dyDescent="0.25">
      <c r="A16" s="10" t="s">
        <v>201</v>
      </c>
      <c r="B16">
        <v>601404</v>
      </c>
      <c r="C16">
        <v>3479</v>
      </c>
      <c r="D16" t="s">
        <v>128</v>
      </c>
      <c r="E16">
        <v>2006</v>
      </c>
      <c r="F16" t="s">
        <v>23</v>
      </c>
      <c r="G16" t="s">
        <v>25</v>
      </c>
      <c r="H16" s="4">
        <v>2.4</v>
      </c>
      <c r="I16" s="4">
        <v>9.3000000000000007</v>
      </c>
      <c r="J16" s="4">
        <v>0</v>
      </c>
      <c r="K16" s="5">
        <f>H16+I16-J16</f>
        <v>11.700000000000001</v>
      </c>
      <c r="L16" s="4">
        <v>2.8</v>
      </c>
      <c r="M16" s="4">
        <v>8.4499999999999993</v>
      </c>
      <c r="N16" s="4">
        <v>0</v>
      </c>
      <c r="O16" s="5">
        <f>L16+M16-N16</f>
        <v>11.25</v>
      </c>
      <c r="P16" s="4">
        <v>3.2</v>
      </c>
      <c r="Q16" s="4">
        <v>7.7</v>
      </c>
      <c r="R16" s="4">
        <v>0</v>
      </c>
      <c r="S16" s="5">
        <f>P16+Q16-R16</f>
        <v>10.9</v>
      </c>
      <c r="T16" s="4">
        <v>3.8</v>
      </c>
      <c r="U16" s="4">
        <v>7.8659999999999997</v>
      </c>
      <c r="V16" s="4">
        <v>0</v>
      </c>
      <c r="W16" s="5">
        <f>T16+U16-V16</f>
        <v>11.666</v>
      </c>
      <c r="X16" s="5">
        <f>K16+O16+S16+W16</f>
        <v>45.516000000000005</v>
      </c>
      <c r="Z16">
        <f>X22</f>
        <v>133.07599999999999</v>
      </c>
      <c r="AA16" t="str">
        <f>D15</f>
        <v>TJ Merkur České Budějovice B</v>
      </c>
      <c r="AB16">
        <v>2</v>
      </c>
    </row>
    <row r="17" spans="1:28" x14ac:dyDescent="0.25">
      <c r="A17" s="10" t="s">
        <v>201</v>
      </c>
      <c r="B17">
        <v>637981</v>
      </c>
      <c r="C17">
        <v>3479</v>
      </c>
      <c r="D17" t="s">
        <v>129</v>
      </c>
      <c r="E17">
        <v>2005</v>
      </c>
      <c r="F17" t="s">
        <v>23</v>
      </c>
      <c r="G17" t="s">
        <v>25</v>
      </c>
      <c r="H17" s="4">
        <v>2.4</v>
      </c>
      <c r="I17" s="4">
        <v>8.65</v>
      </c>
      <c r="J17" s="4">
        <v>0</v>
      </c>
      <c r="K17" s="5">
        <f>H17+I17-J17</f>
        <v>11.05</v>
      </c>
      <c r="L17" s="4">
        <v>2.1</v>
      </c>
      <c r="M17" s="4">
        <v>7.15</v>
      </c>
      <c r="N17" s="4">
        <v>0</v>
      </c>
      <c r="O17" s="5">
        <f>L17+M17-N17</f>
        <v>9.25</v>
      </c>
      <c r="P17" s="4">
        <v>2.6</v>
      </c>
      <c r="Q17" s="4">
        <v>8.34</v>
      </c>
      <c r="R17" s="4">
        <v>0</v>
      </c>
      <c r="S17" s="5">
        <f>P17+Q17-R17</f>
        <v>10.94</v>
      </c>
      <c r="T17" s="4">
        <v>2.8</v>
      </c>
      <c r="U17" s="4">
        <v>7.5</v>
      </c>
      <c r="V17" s="4">
        <v>0</v>
      </c>
      <c r="W17" s="5">
        <f>T17+U17-V17</f>
        <v>10.3</v>
      </c>
      <c r="X17" s="5">
        <f>K17+O17+S17+W17</f>
        <v>41.540000000000006</v>
      </c>
      <c r="Z17">
        <f>X22</f>
        <v>133.07599999999999</v>
      </c>
      <c r="AA17" t="str">
        <f>D15</f>
        <v>TJ Merkur České Budějovice B</v>
      </c>
      <c r="AB17">
        <v>3</v>
      </c>
    </row>
    <row r="18" spans="1:28" x14ac:dyDescent="0.25">
      <c r="A18" s="10" t="s">
        <v>201</v>
      </c>
      <c r="B18">
        <v>292882</v>
      </c>
      <c r="C18">
        <v>3479</v>
      </c>
      <c r="D18" t="s">
        <v>130</v>
      </c>
      <c r="E18">
        <v>2004</v>
      </c>
      <c r="F18" t="s">
        <v>23</v>
      </c>
      <c r="G18" t="s">
        <v>25</v>
      </c>
      <c r="H18" s="4">
        <v>2.4</v>
      </c>
      <c r="I18" s="4">
        <v>9.0500000000000007</v>
      </c>
      <c r="J18" s="4">
        <v>0</v>
      </c>
      <c r="K18" s="5">
        <f>H18+I18-J18</f>
        <v>11.450000000000001</v>
      </c>
      <c r="L18" s="4">
        <v>2.9</v>
      </c>
      <c r="M18" s="4">
        <v>7.95</v>
      </c>
      <c r="N18" s="4">
        <v>0</v>
      </c>
      <c r="O18" s="5">
        <f>L18+M18-N18</f>
        <v>10.85</v>
      </c>
      <c r="P18" s="4">
        <v>3.4</v>
      </c>
      <c r="Q18" s="4">
        <v>7.37</v>
      </c>
      <c r="R18" s="4">
        <v>0</v>
      </c>
      <c r="S18" s="5">
        <f>P18+Q18-R18</f>
        <v>10.77</v>
      </c>
      <c r="T18" s="4">
        <v>3.9</v>
      </c>
      <c r="U18" s="4">
        <v>8</v>
      </c>
      <c r="V18" s="4">
        <v>0</v>
      </c>
      <c r="W18" s="5">
        <f>T18+U18-V18</f>
        <v>11.9</v>
      </c>
      <c r="X18" s="5">
        <f>K18+O18+S18+W18</f>
        <v>44.97</v>
      </c>
      <c r="Z18">
        <f>X22</f>
        <v>133.07599999999999</v>
      </c>
      <c r="AA18" t="str">
        <f>D15</f>
        <v>TJ Merkur České Budějovice B</v>
      </c>
      <c r="AB18">
        <v>4</v>
      </c>
    </row>
    <row r="19" spans="1:28" x14ac:dyDescent="0.25">
      <c r="A19" s="10" t="s">
        <v>201</v>
      </c>
      <c r="B19">
        <v>225342</v>
      </c>
      <c r="C19">
        <v>3479</v>
      </c>
      <c r="D19" t="s">
        <v>131</v>
      </c>
      <c r="E19">
        <v>2005</v>
      </c>
      <c r="F19" t="s">
        <v>23</v>
      </c>
      <c r="G19" t="s">
        <v>25</v>
      </c>
      <c r="H19" s="4">
        <v>2.4</v>
      </c>
      <c r="I19" s="4">
        <v>8.8000000000000007</v>
      </c>
      <c r="J19" s="4">
        <v>0</v>
      </c>
      <c r="K19" s="5">
        <f>H19+I19-J19</f>
        <v>11.200000000000001</v>
      </c>
      <c r="L19" s="4">
        <v>2.8</v>
      </c>
      <c r="M19" s="4">
        <v>7.35</v>
      </c>
      <c r="N19" s="4">
        <v>0</v>
      </c>
      <c r="O19" s="5">
        <f>L19+M19-N19</f>
        <v>10.149999999999999</v>
      </c>
      <c r="P19" s="4">
        <v>2.8</v>
      </c>
      <c r="Q19" s="4">
        <v>6.2</v>
      </c>
      <c r="R19" s="4">
        <v>0</v>
      </c>
      <c r="S19" s="5">
        <f>P19+Q19-R19</f>
        <v>9</v>
      </c>
      <c r="T19" s="4">
        <v>3.3</v>
      </c>
      <c r="U19" s="4">
        <v>6.3659999999999997</v>
      </c>
      <c r="V19" s="4">
        <v>0</v>
      </c>
      <c r="W19" s="5">
        <f>T19+U19-V19</f>
        <v>9.6660000000000004</v>
      </c>
      <c r="X19" s="5">
        <f>K19+O19+S19+W19</f>
        <v>40.016000000000005</v>
      </c>
      <c r="Z19">
        <f>X22</f>
        <v>133.07599999999999</v>
      </c>
      <c r="AA19" t="str">
        <f>D15</f>
        <v>TJ Merkur České Budějovice B</v>
      </c>
      <c r="AB19">
        <v>5</v>
      </c>
    </row>
    <row r="20" spans="1:28" x14ac:dyDescent="0.25">
      <c r="A20" s="11"/>
      <c r="B20">
        <v>0</v>
      </c>
      <c r="C20">
        <v>0</v>
      </c>
      <c r="H20" s="4">
        <v>0</v>
      </c>
      <c r="I20" s="4">
        <v>0</v>
      </c>
      <c r="J20" s="4">
        <v>0</v>
      </c>
      <c r="K20" s="5">
        <f>H20+I20-J20</f>
        <v>0</v>
      </c>
      <c r="L20" s="4">
        <v>0</v>
      </c>
      <c r="M20" s="4">
        <v>0</v>
      </c>
      <c r="N20" s="4">
        <v>0</v>
      </c>
      <c r="O20" s="5">
        <f>L20+M20-N20</f>
        <v>0</v>
      </c>
      <c r="P20" s="4">
        <v>0</v>
      </c>
      <c r="Q20" s="4">
        <v>0</v>
      </c>
      <c r="R20" s="4">
        <v>0</v>
      </c>
      <c r="S20" s="5">
        <f>P20+Q20-R20</f>
        <v>0</v>
      </c>
      <c r="T20" s="4">
        <v>0</v>
      </c>
      <c r="U20" s="4">
        <v>0</v>
      </c>
      <c r="V20" s="4">
        <v>0</v>
      </c>
      <c r="W20" s="5">
        <f>T20+U20-V20</f>
        <v>0</v>
      </c>
      <c r="X20" s="5">
        <f>K20+O20+S20+W20</f>
        <v>0</v>
      </c>
      <c r="Z20">
        <f>X22</f>
        <v>133.07599999999999</v>
      </c>
      <c r="AA20" t="str">
        <f>D15</f>
        <v>TJ Merkur České Budějovice B</v>
      </c>
      <c r="AB20">
        <v>6</v>
      </c>
    </row>
    <row r="21" spans="1:28" x14ac:dyDescent="0.25">
      <c r="A21" s="11"/>
      <c r="B21">
        <v>0</v>
      </c>
      <c r="C21">
        <v>0</v>
      </c>
      <c r="H21" s="4">
        <v>0</v>
      </c>
      <c r="I21" s="4">
        <v>0</v>
      </c>
      <c r="J21" s="4">
        <v>0</v>
      </c>
      <c r="K21" s="5">
        <f>H21+I21-J21</f>
        <v>0</v>
      </c>
      <c r="L21" s="4">
        <v>0</v>
      </c>
      <c r="M21" s="4">
        <v>0</v>
      </c>
      <c r="N21" s="4">
        <v>0</v>
      </c>
      <c r="O21" s="5">
        <f>L21+M21-N21</f>
        <v>0</v>
      </c>
      <c r="P21" s="4">
        <v>0</v>
      </c>
      <c r="Q21" s="4">
        <v>0</v>
      </c>
      <c r="R21" s="4">
        <v>0</v>
      </c>
      <c r="S21" s="5">
        <f>P21+Q21-R21</f>
        <v>0</v>
      </c>
      <c r="T21" s="4">
        <v>0</v>
      </c>
      <c r="U21" s="4">
        <v>0</v>
      </c>
      <c r="V21" s="4">
        <v>0</v>
      </c>
      <c r="W21" s="5">
        <f>T21+U21-V21</f>
        <v>0</v>
      </c>
      <c r="X21" s="5">
        <f>K21+O21+S21+W21</f>
        <v>0</v>
      </c>
      <c r="Z21">
        <f>X22</f>
        <v>133.07599999999999</v>
      </c>
      <c r="AA21" t="str">
        <f>D15</f>
        <v>TJ Merkur České Budějovice B</v>
      </c>
      <c r="AB21">
        <v>7</v>
      </c>
    </row>
    <row r="22" spans="1:28" x14ac:dyDescent="0.25">
      <c r="A22" s="12"/>
      <c r="B22" s="5"/>
      <c r="C22" s="5"/>
      <c r="D22" s="5" t="s">
        <v>29</v>
      </c>
      <c r="E22" s="5"/>
      <c r="F22" s="5"/>
      <c r="G22" s="5"/>
      <c r="H22" s="5"/>
      <c r="I22" s="5"/>
      <c r="J22" s="5">
        <v>0</v>
      </c>
      <c r="K22" s="5">
        <f>LARGE(K16:K21,3)+LARGE(K16:K21,2)+LARGE(K16:K21,1)-J22</f>
        <v>34.35</v>
      </c>
      <c r="L22" s="5"/>
      <c r="M22" s="5"/>
      <c r="N22" s="5">
        <v>0</v>
      </c>
      <c r="O22" s="5">
        <f>LARGE(O16:O21,3)+LARGE(O16:O21,2)+LARGE(O16:O21,1)-N22</f>
        <v>32.25</v>
      </c>
      <c r="P22" s="5"/>
      <c r="Q22" s="5"/>
      <c r="R22" s="5">
        <v>0</v>
      </c>
      <c r="S22" s="5">
        <f>LARGE(S16:S21,3)+LARGE(S16:S21,2)+LARGE(S16:S21,1)-R22</f>
        <v>32.61</v>
      </c>
      <c r="T22" s="5"/>
      <c r="U22" s="5"/>
      <c r="V22" s="5">
        <v>0</v>
      </c>
      <c r="W22" s="5">
        <f>LARGE(W16:W21,3)+LARGE(W16:W21,2)+LARGE(W16:W21,1)-V22</f>
        <v>33.866</v>
      </c>
      <c r="X22" s="5">
        <f>K22+O22+S22+W22</f>
        <v>133.07599999999999</v>
      </c>
      <c r="Z22">
        <f>X22</f>
        <v>133.07599999999999</v>
      </c>
      <c r="AA22" t="str">
        <f>D15</f>
        <v>TJ Merkur České Budějovice B</v>
      </c>
      <c r="AB22">
        <v>8</v>
      </c>
    </row>
    <row r="23" spans="1:28" x14ac:dyDescent="0.25">
      <c r="A23" s="13"/>
      <c r="B23" s="3">
        <v>213</v>
      </c>
      <c r="C23" s="3">
        <v>1482</v>
      </c>
      <c r="D23" s="3" t="s">
        <v>43</v>
      </c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>
        <f>X30</f>
        <v>129.71199999999999</v>
      </c>
      <c r="AA23" t="str">
        <f>D23</f>
        <v>TJ Spartak MAS Sezimovo Ústí</v>
      </c>
      <c r="AB23">
        <v>1</v>
      </c>
    </row>
    <row r="24" spans="1:28" x14ac:dyDescent="0.25">
      <c r="A24" s="10" t="s">
        <v>204</v>
      </c>
      <c r="B24">
        <v>430467</v>
      </c>
      <c r="C24">
        <v>1482</v>
      </c>
      <c r="D24" t="s">
        <v>136</v>
      </c>
      <c r="E24">
        <v>2005</v>
      </c>
      <c r="F24" t="s">
        <v>43</v>
      </c>
      <c r="G24" t="s">
        <v>45</v>
      </c>
      <c r="H24" s="4">
        <v>2.4</v>
      </c>
      <c r="I24" s="4">
        <v>8.4</v>
      </c>
      <c r="J24" s="4">
        <v>0</v>
      </c>
      <c r="K24" s="5">
        <f>H24+I24-J24</f>
        <v>10.8</v>
      </c>
      <c r="L24" s="4">
        <v>2.2000000000000002</v>
      </c>
      <c r="M24" s="4">
        <v>7.4</v>
      </c>
      <c r="N24" s="4">
        <v>0</v>
      </c>
      <c r="O24" s="5">
        <f>L24+M24-N24</f>
        <v>9.6000000000000014</v>
      </c>
      <c r="P24" s="4">
        <v>3.3</v>
      </c>
      <c r="Q24" s="4">
        <v>7.8</v>
      </c>
      <c r="R24" s="4">
        <v>0</v>
      </c>
      <c r="S24" s="5">
        <f>P24+Q24-R24</f>
        <v>11.1</v>
      </c>
      <c r="T24" s="4">
        <v>3.9</v>
      </c>
      <c r="U24" s="4">
        <v>7.266</v>
      </c>
      <c r="V24" s="4">
        <v>0</v>
      </c>
      <c r="W24" s="5">
        <f>T24+U24-V24</f>
        <v>11.166</v>
      </c>
      <c r="X24" s="5">
        <f>K24+O24+S24+W24</f>
        <v>42.665999999999997</v>
      </c>
      <c r="Z24">
        <f>X30</f>
        <v>129.71199999999999</v>
      </c>
      <c r="AA24" t="str">
        <f>D23</f>
        <v>TJ Spartak MAS Sezimovo Ústí</v>
      </c>
      <c r="AB24">
        <v>2</v>
      </c>
    </row>
    <row r="25" spans="1:28" x14ac:dyDescent="0.25">
      <c r="A25" s="10" t="s">
        <v>204</v>
      </c>
      <c r="B25">
        <v>642728</v>
      </c>
      <c r="C25">
        <v>1482</v>
      </c>
      <c r="D25" t="s">
        <v>137</v>
      </c>
      <c r="E25">
        <v>2005</v>
      </c>
      <c r="F25" t="s">
        <v>43</v>
      </c>
      <c r="G25" t="s">
        <v>45</v>
      </c>
      <c r="H25" s="4">
        <v>2.4</v>
      </c>
      <c r="I25" s="4">
        <v>9.3000000000000007</v>
      </c>
      <c r="J25" s="4">
        <v>0</v>
      </c>
      <c r="K25" s="5">
        <f>H25+I25-J25</f>
        <v>11.700000000000001</v>
      </c>
      <c r="L25" s="4">
        <v>2.9</v>
      </c>
      <c r="M25" s="4">
        <v>6.85</v>
      </c>
      <c r="N25" s="4">
        <v>0</v>
      </c>
      <c r="O25" s="5">
        <f>L25+M25-N25</f>
        <v>9.75</v>
      </c>
      <c r="P25" s="4">
        <v>3.5</v>
      </c>
      <c r="Q25" s="4">
        <v>6.74</v>
      </c>
      <c r="R25" s="4">
        <v>0</v>
      </c>
      <c r="S25" s="5">
        <f>P25+Q25-R25</f>
        <v>10.24</v>
      </c>
      <c r="T25" s="4">
        <v>3.8</v>
      </c>
      <c r="U25" s="4">
        <v>8</v>
      </c>
      <c r="V25" s="4">
        <v>0</v>
      </c>
      <c r="W25" s="5">
        <f>T25+U25-V25</f>
        <v>11.8</v>
      </c>
      <c r="X25" s="5">
        <f>K25+O25+S25+W25</f>
        <v>43.490000000000009</v>
      </c>
      <c r="Z25">
        <f>X30</f>
        <v>129.71199999999999</v>
      </c>
      <c r="AA25" t="str">
        <f>D23</f>
        <v>TJ Spartak MAS Sezimovo Ústí</v>
      </c>
      <c r="AB25">
        <v>3</v>
      </c>
    </row>
    <row r="26" spans="1:28" x14ac:dyDescent="0.25">
      <c r="A26" s="10" t="s">
        <v>204</v>
      </c>
      <c r="B26">
        <v>895143</v>
      </c>
      <c r="C26">
        <v>1482</v>
      </c>
      <c r="D26" t="s">
        <v>138</v>
      </c>
      <c r="E26">
        <v>2004</v>
      </c>
      <c r="F26" t="s">
        <v>43</v>
      </c>
      <c r="G26" t="s">
        <v>45</v>
      </c>
      <c r="H26" s="4">
        <v>2.4</v>
      </c>
      <c r="I26" s="4">
        <v>8.9499999999999993</v>
      </c>
      <c r="J26" s="4">
        <v>0</v>
      </c>
      <c r="K26" s="5">
        <f>H26+I26-J26</f>
        <v>11.35</v>
      </c>
      <c r="L26" s="4">
        <v>2.7</v>
      </c>
      <c r="M26" s="4">
        <v>7.6</v>
      </c>
      <c r="N26" s="4">
        <v>0</v>
      </c>
      <c r="O26" s="5">
        <f>L26+M26-N26</f>
        <v>10.3</v>
      </c>
      <c r="P26" s="4">
        <v>2.9</v>
      </c>
      <c r="Q26" s="4">
        <v>7.84</v>
      </c>
      <c r="R26" s="4">
        <v>0</v>
      </c>
      <c r="S26" s="5">
        <f>P26+Q26-R26</f>
        <v>10.74</v>
      </c>
      <c r="T26" s="4">
        <v>4</v>
      </c>
      <c r="U26" s="4">
        <v>7.1660000000000004</v>
      </c>
      <c r="V26" s="4">
        <v>0</v>
      </c>
      <c r="W26" s="5">
        <f>T26+U26-V26</f>
        <v>11.166</v>
      </c>
      <c r="X26" s="5">
        <f>K26+O26+S26+W26</f>
        <v>43.555999999999997</v>
      </c>
      <c r="Z26">
        <f>X30</f>
        <v>129.71199999999999</v>
      </c>
      <c r="AA26" t="str">
        <f>D23</f>
        <v>TJ Spartak MAS Sezimovo Ústí</v>
      </c>
      <c r="AB26">
        <v>4</v>
      </c>
    </row>
    <row r="27" spans="1:28" x14ac:dyDescent="0.25">
      <c r="A27" s="11"/>
      <c r="B27">
        <v>0</v>
      </c>
      <c r="C27">
        <v>0</v>
      </c>
      <c r="H27" s="4">
        <v>0</v>
      </c>
      <c r="I27" s="4">
        <v>0</v>
      </c>
      <c r="J27" s="4">
        <v>0</v>
      </c>
      <c r="K27" s="5">
        <f>H27+I27-J27</f>
        <v>0</v>
      </c>
      <c r="L27" s="4">
        <v>0</v>
      </c>
      <c r="M27" s="4">
        <v>0</v>
      </c>
      <c r="N27" s="4">
        <v>0</v>
      </c>
      <c r="O27" s="5">
        <f>L27+M27-N27</f>
        <v>0</v>
      </c>
      <c r="P27" s="4">
        <v>0</v>
      </c>
      <c r="Q27" s="4">
        <v>0</v>
      </c>
      <c r="R27" s="4">
        <v>0</v>
      </c>
      <c r="S27" s="5">
        <f>P27+Q27-R27</f>
        <v>0</v>
      </c>
      <c r="T27" s="4">
        <v>0</v>
      </c>
      <c r="U27" s="4">
        <v>0</v>
      </c>
      <c r="V27" s="4">
        <v>0</v>
      </c>
      <c r="W27" s="5">
        <f>T27+U27-V27</f>
        <v>0</v>
      </c>
      <c r="X27" s="5">
        <f>K27+O27+S27+W27</f>
        <v>0</v>
      </c>
      <c r="Z27">
        <f>X30</f>
        <v>129.71199999999999</v>
      </c>
      <c r="AA27" t="str">
        <f>D23</f>
        <v>TJ Spartak MAS Sezimovo Ústí</v>
      </c>
      <c r="AB27">
        <v>5</v>
      </c>
    </row>
    <row r="28" spans="1:28" x14ac:dyDescent="0.25">
      <c r="A28" s="11"/>
      <c r="B28">
        <v>0</v>
      </c>
      <c r="C28">
        <v>0</v>
      </c>
      <c r="H28" s="4">
        <v>0</v>
      </c>
      <c r="I28" s="4">
        <v>0</v>
      </c>
      <c r="J28" s="4">
        <v>0</v>
      </c>
      <c r="K28" s="5">
        <f>H28+I28-J28</f>
        <v>0</v>
      </c>
      <c r="L28" s="4">
        <v>0</v>
      </c>
      <c r="M28" s="4">
        <v>0</v>
      </c>
      <c r="N28" s="4">
        <v>0</v>
      </c>
      <c r="O28" s="5">
        <f>L28+M28-N28</f>
        <v>0</v>
      </c>
      <c r="P28" s="4">
        <v>0</v>
      </c>
      <c r="Q28" s="4">
        <v>0</v>
      </c>
      <c r="R28" s="4">
        <v>0</v>
      </c>
      <c r="S28" s="5">
        <f>P28+Q28-R28</f>
        <v>0</v>
      </c>
      <c r="T28" s="4">
        <v>0</v>
      </c>
      <c r="U28" s="4">
        <v>0</v>
      </c>
      <c r="V28" s="4">
        <v>0</v>
      </c>
      <c r="W28" s="5">
        <f>T28+U28-V28</f>
        <v>0</v>
      </c>
      <c r="X28" s="5">
        <f>K28+O28+S28+W28</f>
        <v>0</v>
      </c>
      <c r="Z28">
        <f>X30</f>
        <v>129.71199999999999</v>
      </c>
      <c r="AA28" t="str">
        <f>D23</f>
        <v>TJ Spartak MAS Sezimovo Ústí</v>
      </c>
      <c r="AB28">
        <v>6</v>
      </c>
    </row>
    <row r="29" spans="1:28" x14ac:dyDescent="0.25">
      <c r="A29" s="11"/>
      <c r="B29">
        <v>0</v>
      </c>
      <c r="C29">
        <v>0</v>
      </c>
      <c r="H29" s="4">
        <v>0</v>
      </c>
      <c r="I29" s="4">
        <v>0</v>
      </c>
      <c r="J29" s="4">
        <v>0</v>
      </c>
      <c r="K29" s="5">
        <f>H29+I29-J29</f>
        <v>0</v>
      </c>
      <c r="L29" s="4">
        <v>0</v>
      </c>
      <c r="M29" s="4">
        <v>0</v>
      </c>
      <c r="N29" s="4">
        <v>0</v>
      </c>
      <c r="O29" s="5">
        <f>L29+M29-N29</f>
        <v>0</v>
      </c>
      <c r="P29" s="4">
        <v>0</v>
      </c>
      <c r="Q29" s="4">
        <v>0</v>
      </c>
      <c r="R29" s="4">
        <v>0</v>
      </c>
      <c r="S29" s="5">
        <f>P29+Q29-R29</f>
        <v>0</v>
      </c>
      <c r="T29" s="4">
        <v>0</v>
      </c>
      <c r="U29" s="4">
        <v>0</v>
      </c>
      <c r="V29" s="4">
        <v>0</v>
      </c>
      <c r="W29" s="5">
        <f>T29+U29-V29</f>
        <v>0</v>
      </c>
      <c r="X29" s="5">
        <f>K29+O29+S29+W29</f>
        <v>0</v>
      </c>
      <c r="Z29">
        <f>X30</f>
        <v>129.71199999999999</v>
      </c>
      <c r="AA29" t="str">
        <f>D23</f>
        <v>TJ Spartak MAS Sezimovo Ústí</v>
      </c>
      <c r="AB29">
        <v>7</v>
      </c>
    </row>
    <row r="30" spans="1:28" x14ac:dyDescent="0.25">
      <c r="A30" s="12"/>
      <c r="B30" s="5"/>
      <c r="C30" s="5"/>
      <c r="D30" s="5" t="s">
        <v>29</v>
      </c>
      <c r="E30" s="5"/>
      <c r="F30" s="5"/>
      <c r="G30" s="5"/>
      <c r="H30" s="5"/>
      <c r="I30" s="5"/>
      <c r="J30" s="5">
        <v>0</v>
      </c>
      <c r="K30" s="5">
        <f>LARGE(K24:K29,3)+LARGE(K24:K29,2)+LARGE(K24:K29,1)-J30</f>
        <v>33.85</v>
      </c>
      <c r="L30" s="5"/>
      <c r="M30" s="5"/>
      <c r="N30" s="5">
        <v>0</v>
      </c>
      <c r="O30" s="5">
        <f>LARGE(O24:O29,3)+LARGE(O24:O29,2)+LARGE(O24:O29,1)-N30</f>
        <v>29.650000000000002</v>
      </c>
      <c r="P30" s="5"/>
      <c r="Q30" s="5"/>
      <c r="R30" s="5">
        <v>0</v>
      </c>
      <c r="S30" s="5">
        <f>LARGE(S24:S29,3)+LARGE(S24:S29,2)+LARGE(S24:S29,1)-R30</f>
        <v>32.08</v>
      </c>
      <c r="T30" s="5"/>
      <c r="U30" s="5"/>
      <c r="V30" s="5">
        <v>0</v>
      </c>
      <c r="W30" s="5">
        <f>LARGE(W24:W29,3)+LARGE(W24:W29,2)+LARGE(W24:W29,1)-V30</f>
        <v>34.132000000000005</v>
      </c>
      <c r="X30" s="5">
        <f>K30+O30+S30+W30</f>
        <v>129.71199999999999</v>
      </c>
      <c r="Z30">
        <f>X30</f>
        <v>129.71199999999999</v>
      </c>
      <c r="AA30" t="str">
        <f>D23</f>
        <v>TJ Spartak MAS Sezimovo Ústí</v>
      </c>
      <c r="AB30">
        <v>8</v>
      </c>
    </row>
    <row r="31" spans="1:28" x14ac:dyDescent="0.25">
      <c r="A31" s="13"/>
      <c r="B31" s="3">
        <v>220</v>
      </c>
      <c r="C31" s="3">
        <v>8387</v>
      </c>
      <c r="D31" s="3" t="s">
        <v>30</v>
      </c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>
        <f>X38</f>
        <v>83.623000000000005</v>
      </c>
      <c r="AA31" t="str">
        <f>D31</f>
        <v>TJ Nová Včelnice</v>
      </c>
      <c r="AB31">
        <v>1</v>
      </c>
    </row>
    <row r="32" spans="1:28" x14ac:dyDescent="0.25">
      <c r="A32" s="10" t="s">
        <v>206</v>
      </c>
      <c r="B32">
        <v>355585</v>
      </c>
      <c r="C32">
        <v>8387</v>
      </c>
      <c r="D32" t="s">
        <v>132</v>
      </c>
      <c r="E32">
        <v>2004</v>
      </c>
      <c r="F32" t="s">
        <v>30</v>
      </c>
      <c r="G32" t="s">
        <v>133</v>
      </c>
      <c r="H32" s="4">
        <v>2.4</v>
      </c>
      <c r="I32" s="4">
        <v>8.65</v>
      </c>
      <c r="J32" s="4">
        <v>0</v>
      </c>
      <c r="K32" s="5">
        <f>H32+I32-J32</f>
        <v>11.05</v>
      </c>
      <c r="L32" s="4">
        <v>2.2000000000000002</v>
      </c>
      <c r="M32" s="4">
        <v>6.4</v>
      </c>
      <c r="N32" s="4">
        <v>0</v>
      </c>
      <c r="O32" s="5">
        <f>L32+M32-N32</f>
        <v>8.6000000000000014</v>
      </c>
      <c r="P32" s="4">
        <v>2.9</v>
      </c>
      <c r="Q32" s="4">
        <v>6.54</v>
      </c>
      <c r="R32" s="4">
        <v>0</v>
      </c>
      <c r="S32" s="5">
        <f>P32+Q32-R32</f>
        <v>9.44</v>
      </c>
      <c r="T32" s="4">
        <v>3.1</v>
      </c>
      <c r="U32" s="4">
        <v>5.6</v>
      </c>
      <c r="V32" s="4">
        <v>0</v>
      </c>
      <c r="W32" s="5">
        <f>T32+U32-V32</f>
        <v>8.6999999999999993</v>
      </c>
      <c r="X32" s="5">
        <f>K32+O32+S32+W32</f>
        <v>37.790000000000006</v>
      </c>
      <c r="Z32">
        <f>X38</f>
        <v>83.623000000000005</v>
      </c>
      <c r="AA32" t="str">
        <f>D31</f>
        <v>TJ Nová Včelnice</v>
      </c>
      <c r="AB32">
        <v>2</v>
      </c>
    </row>
    <row r="33" spans="1:28" x14ac:dyDescent="0.25">
      <c r="A33" s="10" t="s">
        <v>206</v>
      </c>
      <c r="B33">
        <v>881938</v>
      </c>
      <c r="C33">
        <v>8387</v>
      </c>
      <c r="D33" t="s">
        <v>134</v>
      </c>
      <c r="E33">
        <v>2005</v>
      </c>
      <c r="F33" t="s">
        <v>30</v>
      </c>
      <c r="G33" t="s">
        <v>133</v>
      </c>
      <c r="H33" s="4">
        <v>2.4</v>
      </c>
      <c r="I33" s="4">
        <v>2.25</v>
      </c>
      <c r="J33" s="4">
        <v>0</v>
      </c>
      <c r="K33" s="5">
        <f>H33+I33-J33</f>
        <v>4.6500000000000004</v>
      </c>
      <c r="L33" s="4">
        <v>2</v>
      </c>
      <c r="M33" s="4">
        <v>5.6</v>
      </c>
      <c r="N33" s="4">
        <v>4</v>
      </c>
      <c r="O33" s="5">
        <f>L33+M33-N33</f>
        <v>3.5999999999999996</v>
      </c>
      <c r="P33" s="4">
        <v>1.7</v>
      </c>
      <c r="Q33" s="4">
        <v>5.3</v>
      </c>
      <c r="R33" s="4">
        <v>0</v>
      </c>
      <c r="S33" s="5">
        <f>P33+Q33-R33</f>
        <v>7</v>
      </c>
      <c r="T33" s="4">
        <v>1.8</v>
      </c>
      <c r="U33" s="4">
        <v>5.133</v>
      </c>
      <c r="V33" s="4">
        <v>0</v>
      </c>
      <c r="W33" s="5">
        <f>T33+U33-V33</f>
        <v>6.9329999999999998</v>
      </c>
      <c r="X33" s="5">
        <f>K33+O33+S33+W33</f>
        <v>22.183</v>
      </c>
      <c r="Z33">
        <f>X38</f>
        <v>83.623000000000005</v>
      </c>
      <c r="AA33" t="str">
        <f>D31</f>
        <v>TJ Nová Včelnice</v>
      </c>
      <c r="AB33">
        <v>3</v>
      </c>
    </row>
    <row r="34" spans="1:28" x14ac:dyDescent="0.25">
      <c r="A34" s="10" t="s">
        <v>206</v>
      </c>
      <c r="B34">
        <v>723526</v>
      </c>
      <c r="C34">
        <v>8387</v>
      </c>
      <c r="D34" t="s">
        <v>135</v>
      </c>
      <c r="E34">
        <v>2006</v>
      </c>
      <c r="F34" t="s">
        <v>30</v>
      </c>
      <c r="G34" t="s">
        <v>133</v>
      </c>
      <c r="H34" s="4">
        <v>2.4</v>
      </c>
      <c r="I34" s="4">
        <v>6.15</v>
      </c>
      <c r="J34" s="4">
        <v>0</v>
      </c>
      <c r="K34" s="5">
        <f>H34+I34-J34</f>
        <v>8.5500000000000007</v>
      </c>
      <c r="L34" s="4">
        <v>2</v>
      </c>
      <c r="M34" s="4">
        <v>6.3</v>
      </c>
      <c r="N34" s="4">
        <v>4</v>
      </c>
      <c r="O34" s="5">
        <f>L34+M34-N34</f>
        <v>4.3000000000000007</v>
      </c>
      <c r="P34" s="4">
        <v>1.6</v>
      </c>
      <c r="Q34" s="4">
        <v>6.2</v>
      </c>
      <c r="R34" s="4">
        <v>4</v>
      </c>
      <c r="S34" s="5">
        <f>P34+Q34-R34</f>
        <v>3.8000000000000007</v>
      </c>
      <c r="T34" s="4">
        <v>1.8</v>
      </c>
      <c r="U34" s="4">
        <v>5.2</v>
      </c>
      <c r="V34" s="4">
        <v>0</v>
      </c>
      <c r="W34" s="5">
        <f>T34+U34-V34</f>
        <v>7</v>
      </c>
      <c r="X34" s="5">
        <f>K34+O34+S34+W34</f>
        <v>23.650000000000002</v>
      </c>
      <c r="Z34">
        <f>X38</f>
        <v>83.623000000000005</v>
      </c>
      <c r="AA34" t="str">
        <f>D31</f>
        <v>TJ Nová Včelnice</v>
      </c>
      <c r="AB34">
        <v>4</v>
      </c>
    </row>
    <row r="35" spans="1:28" x14ac:dyDescent="0.25">
      <c r="A35" s="11"/>
      <c r="B35">
        <v>0</v>
      </c>
      <c r="C35">
        <v>0</v>
      </c>
      <c r="H35" s="4">
        <v>0</v>
      </c>
      <c r="I35" s="4">
        <v>0</v>
      </c>
      <c r="J35" s="4">
        <v>0</v>
      </c>
      <c r="K35" s="5">
        <f>H35+I35-J35</f>
        <v>0</v>
      </c>
      <c r="L35" s="4">
        <v>0</v>
      </c>
      <c r="M35" s="4">
        <v>0</v>
      </c>
      <c r="N35" s="4">
        <v>0</v>
      </c>
      <c r="O35" s="5">
        <f>L35+M35-N35</f>
        <v>0</v>
      </c>
      <c r="P35" s="4">
        <v>0</v>
      </c>
      <c r="Q35" s="4">
        <v>0</v>
      </c>
      <c r="R35" s="4">
        <v>0</v>
      </c>
      <c r="S35" s="5">
        <f>P35+Q35-R35</f>
        <v>0</v>
      </c>
      <c r="T35" s="4">
        <v>0</v>
      </c>
      <c r="U35" s="4">
        <v>0</v>
      </c>
      <c r="V35" s="4">
        <v>0</v>
      </c>
      <c r="W35" s="5">
        <f>T35+U35-V35</f>
        <v>0</v>
      </c>
      <c r="X35" s="5">
        <f>K35+O35+S35+W35</f>
        <v>0</v>
      </c>
      <c r="Z35">
        <f>X38</f>
        <v>83.623000000000005</v>
      </c>
      <c r="AA35" t="str">
        <f>D31</f>
        <v>TJ Nová Včelnice</v>
      </c>
      <c r="AB35">
        <v>5</v>
      </c>
    </row>
    <row r="36" spans="1:28" x14ac:dyDescent="0.25">
      <c r="A36" s="11"/>
      <c r="B36">
        <v>0</v>
      </c>
      <c r="C36">
        <v>0</v>
      </c>
      <c r="H36" s="4">
        <v>0</v>
      </c>
      <c r="I36" s="4">
        <v>0</v>
      </c>
      <c r="J36" s="4">
        <v>0</v>
      </c>
      <c r="K36" s="5">
        <f>H36+I36-J36</f>
        <v>0</v>
      </c>
      <c r="L36" s="4">
        <v>0</v>
      </c>
      <c r="M36" s="4">
        <v>0</v>
      </c>
      <c r="N36" s="4">
        <v>0</v>
      </c>
      <c r="O36" s="5">
        <f>L36+M36-N36</f>
        <v>0</v>
      </c>
      <c r="P36" s="4">
        <v>0</v>
      </c>
      <c r="Q36" s="4">
        <v>0</v>
      </c>
      <c r="R36" s="4">
        <v>0</v>
      </c>
      <c r="S36" s="5">
        <f>P36+Q36-R36</f>
        <v>0</v>
      </c>
      <c r="T36" s="4">
        <v>0</v>
      </c>
      <c r="U36" s="4">
        <v>0</v>
      </c>
      <c r="V36" s="4">
        <v>0</v>
      </c>
      <c r="W36" s="5">
        <f>T36+U36-V36</f>
        <v>0</v>
      </c>
      <c r="X36" s="5">
        <f>K36+O36+S36+W36</f>
        <v>0</v>
      </c>
      <c r="Z36">
        <f>X38</f>
        <v>83.623000000000005</v>
      </c>
      <c r="AA36" t="str">
        <f>D31</f>
        <v>TJ Nová Včelnice</v>
      </c>
      <c r="AB36">
        <v>6</v>
      </c>
    </row>
    <row r="37" spans="1:28" x14ac:dyDescent="0.25">
      <c r="A37" s="11"/>
      <c r="B37">
        <v>0</v>
      </c>
      <c r="C37">
        <v>0</v>
      </c>
      <c r="H37" s="4">
        <v>0</v>
      </c>
      <c r="I37" s="4">
        <v>0</v>
      </c>
      <c r="J37" s="4">
        <v>0</v>
      </c>
      <c r="K37" s="5">
        <f>H37+I37-J37</f>
        <v>0</v>
      </c>
      <c r="L37" s="4">
        <v>0</v>
      </c>
      <c r="M37" s="4">
        <v>0</v>
      </c>
      <c r="N37" s="4">
        <v>0</v>
      </c>
      <c r="O37" s="5">
        <f>L37+M37-N37</f>
        <v>0</v>
      </c>
      <c r="P37" s="4">
        <v>0</v>
      </c>
      <c r="Q37" s="4">
        <v>0</v>
      </c>
      <c r="R37" s="4">
        <v>0</v>
      </c>
      <c r="S37" s="5">
        <f>P37+Q37-R37</f>
        <v>0</v>
      </c>
      <c r="T37" s="4">
        <v>0</v>
      </c>
      <c r="U37" s="4">
        <v>0</v>
      </c>
      <c r="V37" s="4">
        <v>0</v>
      </c>
      <c r="W37" s="5">
        <f>T37+U37-V37</f>
        <v>0</v>
      </c>
      <c r="X37" s="5">
        <f>K37+O37+S37+W37</f>
        <v>0</v>
      </c>
      <c r="Z37">
        <f>X38</f>
        <v>83.623000000000005</v>
      </c>
      <c r="AA37" t="str">
        <f>D31</f>
        <v>TJ Nová Včelnice</v>
      </c>
      <c r="AB37">
        <v>7</v>
      </c>
    </row>
    <row r="38" spans="1:28" x14ac:dyDescent="0.25">
      <c r="A38" s="12"/>
      <c r="B38" s="5"/>
      <c r="C38" s="5"/>
      <c r="D38" s="5" t="s">
        <v>29</v>
      </c>
      <c r="E38" s="5"/>
      <c r="F38" s="5"/>
      <c r="G38" s="5"/>
      <c r="H38" s="5"/>
      <c r="I38" s="5"/>
      <c r="J38" s="5">
        <v>0</v>
      </c>
      <c r="K38" s="5">
        <f>LARGE(K32:K37,3)+LARGE(K32:K37,2)+LARGE(K32:K37,1)-J38</f>
        <v>24.25</v>
      </c>
      <c r="L38" s="5"/>
      <c r="M38" s="5"/>
      <c r="N38" s="5">
        <v>0</v>
      </c>
      <c r="O38" s="5">
        <f>LARGE(O32:O37,3)+LARGE(O32:O37,2)+LARGE(O32:O37,1)-N38</f>
        <v>16.5</v>
      </c>
      <c r="P38" s="5"/>
      <c r="Q38" s="5"/>
      <c r="R38" s="5">
        <v>0</v>
      </c>
      <c r="S38" s="5">
        <f>LARGE(S32:S37,3)+LARGE(S32:S37,2)+LARGE(S32:S37,1)-R38</f>
        <v>20.240000000000002</v>
      </c>
      <c r="T38" s="5"/>
      <c r="U38" s="5"/>
      <c r="V38" s="5">
        <v>0</v>
      </c>
      <c r="W38" s="5">
        <f>LARGE(W32:W37,3)+LARGE(W32:W37,2)+LARGE(W32:W37,1)-V38</f>
        <v>22.632999999999999</v>
      </c>
      <c r="X38" s="5">
        <f>K38+O38+S38+W38</f>
        <v>83.623000000000005</v>
      </c>
      <c r="Z38">
        <f>X38</f>
        <v>83.623000000000005</v>
      </c>
      <c r="AA38" t="str">
        <f>D31</f>
        <v>TJ Nová Včelnice</v>
      </c>
      <c r="AB38">
        <v>8</v>
      </c>
    </row>
    <row r="39" spans="1:28" x14ac:dyDescent="0.25">
      <c r="A39" s="13"/>
      <c r="B39" s="3">
        <v>80</v>
      </c>
      <c r="C39" s="3">
        <v>6453</v>
      </c>
      <c r="D39" s="3" t="s">
        <v>49</v>
      </c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>
        <f>X44</f>
        <v>78.12299999999999</v>
      </c>
      <c r="AA39" t="str">
        <f>D39</f>
        <v>TJ Spartak Trhové Sviny</v>
      </c>
      <c r="AB39">
        <v>1</v>
      </c>
    </row>
    <row r="40" spans="1:28" x14ac:dyDescent="0.25">
      <c r="A40" s="10" t="s">
        <v>203</v>
      </c>
      <c r="B40">
        <v>672891</v>
      </c>
      <c r="C40">
        <v>6453</v>
      </c>
      <c r="D40" t="s">
        <v>140</v>
      </c>
      <c r="E40">
        <v>2005</v>
      </c>
      <c r="F40" t="s">
        <v>49</v>
      </c>
      <c r="G40" t="s">
        <v>139</v>
      </c>
      <c r="H40" s="4">
        <v>2.4</v>
      </c>
      <c r="I40" s="4">
        <v>5.0999999999999996</v>
      </c>
      <c r="J40" s="4">
        <v>0</v>
      </c>
      <c r="K40" s="5">
        <f>H40+I40-J40</f>
        <v>7.5</v>
      </c>
      <c r="L40" s="4">
        <v>2.1</v>
      </c>
      <c r="M40" s="4">
        <v>6.85</v>
      </c>
      <c r="N40" s="4">
        <v>4</v>
      </c>
      <c r="O40" s="5">
        <f>L40+M40-N40</f>
        <v>4.9499999999999993</v>
      </c>
      <c r="P40" s="4">
        <v>2.2999999999999998</v>
      </c>
      <c r="Q40" s="4">
        <v>6.1</v>
      </c>
      <c r="R40" s="4">
        <v>0</v>
      </c>
      <c r="S40" s="5">
        <f>P40+Q40-R40</f>
        <v>8.3999999999999986</v>
      </c>
      <c r="T40" s="4">
        <v>2.2999999999999998</v>
      </c>
      <c r="U40" s="4">
        <v>5.3</v>
      </c>
      <c r="V40" s="4">
        <v>0</v>
      </c>
      <c r="W40" s="5">
        <f>T40+U40-V40</f>
        <v>7.6</v>
      </c>
      <c r="X40" s="5">
        <f>K40+O40+S40+W40</f>
        <v>28.449999999999996</v>
      </c>
      <c r="Z40">
        <f>X44</f>
        <v>78.12299999999999</v>
      </c>
      <c r="AA40" t="str">
        <f>D39</f>
        <v>TJ Spartak Trhové Sviny</v>
      </c>
      <c r="AB40">
        <v>3</v>
      </c>
    </row>
    <row r="41" spans="1:28" x14ac:dyDescent="0.25">
      <c r="A41" s="10" t="s">
        <v>203</v>
      </c>
      <c r="B41">
        <v>304044</v>
      </c>
      <c r="C41">
        <v>6453</v>
      </c>
      <c r="D41" t="s">
        <v>141</v>
      </c>
      <c r="E41">
        <v>2005</v>
      </c>
      <c r="F41" t="s">
        <v>49</v>
      </c>
      <c r="G41" t="s">
        <v>139</v>
      </c>
      <c r="H41" s="4">
        <v>2.4</v>
      </c>
      <c r="I41" s="4">
        <v>7.1</v>
      </c>
      <c r="J41" s="4">
        <v>0</v>
      </c>
      <c r="K41" s="5">
        <f>H41+I41-J41</f>
        <v>9.5</v>
      </c>
      <c r="L41" s="4">
        <v>0.9</v>
      </c>
      <c r="M41" s="4">
        <v>5.35</v>
      </c>
      <c r="N41" s="4">
        <v>6</v>
      </c>
      <c r="O41" s="5">
        <f>L41+M41-N41</f>
        <v>0.25</v>
      </c>
      <c r="P41" s="4">
        <v>2.2000000000000002</v>
      </c>
      <c r="Q41" s="4">
        <v>5.84</v>
      </c>
      <c r="R41" s="4">
        <v>0</v>
      </c>
      <c r="S41" s="5">
        <f>P41+Q41-R41</f>
        <v>8.0399999999999991</v>
      </c>
      <c r="T41" s="4">
        <v>2.8</v>
      </c>
      <c r="U41" s="4">
        <v>5.3</v>
      </c>
      <c r="V41" s="4">
        <v>0</v>
      </c>
      <c r="W41" s="5">
        <f>T41+U41-V41</f>
        <v>8.1</v>
      </c>
      <c r="X41" s="5">
        <f>K41+O41+S41+W41</f>
        <v>25.89</v>
      </c>
      <c r="Z41">
        <f>X44</f>
        <v>78.12299999999999</v>
      </c>
      <c r="AA41" t="str">
        <f>D39</f>
        <v>TJ Spartak Trhové Sviny</v>
      </c>
      <c r="AB41">
        <v>4</v>
      </c>
    </row>
    <row r="42" spans="1:28" x14ac:dyDescent="0.25">
      <c r="A42" s="10" t="s">
        <v>203</v>
      </c>
      <c r="B42">
        <v>326229</v>
      </c>
      <c r="C42">
        <v>6453</v>
      </c>
      <c r="D42" t="s">
        <v>142</v>
      </c>
      <c r="E42">
        <v>2005</v>
      </c>
      <c r="F42" t="s">
        <v>49</v>
      </c>
      <c r="G42" t="s">
        <v>139</v>
      </c>
      <c r="H42" s="4">
        <v>2.4</v>
      </c>
      <c r="I42" s="4">
        <v>6.45</v>
      </c>
      <c r="J42" s="4">
        <v>0</v>
      </c>
      <c r="K42" s="5">
        <f>H42+I42-J42</f>
        <v>8.85</v>
      </c>
      <c r="L42" s="4">
        <v>1.5</v>
      </c>
      <c r="M42" s="4">
        <v>6.2</v>
      </c>
      <c r="N42" s="4">
        <v>4</v>
      </c>
      <c r="O42" s="5">
        <f>L42+M42-N42</f>
        <v>3.7</v>
      </c>
      <c r="P42" s="4">
        <v>2.2000000000000002</v>
      </c>
      <c r="Q42" s="4">
        <v>4.8</v>
      </c>
      <c r="R42" s="4">
        <v>0</v>
      </c>
      <c r="S42" s="5">
        <f>P42+Q42-R42</f>
        <v>7</v>
      </c>
      <c r="T42" s="4">
        <v>0</v>
      </c>
      <c r="U42" s="4">
        <v>0</v>
      </c>
      <c r="V42" s="4">
        <v>0</v>
      </c>
      <c r="W42" s="5">
        <f>T42+U42-V42</f>
        <v>0</v>
      </c>
      <c r="X42" s="5">
        <f>K42+O42+S42+W42</f>
        <v>19.55</v>
      </c>
      <c r="Z42">
        <f>X44</f>
        <v>78.12299999999999</v>
      </c>
      <c r="AA42" t="str">
        <f>D39</f>
        <v>TJ Spartak Trhové Sviny</v>
      </c>
      <c r="AB42">
        <v>5</v>
      </c>
    </row>
    <row r="43" spans="1:28" x14ac:dyDescent="0.25">
      <c r="A43" s="10" t="s">
        <v>203</v>
      </c>
      <c r="B43">
        <v>124750</v>
      </c>
      <c r="C43">
        <v>6453</v>
      </c>
      <c r="D43" t="s">
        <v>143</v>
      </c>
      <c r="E43">
        <v>2004</v>
      </c>
      <c r="F43" t="s">
        <v>49</v>
      </c>
      <c r="G43" t="s">
        <v>139</v>
      </c>
      <c r="H43" s="4">
        <v>2.4</v>
      </c>
      <c r="I43" s="4">
        <v>7.05</v>
      </c>
      <c r="J43" s="4">
        <v>0</v>
      </c>
      <c r="K43" s="5">
        <f>H43+I43-J43</f>
        <v>9.4499999999999993</v>
      </c>
      <c r="L43" s="4">
        <v>0.9</v>
      </c>
      <c r="M43" s="4">
        <v>5.6</v>
      </c>
      <c r="N43" s="4">
        <v>6</v>
      </c>
      <c r="O43" s="5">
        <f>L43+M43-N43</f>
        <v>0.5</v>
      </c>
      <c r="P43" s="4">
        <v>1.1000000000000001</v>
      </c>
      <c r="Q43" s="4">
        <v>5.74</v>
      </c>
      <c r="R43" s="4">
        <v>4</v>
      </c>
      <c r="S43" s="5">
        <f>P43+Q43-R43</f>
        <v>2.84</v>
      </c>
      <c r="T43" s="4">
        <v>1.1000000000000001</v>
      </c>
      <c r="U43" s="4">
        <v>4.9329999999999998</v>
      </c>
      <c r="V43" s="4">
        <v>4</v>
      </c>
      <c r="W43" s="5">
        <f>T43+U43-V43</f>
        <v>2.0329999999999995</v>
      </c>
      <c r="X43" s="5">
        <f>K43+O43+S43+W43</f>
        <v>14.822999999999999</v>
      </c>
      <c r="Z43">
        <f>X44</f>
        <v>78.12299999999999</v>
      </c>
      <c r="AA43" t="str">
        <f>D39</f>
        <v>TJ Spartak Trhové Sviny</v>
      </c>
      <c r="AB43">
        <v>7</v>
      </c>
    </row>
    <row r="44" spans="1:28" x14ac:dyDescent="0.25">
      <c r="A44" s="12"/>
      <c r="B44" s="5"/>
      <c r="C44" s="5"/>
      <c r="D44" s="5" t="s">
        <v>29</v>
      </c>
      <c r="E44" s="5"/>
      <c r="F44" s="5"/>
      <c r="G44" s="5"/>
      <c r="H44" s="5"/>
      <c r="I44" s="5"/>
      <c r="J44" s="5">
        <v>0</v>
      </c>
      <c r="K44" s="5">
        <f>LARGE(K40:K43,3)+LARGE(K40:K43,2)+LARGE(K40:K43,1)-J44</f>
        <v>27.799999999999997</v>
      </c>
      <c r="L44" s="5"/>
      <c r="M44" s="5"/>
      <c r="N44" s="5">
        <v>0</v>
      </c>
      <c r="O44" s="5">
        <f>LARGE(O40:O43,3)+LARGE(O40:O43,2)+LARGE(O40:O43,1)-N44</f>
        <v>9.1499999999999986</v>
      </c>
      <c r="P44" s="5"/>
      <c r="Q44" s="5"/>
      <c r="R44" s="5">
        <v>0</v>
      </c>
      <c r="S44" s="5">
        <f>LARGE(S40:S43,3)+LARGE(S40:S43,2)+LARGE(S40:S43,1)-R44</f>
        <v>23.439999999999998</v>
      </c>
      <c r="T44" s="5"/>
      <c r="U44" s="5"/>
      <c r="V44" s="5">
        <v>0</v>
      </c>
      <c r="W44" s="5">
        <f>LARGE(W40:W43,3)+LARGE(W40:W43,2)+LARGE(W40:W43,1)-V44</f>
        <v>17.732999999999997</v>
      </c>
      <c r="X44" s="5">
        <f>K44+O44+S44+W44</f>
        <v>78.12299999999999</v>
      </c>
      <c r="Z44">
        <f>X44</f>
        <v>78.12299999999999</v>
      </c>
      <c r="AA44" t="str">
        <f>D39</f>
        <v>TJ Spartak Trhové Sviny</v>
      </c>
      <c r="AB44">
        <v>8</v>
      </c>
    </row>
    <row r="45" spans="1:28" x14ac:dyDescent="0.25">
      <c r="A45" s="13"/>
      <c r="B45" s="3">
        <v>231</v>
      </c>
      <c r="C45" s="3">
        <v>1696</v>
      </c>
      <c r="D45" s="3" t="s">
        <v>119</v>
      </c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>
        <f>X52</f>
        <v>69.599000000000018</v>
      </c>
      <c r="AA45" t="str">
        <f>D45</f>
        <v>TJ Šumavan Vimperk</v>
      </c>
      <c r="AB45">
        <v>1</v>
      </c>
    </row>
    <row r="46" spans="1:28" x14ac:dyDescent="0.25">
      <c r="A46" s="10" t="s">
        <v>200</v>
      </c>
      <c r="B46">
        <v>322527</v>
      </c>
      <c r="C46">
        <v>1696</v>
      </c>
      <c r="D46" t="s">
        <v>144</v>
      </c>
      <c r="E46">
        <v>2004</v>
      </c>
      <c r="F46" t="s">
        <v>119</v>
      </c>
      <c r="G46" t="s">
        <v>121</v>
      </c>
      <c r="H46" s="9">
        <v>0</v>
      </c>
      <c r="I46" s="9">
        <v>0</v>
      </c>
      <c r="J46" s="9">
        <v>0</v>
      </c>
      <c r="K46" s="8">
        <f>H46+I46-J46</f>
        <v>0</v>
      </c>
      <c r="L46" s="4">
        <v>0</v>
      </c>
      <c r="M46" s="4">
        <v>0</v>
      </c>
      <c r="N46" s="4">
        <v>0</v>
      </c>
      <c r="O46" s="5">
        <f>L46+M46-N46</f>
        <v>0</v>
      </c>
      <c r="P46" s="4">
        <v>2.7</v>
      </c>
      <c r="Q46" s="4">
        <v>5.94</v>
      </c>
      <c r="R46" s="4">
        <v>0</v>
      </c>
      <c r="S46" s="5">
        <f>P46+Q46-R46</f>
        <v>8.64</v>
      </c>
      <c r="T46" s="4">
        <v>0</v>
      </c>
      <c r="U46" s="4">
        <v>0</v>
      </c>
      <c r="V46" s="4">
        <v>0</v>
      </c>
      <c r="W46" s="5">
        <f>T46+U46-V46</f>
        <v>0</v>
      </c>
      <c r="X46" s="5">
        <f>K46+O46+S46+W46</f>
        <v>8.64</v>
      </c>
      <c r="Z46">
        <f>X52</f>
        <v>69.599000000000018</v>
      </c>
      <c r="AA46" t="str">
        <f>D45</f>
        <v>TJ Šumavan Vimperk</v>
      </c>
      <c r="AB46">
        <v>2</v>
      </c>
    </row>
    <row r="47" spans="1:28" x14ac:dyDescent="0.25">
      <c r="A47" s="10" t="s">
        <v>200</v>
      </c>
      <c r="B47">
        <v>653615</v>
      </c>
      <c r="C47">
        <v>1696</v>
      </c>
      <c r="D47" t="s">
        <v>146</v>
      </c>
      <c r="E47">
        <v>2005</v>
      </c>
      <c r="F47" t="s">
        <v>119</v>
      </c>
      <c r="G47" t="s">
        <v>121</v>
      </c>
      <c r="H47" s="4">
        <v>2.4</v>
      </c>
      <c r="I47" s="4">
        <v>2.5</v>
      </c>
      <c r="J47" s="4">
        <v>0</v>
      </c>
      <c r="K47" s="5">
        <f>H47+I47-J47</f>
        <v>4.9000000000000004</v>
      </c>
      <c r="L47" s="4">
        <v>0.8</v>
      </c>
      <c r="M47" s="4">
        <v>7.85</v>
      </c>
      <c r="N47" s="4">
        <v>6</v>
      </c>
      <c r="O47" s="5">
        <f>L47+M47-N47</f>
        <v>2.6500000000000004</v>
      </c>
      <c r="P47" s="4">
        <v>2.2999999999999998</v>
      </c>
      <c r="Q47" s="4">
        <v>5.07</v>
      </c>
      <c r="R47" s="4">
        <v>0</v>
      </c>
      <c r="S47" s="5">
        <f>P47+Q47-R47</f>
        <v>7.37</v>
      </c>
      <c r="T47" s="4">
        <v>1.9</v>
      </c>
      <c r="U47" s="4">
        <v>4.9329999999999998</v>
      </c>
      <c r="V47" s="4">
        <v>0</v>
      </c>
      <c r="W47" s="5">
        <f>T47+U47-V47</f>
        <v>6.8330000000000002</v>
      </c>
      <c r="X47" s="5">
        <f>K47+O47+S47+W47</f>
        <v>21.753</v>
      </c>
      <c r="Z47">
        <f>X52</f>
        <v>69.599000000000018</v>
      </c>
      <c r="AA47" t="str">
        <f>D45</f>
        <v>TJ Šumavan Vimperk</v>
      </c>
      <c r="AB47">
        <v>3</v>
      </c>
    </row>
    <row r="48" spans="1:28" x14ac:dyDescent="0.25">
      <c r="A48" s="10" t="s">
        <v>200</v>
      </c>
      <c r="B48">
        <v>728333</v>
      </c>
      <c r="C48">
        <v>1696</v>
      </c>
      <c r="D48" t="s">
        <v>147</v>
      </c>
      <c r="E48">
        <v>2005</v>
      </c>
      <c r="F48" t="s">
        <v>119</v>
      </c>
      <c r="G48" t="s">
        <v>121</v>
      </c>
      <c r="H48" s="4">
        <v>2.4</v>
      </c>
      <c r="I48" s="4">
        <v>2.25</v>
      </c>
      <c r="J48" s="4">
        <v>0</v>
      </c>
      <c r="K48" s="5">
        <f>H48+I48-J48</f>
        <v>4.6500000000000004</v>
      </c>
      <c r="L48" s="4">
        <v>0.8</v>
      </c>
      <c r="M48" s="4">
        <v>6.25</v>
      </c>
      <c r="N48" s="4">
        <v>6</v>
      </c>
      <c r="O48" s="5">
        <f>L48+M48-N48</f>
        <v>1.0499999999999998</v>
      </c>
      <c r="P48" s="4">
        <v>1.5</v>
      </c>
      <c r="Q48" s="4">
        <v>5.24</v>
      </c>
      <c r="R48" s="4">
        <v>4</v>
      </c>
      <c r="S48" s="5">
        <f>P48+Q48-R48</f>
        <v>2.74</v>
      </c>
      <c r="T48" s="4">
        <v>1.8</v>
      </c>
      <c r="U48" s="4">
        <v>3.7330000000000001</v>
      </c>
      <c r="V48" s="4">
        <v>0</v>
      </c>
      <c r="W48" s="5">
        <f>T48+U48-V48</f>
        <v>5.5330000000000004</v>
      </c>
      <c r="X48" s="5">
        <f>K48+O48+S48+W48</f>
        <v>13.973000000000003</v>
      </c>
      <c r="Z48">
        <f>X52</f>
        <v>69.599000000000018</v>
      </c>
      <c r="AA48" t="str">
        <f>D45</f>
        <v>TJ Šumavan Vimperk</v>
      </c>
      <c r="AB48">
        <v>4</v>
      </c>
    </row>
    <row r="49" spans="1:28" x14ac:dyDescent="0.25">
      <c r="A49" s="10" t="s">
        <v>200</v>
      </c>
      <c r="B49">
        <v>426733</v>
      </c>
      <c r="C49">
        <v>1696</v>
      </c>
      <c r="D49" t="s">
        <v>148</v>
      </c>
      <c r="E49">
        <v>2004</v>
      </c>
      <c r="F49" t="s">
        <v>119</v>
      </c>
      <c r="G49" t="s">
        <v>121</v>
      </c>
      <c r="H49" s="4">
        <v>2.4</v>
      </c>
      <c r="I49" s="4">
        <v>6.5</v>
      </c>
      <c r="J49" s="4">
        <v>0</v>
      </c>
      <c r="K49" s="5">
        <f>H49+I49-J49</f>
        <v>8.9</v>
      </c>
      <c r="L49" s="4">
        <v>1.5</v>
      </c>
      <c r="M49" s="4">
        <v>4.9000000000000004</v>
      </c>
      <c r="N49" s="4">
        <v>4</v>
      </c>
      <c r="O49" s="5">
        <f>L49+M49-N49</f>
        <v>2.4000000000000004</v>
      </c>
      <c r="P49" s="4">
        <v>3.2</v>
      </c>
      <c r="Q49" s="4">
        <v>7.34</v>
      </c>
      <c r="R49" s="4">
        <v>0</v>
      </c>
      <c r="S49" s="5">
        <f>P49+Q49-R49</f>
        <v>10.54</v>
      </c>
      <c r="T49" s="4">
        <v>2.4</v>
      </c>
      <c r="U49" s="4">
        <v>3.6659999999999999</v>
      </c>
      <c r="V49" s="4">
        <v>0</v>
      </c>
      <c r="W49" s="5">
        <f>T49+U49-V49</f>
        <v>6.0659999999999998</v>
      </c>
      <c r="X49" s="5">
        <f>K49+O49+S49+W49</f>
        <v>27.905999999999999</v>
      </c>
      <c r="Z49">
        <f>X52</f>
        <v>69.599000000000018</v>
      </c>
      <c r="AA49" t="str">
        <f>D45</f>
        <v>TJ Šumavan Vimperk</v>
      </c>
      <c r="AB49">
        <v>5</v>
      </c>
    </row>
    <row r="50" spans="1:28" x14ac:dyDescent="0.25">
      <c r="A50" s="10" t="s">
        <v>200</v>
      </c>
      <c r="B50">
        <v>805160</v>
      </c>
      <c r="C50">
        <v>1696</v>
      </c>
      <c r="D50" t="s">
        <v>149</v>
      </c>
      <c r="E50">
        <v>2004</v>
      </c>
      <c r="F50" t="s">
        <v>119</v>
      </c>
      <c r="G50" t="s">
        <v>121</v>
      </c>
      <c r="H50" s="4">
        <v>0</v>
      </c>
      <c r="I50" s="4">
        <v>0</v>
      </c>
      <c r="J50" s="4">
        <v>0</v>
      </c>
      <c r="K50" s="5">
        <f>H50+I50-J50</f>
        <v>0</v>
      </c>
      <c r="L50" s="4">
        <v>0.8</v>
      </c>
      <c r="M50" s="4">
        <v>6.25</v>
      </c>
      <c r="N50" s="4">
        <v>6</v>
      </c>
      <c r="O50" s="5">
        <f>L50+M50-N50</f>
        <v>1.0499999999999998</v>
      </c>
      <c r="P50" s="4">
        <v>0</v>
      </c>
      <c r="Q50" s="4">
        <v>0</v>
      </c>
      <c r="R50" s="4">
        <v>0</v>
      </c>
      <c r="S50" s="5">
        <f>P50+Q50-R50</f>
        <v>0</v>
      </c>
      <c r="T50" s="4">
        <v>1.8</v>
      </c>
      <c r="U50" s="4">
        <v>3.8</v>
      </c>
      <c r="V50" s="4">
        <v>0</v>
      </c>
      <c r="W50" s="5">
        <f>T50+U50-V50</f>
        <v>5.6</v>
      </c>
      <c r="X50" s="5">
        <f>K50+O50+S50+W50</f>
        <v>6.6499999999999995</v>
      </c>
      <c r="Z50">
        <f>X52</f>
        <v>69.599000000000018</v>
      </c>
      <c r="AA50" t="str">
        <f>D45</f>
        <v>TJ Šumavan Vimperk</v>
      </c>
      <c r="AB50">
        <v>6</v>
      </c>
    </row>
    <row r="51" spans="1:28" x14ac:dyDescent="0.25">
      <c r="B51">
        <v>0</v>
      </c>
      <c r="C51">
        <v>0</v>
      </c>
      <c r="H51" s="4">
        <v>0</v>
      </c>
      <c r="I51" s="4">
        <v>0</v>
      </c>
      <c r="J51" s="4">
        <v>0</v>
      </c>
      <c r="K51" s="5">
        <f>H51+I51-J51</f>
        <v>0</v>
      </c>
      <c r="L51" s="4">
        <v>0</v>
      </c>
      <c r="M51" s="4">
        <v>0</v>
      </c>
      <c r="N51" s="4">
        <v>0</v>
      </c>
      <c r="O51" s="5">
        <f>L51+M51-N51</f>
        <v>0</v>
      </c>
      <c r="P51" s="4">
        <v>0</v>
      </c>
      <c r="Q51" s="4">
        <v>0</v>
      </c>
      <c r="R51" s="4">
        <v>0</v>
      </c>
      <c r="S51" s="5">
        <f>P51+Q51-R51</f>
        <v>0</v>
      </c>
      <c r="T51" s="4">
        <v>0</v>
      </c>
      <c r="U51" s="4">
        <v>0</v>
      </c>
      <c r="V51" s="4">
        <v>0</v>
      </c>
      <c r="W51" s="5">
        <f>T51+U51-V51</f>
        <v>0</v>
      </c>
      <c r="X51" s="5">
        <f>K51+O51+S51+W51</f>
        <v>0</v>
      </c>
      <c r="Z51">
        <f>X52</f>
        <v>69.599000000000018</v>
      </c>
      <c r="AA51" t="str">
        <f>D45</f>
        <v>TJ Šumavan Vimperk</v>
      </c>
      <c r="AB51">
        <v>7</v>
      </c>
    </row>
    <row r="52" spans="1:28" x14ac:dyDescent="0.25">
      <c r="A52" s="5"/>
      <c r="B52" s="5"/>
      <c r="C52" s="5"/>
      <c r="D52" s="5" t="s">
        <v>29</v>
      </c>
      <c r="E52" s="5"/>
      <c r="F52" s="5"/>
      <c r="G52" s="5"/>
      <c r="H52" s="5"/>
      <c r="I52" s="5"/>
      <c r="J52" s="5">
        <v>0</v>
      </c>
      <c r="K52" s="5">
        <f>LARGE(K46:K51,3)+LARGE(K46:K51,2)+LARGE(K46:K51,1)-J52</f>
        <v>18.450000000000003</v>
      </c>
      <c r="L52" s="5"/>
      <c r="M52" s="5"/>
      <c r="N52" s="5">
        <v>0</v>
      </c>
      <c r="O52" s="5">
        <f>LARGE(O46:O51,3)+LARGE(O46:O51,2)+LARGE(O46:O51,1)-N52</f>
        <v>6.1000000000000005</v>
      </c>
      <c r="P52" s="5"/>
      <c r="Q52" s="5"/>
      <c r="R52" s="5">
        <v>0</v>
      </c>
      <c r="S52" s="5">
        <f>LARGE(S46:S51,3)+LARGE(S46:S51,2)+LARGE(S46:S51,1)-R52</f>
        <v>26.55</v>
      </c>
      <c r="T52" s="5"/>
      <c r="U52" s="5"/>
      <c r="V52" s="5">
        <v>0</v>
      </c>
      <c r="W52" s="5">
        <f>LARGE(W46:W51,3)+LARGE(W46:W51,2)+LARGE(W46:W51,1)-V52</f>
        <v>18.499000000000002</v>
      </c>
      <c r="X52" s="5">
        <f>K52+O52+S52+W52</f>
        <v>69.599000000000018</v>
      </c>
      <c r="Z52">
        <f>X52</f>
        <v>69.599000000000018</v>
      </c>
      <c r="AA52" t="str">
        <f>D45</f>
        <v>TJ Šumavan Vimperk</v>
      </c>
      <c r="AB52">
        <v>8</v>
      </c>
    </row>
  </sheetData>
  <sheetProtection formatCells="0" formatColumns="0" formatRows="0" insertColumns="0" insertRows="0" insertHyperlinks="0" deleteColumns="0" deleteRows="0" sort="0" autoFilter="0" pivotTables="0"/>
  <sortState ref="A7:AC54">
    <sortCondition descending="1" ref="Z7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4"/>
  <sheetViews>
    <sheetView workbookViewId="0">
      <selection activeCell="A8" sqref="A8:A11"/>
    </sheetView>
  </sheetViews>
  <sheetFormatPr defaultRowHeight="15" x14ac:dyDescent="0.25"/>
  <cols>
    <col min="1" max="3" width="10" customWidth="1"/>
    <col min="4" max="4" width="30" customWidth="1"/>
    <col min="5" max="5" width="8" customWidth="1"/>
    <col min="6" max="7" width="30" customWidth="1"/>
    <col min="8" max="10" width="7" customWidth="1"/>
    <col min="11" max="11" width="8" customWidth="1"/>
    <col min="12" max="14" width="7" customWidth="1"/>
    <col min="15" max="15" width="8" customWidth="1"/>
    <col min="16" max="18" width="7" customWidth="1"/>
    <col min="19" max="19" width="8" customWidth="1"/>
    <col min="20" max="22" width="7" customWidth="1"/>
    <col min="23" max="24" width="8" customWidth="1"/>
    <col min="25" max="25" width="30" customWidth="1"/>
    <col min="26" max="26" width="8" customWidth="1"/>
    <col min="27" max="27" width="20" customWidth="1"/>
    <col min="28" max="28" width="8" customWidth="1"/>
    <col min="29" max="29" width="30" customWidth="1"/>
  </cols>
  <sheetData>
    <row r="1" spans="1:29" ht="18.75" x14ac:dyDescent="0.3">
      <c r="D1" s="1" t="s">
        <v>0</v>
      </c>
    </row>
    <row r="2" spans="1:29" ht="18.75" x14ac:dyDescent="0.3">
      <c r="D2" s="1" t="s">
        <v>176</v>
      </c>
      <c r="F2" s="6" t="s">
        <v>177</v>
      </c>
    </row>
    <row r="3" spans="1:29" ht="18.75" x14ac:dyDescent="0.3">
      <c r="D3" s="1" t="s">
        <v>150</v>
      </c>
      <c r="F3" s="6" t="s">
        <v>178</v>
      </c>
    </row>
    <row r="6" spans="1:29" x14ac:dyDescent="0.25">
      <c r="A6" s="2" t="s">
        <v>3</v>
      </c>
      <c r="B6" s="2" t="s">
        <v>4</v>
      </c>
      <c r="C6" s="2" t="s">
        <v>5</v>
      </c>
      <c r="D6" s="2" t="s">
        <v>6</v>
      </c>
      <c r="E6" s="2" t="s">
        <v>7</v>
      </c>
      <c r="F6" s="2" t="s">
        <v>8</v>
      </c>
      <c r="G6" s="2" t="s">
        <v>9</v>
      </c>
      <c r="H6" s="2" t="s">
        <v>10</v>
      </c>
      <c r="I6" s="2" t="s">
        <v>11</v>
      </c>
      <c r="J6" s="2" t="s">
        <v>12</v>
      </c>
      <c r="K6" s="2" t="s">
        <v>13</v>
      </c>
      <c r="L6" s="2" t="s">
        <v>10</v>
      </c>
      <c r="M6" s="2" t="s">
        <v>11</v>
      </c>
      <c r="N6" s="2" t="s">
        <v>12</v>
      </c>
      <c r="O6" s="2" t="s">
        <v>14</v>
      </c>
      <c r="P6" s="2" t="s">
        <v>10</v>
      </c>
      <c r="Q6" s="2" t="s">
        <v>11</v>
      </c>
      <c r="R6" s="2" t="s">
        <v>12</v>
      </c>
      <c r="S6" s="2" t="s">
        <v>15</v>
      </c>
      <c r="T6" s="2" t="s">
        <v>10</v>
      </c>
      <c r="U6" s="2" t="s">
        <v>11</v>
      </c>
      <c r="V6" s="2" t="s">
        <v>12</v>
      </c>
      <c r="W6" s="2" t="s">
        <v>16</v>
      </c>
      <c r="X6" s="2" t="s">
        <v>17</v>
      </c>
      <c r="Y6" s="2" t="s">
        <v>18</v>
      </c>
      <c r="Z6" s="2" t="s">
        <v>19</v>
      </c>
      <c r="AA6" s="2" t="s">
        <v>20</v>
      </c>
      <c r="AB6" s="2" t="s">
        <v>21</v>
      </c>
      <c r="AC6" s="2" t="s">
        <v>22</v>
      </c>
    </row>
    <row r="7" spans="1:29" x14ac:dyDescent="0.25">
      <c r="A7" s="3"/>
      <c r="B7" s="3">
        <v>224</v>
      </c>
      <c r="C7" s="3">
        <v>4792</v>
      </c>
      <c r="D7" s="3" t="s">
        <v>35</v>
      </c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>
        <f>X14</f>
        <v>130.559</v>
      </c>
      <c r="AA7" t="str">
        <f>D7</f>
        <v>TJ Slovan Jindřichův Hradec</v>
      </c>
      <c r="AB7">
        <v>1</v>
      </c>
    </row>
    <row r="8" spans="1:29" x14ac:dyDescent="0.25">
      <c r="A8" s="10" t="s">
        <v>199</v>
      </c>
      <c r="B8">
        <v>411993</v>
      </c>
      <c r="C8">
        <v>3479</v>
      </c>
      <c r="D8" t="s">
        <v>151</v>
      </c>
      <c r="E8">
        <v>1995</v>
      </c>
      <c r="F8" t="s">
        <v>23</v>
      </c>
      <c r="G8" t="s">
        <v>152</v>
      </c>
      <c r="H8" s="4">
        <v>4.2</v>
      </c>
      <c r="I8" s="4">
        <v>8.8000000000000007</v>
      </c>
      <c r="J8" s="4">
        <v>0</v>
      </c>
      <c r="K8" s="5">
        <f>H8+I8-J8</f>
        <v>13</v>
      </c>
      <c r="L8" s="4">
        <v>0</v>
      </c>
      <c r="M8" s="4">
        <v>0</v>
      </c>
      <c r="N8" s="4">
        <v>0</v>
      </c>
      <c r="O8" s="5">
        <f>L8+M8-N8</f>
        <v>0</v>
      </c>
      <c r="P8" s="4">
        <v>0</v>
      </c>
      <c r="Q8" s="4">
        <v>0</v>
      </c>
      <c r="R8" s="4">
        <v>0</v>
      </c>
      <c r="S8" s="5">
        <f>P8+Q8-R8</f>
        <v>0</v>
      </c>
      <c r="T8" s="4">
        <v>4</v>
      </c>
      <c r="U8" s="4">
        <v>7.9329999999999998</v>
      </c>
      <c r="V8" s="4">
        <v>0</v>
      </c>
      <c r="W8" s="5">
        <f>T8+U8-V8</f>
        <v>11.933</v>
      </c>
      <c r="X8" s="5">
        <f>K8+O8+S8+W8</f>
        <v>24.933</v>
      </c>
      <c r="Z8">
        <f>X14</f>
        <v>130.559</v>
      </c>
      <c r="AA8" t="str">
        <f>D7</f>
        <v>TJ Slovan Jindřichův Hradec</v>
      </c>
      <c r="AB8">
        <v>2</v>
      </c>
    </row>
    <row r="9" spans="1:29" x14ac:dyDescent="0.25">
      <c r="A9" s="10" t="s">
        <v>199</v>
      </c>
      <c r="B9">
        <v>853939</v>
      </c>
      <c r="C9">
        <v>4792</v>
      </c>
      <c r="D9" t="s">
        <v>153</v>
      </c>
      <c r="E9">
        <v>1999</v>
      </c>
      <c r="F9" t="s">
        <v>35</v>
      </c>
      <c r="G9" t="s">
        <v>154</v>
      </c>
      <c r="H9" s="4">
        <v>3.4</v>
      </c>
      <c r="I9" s="4">
        <v>8.65</v>
      </c>
      <c r="J9" s="4">
        <v>0</v>
      </c>
      <c r="K9" s="5">
        <f>H9+I9-J9</f>
        <v>12.05</v>
      </c>
      <c r="L9" s="4">
        <v>2.4</v>
      </c>
      <c r="M9" s="4">
        <v>7.75</v>
      </c>
      <c r="N9" s="4">
        <v>0</v>
      </c>
      <c r="O9" s="5">
        <f>L9+M9-N9</f>
        <v>10.15</v>
      </c>
      <c r="P9" s="4">
        <v>3.4</v>
      </c>
      <c r="Q9" s="4">
        <v>8.3000000000000007</v>
      </c>
      <c r="R9" s="4">
        <v>0</v>
      </c>
      <c r="S9" s="5">
        <f>P9+Q9-R9</f>
        <v>11.700000000000001</v>
      </c>
      <c r="T9" s="4">
        <v>4.5</v>
      </c>
      <c r="U9" s="4">
        <v>6.6660000000000004</v>
      </c>
      <c r="V9" s="4">
        <v>0</v>
      </c>
      <c r="W9" s="5">
        <f>T9+U9-V9</f>
        <v>11.166</v>
      </c>
      <c r="X9" s="5">
        <f>K9+O9+S9+W9</f>
        <v>45.066000000000003</v>
      </c>
      <c r="Z9">
        <f>X14</f>
        <v>130.559</v>
      </c>
      <c r="AA9" t="str">
        <f>D7</f>
        <v>TJ Slovan Jindřichův Hradec</v>
      </c>
      <c r="AB9">
        <v>3</v>
      </c>
    </row>
    <row r="10" spans="1:29" x14ac:dyDescent="0.25">
      <c r="A10" s="10" t="s">
        <v>199</v>
      </c>
      <c r="B10">
        <v>594888</v>
      </c>
      <c r="C10">
        <v>4792</v>
      </c>
      <c r="D10" t="s">
        <v>155</v>
      </c>
      <c r="E10">
        <v>2001</v>
      </c>
      <c r="F10" t="s">
        <v>35</v>
      </c>
      <c r="G10" t="s">
        <v>154</v>
      </c>
      <c r="H10" s="4">
        <v>3.4</v>
      </c>
      <c r="I10" s="4">
        <v>8.85</v>
      </c>
      <c r="J10" s="4">
        <v>0</v>
      </c>
      <c r="K10" s="5">
        <f>H10+I10-J10</f>
        <v>12.25</v>
      </c>
      <c r="L10" s="4">
        <v>2.2999999999999998</v>
      </c>
      <c r="M10" s="4">
        <v>7.35</v>
      </c>
      <c r="N10" s="4">
        <v>0</v>
      </c>
      <c r="O10" s="5">
        <f>L10+M10-N10</f>
        <v>9.6499999999999986</v>
      </c>
      <c r="P10" s="4">
        <v>2.4</v>
      </c>
      <c r="Q10" s="4">
        <v>6.97</v>
      </c>
      <c r="R10" s="4">
        <v>0</v>
      </c>
      <c r="S10" s="5">
        <f>P10+Q10-R10</f>
        <v>9.3699999999999992</v>
      </c>
      <c r="T10" s="4">
        <v>3.4</v>
      </c>
      <c r="U10" s="4">
        <v>7.4</v>
      </c>
      <c r="V10" s="4">
        <v>0</v>
      </c>
      <c r="W10" s="5">
        <f>T10+U10-V10</f>
        <v>10.8</v>
      </c>
      <c r="X10" s="5">
        <f>K10+O10+S10+W10</f>
        <v>42.069999999999993</v>
      </c>
      <c r="Z10">
        <f>X14</f>
        <v>130.559</v>
      </c>
      <c r="AA10" t="str">
        <f>D7</f>
        <v>TJ Slovan Jindřichův Hradec</v>
      </c>
      <c r="AB10">
        <v>4</v>
      </c>
    </row>
    <row r="11" spans="1:29" x14ac:dyDescent="0.25">
      <c r="A11" s="10" t="s">
        <v>199</v>
      </c>
      <c r="B11">
        <v>193217</v>
      </c>
      <c r="C11">
        <v>4792</v>
      </c>
      <c r="D11" t="s">
        <v>156</v>
      </c>
      <c r="E11">
        <v>2001</v>
      </c>
      <c r="F11" t="s">
        <v>35</v>
      </c>
      <c r="G11" t="s">
        <v>154</v>
      </c>
      <c r="H11" s="4">
        <v>3.4</v>
      </c>
      <c r="I11" s="4">
        <v>8.4499999999999993</v>
      </c>
      <c r="J11" s="4">
        <v>0</v>
      </c>
      <c r="K11" s="5">
        <f>H11+I11-J11</f>
        <v>11.85</v>
      </c>
      <c r="L11" s="4">
        <v>1.9</v>
      </c>
      <c r="M11" s="4">
        <v>6.75</v>
      </c>
      <c r="N11" s="4">
        <v>0</v>
      </c>
      <c r="O11" s="5">
        <f>L11+M11-N11</f>
        <v>8.65</v>
      </c>
      <c r="P11" s="4">
        <v>3.3</v>
      </c>
      <c r="Q11" s="4">
        <v>6.54</v>
      </c>
      <c r="R11" s="4">
        <v>0</v>
      </c>
      <c r="S11" s="5">
        <f>P11+Q11-R11</f>
        <v>9.84</v>
      </c>
      <c r="T11" s="4">
        <v>4</v>
      </c>
      <c r="U11" s="4">
        <v>6.633</v>
      </c>
      <c r="V11" s="4">
        <v>0</v>
      </c>
      <c r="W11" s="5">
        <f>T11+U11-V11</f>
        <v>10.632999999999999</v>
      </c>
      <c r="X11" s="5">
        <f>K11+O11+S11+W11</f>
        <v>40.972999999999999</v>
      </c>
      <c r="Z11">
        <f>X14</f>
        <v>130.559</v>
      </c>
      <c r="AA11" t="str">
        <f>D7</f>
        <v>TJ Slovan Jindřichův Hradec</v>
      </c>
      <c r="AB11">
        <v>5</v>
      </c>
    </row>
    <row r="12" spans="1:29" x14ac:dyDescent="0.25">
      <c r="B12">
        <v>0</v>
      </c>
      <c r="C12">
        <v>0</v>
      </c>
      <c r="H12" s="4">
        <v>0</v>
      </c>
      <c r="I12" s="4">
        <v>0</v>
      </c>
      <c r="J12" s="4">
        <v>0</v>
      </c>
      <c r="K12" s="5">
        <f>H12+I12-J12</f>
        <v>0</v>
      </c>
      <c r="L12" s="4">
        <v>0</v>
      </c>
      <c r="M12" s="4">
        <v>0</v>
      </c>
      <c r="N12" s="4">
        <v>0</v>
      </c>
      <c r="O12" s="5">
        <f>L12+M12-N12</f>
        <v>0</v>
      </c>
      <c r="P12" s="4">
        <v>0</v>
      </c>
      <c r="Q12" s="4">
        <v>0</v>
      </c>
      <c r="R12" s="4">
        <v>0</v>
      </c>
      <c r="S12" s="5">
        <f>P12+Q12-R12</f>
        <v>0</v>
      </c>
      <c r="T12" s="4">
        <v>0</v>
      </c>
      <c r="U12" s="4">
        <v>0</v>
      </c>
      <c r="V12" s="4">
        <v>0</v>
      </c>
      <c r="W12" s="5">
        <f>T12+U12-V12</f>
        <v>0</v>
      </c>
      <c r="X12" s="5">
        <f>K12+O12+S12+W12</f>
        <v>0</v>
      </c>
      <c r="Z12">
        <f>X14</f>
        <v>130.559</v>
      </c>
      <c r="AA12" t="str">
        <f>D7</f>
        <v>TJ Slovan Jindřichův Hradec</v>
      </c>
      <c r="AB12">
        <v>6</v>
      </c>
    </row>
    <row r="13" spans="1:29" x14ac:dyDescent="0.25">
      <c r="B13">
        <v>0</v>
      </c>
      <c r="C13">
        <v>0</v>
      </c>
      <c r="H13" s="4">
        <v>0</v>
      </c>
      <c r="I13" s="4">
        <v>0</v>
      </c>
      <c r="J13" s="4">
        <v>0</v>
      </c>
      <c r="K13" s="5">
        <f>H13+I13-J13</f>
        <v>0</v>
      </c>
      <c r="L13" s="4">
        <v>0</v>
      </c>
      <c r="M13" s="4">
        <v>0</v>
      </c>
      <c r="N13" s="4">
        <v>0</v>
      </c>
      <c r="O13" s="5">
        <f>L13+M13-N13</f>
        <v>0</v>
      </c>
      <c r="P13" s="4">
        <v>0</v>
      </c>
      <c r="Q13" s="4">
        <v>0</v>
      </c>
      <c r="R13" s="4">
        <v>0</v>
      </c>
      <c r="S13" s="5">
        <f>P13+Q13-R13</f>
        <v>0</v>
      </c>
      <c r="T13" s="4">
        <v>0</v>
      </c>
      <c r="U13" s="4">
        <v>0</v>
      </c>
      <c r="V13" s="4">
        <v>0</v>
      </c>
      <c r="W13" s="5">
        <f>T13+U13-V13</f>
        <v>0</v>
      </c>
      <c r="X13" s="5">
        <f>K13+O13+S13+W13</f>
        <v>0</v>
      </c>
      <c r="Z13">
        <f>X14</f>
        <v>130.559</v>
      </c>
      <c r="AA13" t="str">
        <f>D7</f>
        <v>TJ Slovan Jindřichův Hradec</v>
      </c>
      <c r="AB13">
        <v>7</v>
      </c>
    </row>
    <row r="14" spans="1:29" x14ac:dyDescent="0.25">
      <c r="A14" s="5"/>
      <c r="B14" s="5"/>
      <c r="C14" s="5"/>
      <c r="D14" s="5" t="s">
        <v>29</v>
      </c>
      <c r="E14" s="5"/>
      <c r="F14" s="5"/>
      <c r="G14" s="5"/>
      <c r="H14" s="5"/>
      <c r="I14" s="5"/>
      <c r="J14" s="5">
        <v>0</v>
      </c>
      <c r="K14" s="5">
        <f>LARGE(K8:K13,3)+LARGE(K8:K13,2)+LARGE(K8:K13,1)-J14</f>
        <v>37.299999999999997</v>
      </c>
      <c r="L14" s="5"/>
      <c r="M14" s="5"/>
      <c r="N14" s="5">
        <v>0</v>
      </c>
      <c r="O14" s="5">
        <f>LARGE(O8:O13,3)+LARGE(O8:O13,2)+LARGE(O8:O13,1)-N14</f>
        <v>28.449999999999996</v>
      </c>
      <c r="P14" s="5"/>
      <c r="Q14" s="5"/>
      <c r="R14" s="5">
        <v>0</v>
      </c>
      <c r="S14" s="5">
        <f>LARGE(S8:S13,3)+LARGE(S8:S13,2)+LARGE(S8:S13,1)-R14</f>
        <v>30.910000000000004</v>
      </c>
      <c r="T14" s="5"/>
      <c r="U14" s="5"/>
      <c r="V14" s="5">
        <v>0</v>
      </c>
      <c r="W14" s="5">
        <f>LARGE(W8:W13,3)+LARGE(W8:W13,2)+LARGE(W8:W13,1)-V14</f>
        <v>33.899000000000001</v>
      </c>
      <c r="X14" s="5">
        <f>K14+O14+S14+W14</f>
        <v>130.559</v>
      </c>
      <c r="Z14">
        <f>X14</f>
        <v>130.559</v>
      </c>
      <c r="AA14" t="str">
        <f>D7</f>
        <v>TJ Slovan Jindřichův Hradec</v>
      </c>
      <c r="AB14">
        <v>8</v>
      </c>
    </row>
  </sheetData>
  <sheetProtection formatCells="0" formatColumns="0" formatRows="0" insertColumns="0" insertRows="0" insertHyperlinks="0" deleteColumns="0" deleteRows="0" sort="0" autoFilter="0" pivotTables="0"/>
  <sortState ref="A7:AC14">
    <sortCondition descending="1" ref="Z7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7"/>
  <sheetViews>
    <sheetView workbookViewId="0">
      <selection activeCell="F35" sqref="F35"/>
    </sheetView>
  </sheetViews>
  <sheetFormatPr defaultRowHeight="15" x14ac:dyDescent="0.25"/>
  <cols>
    <col min="1" max="3" width="30" customWidth="1"/>
  </cols>
  <sheetData>
    <row r="1" spans="1:3" ht="18.75" x14ac:dyDescent="0.3">
      <c r="A1" s="1" t="s">
        <v>0</v>
      </c>
    </row>
    <row r="2" spans="1:3" ht="18.75" x14ac:dyDescent="0.3">
      <c r="A2" s="1" t="s">
        <v>176</v>
      </c>
      <c r="B2" s="6" t="s">
        <v>177</v>
      </c>
    </row>
    <row r="3" spans="1:3" ht="18.75" x14ac:dyDescent="0.3">
      <c r="A3" s="1"/>
      <c r="B3" s="6" t="s">
        <v>178</v>
      </c>
    </row>
    <row r="6" spans="1:3" x14ac:dyDescent="0.25">
      <c r="A6" s="2" t="s">
        <v>6</v>
      </c>
      <c r="B6" s="2" t="s">
        <v>157</v>
      </c>
      <c r="C6" s="2" t="s">
        <v>158</v>
      </c>
    </row>
    <row r="7" spans="1:3" x14ac:dyDescent="0.25">
      <c r="A7" t="s">
        <v>159</v>
      </c>
      <c r="B7" s="7" t="s">
        <v>188</v>
      </c>
      <c r="C7" t="s">
        <v>84</v>
      </c>
    </row>
    <row r="8" spans="1:3" x14ac:dyDescent="0.25">
      <c r="A8" t="s">
        <v>167</v>
      </c>
      <c r="B8" s="7" t="s">
        <v>179</v>
      </c>
      <c r="C8" t="s">
        <v>35</v>
      </c>
    </row>
    <row r="9" spans="1:3" x14ac:dyDescent="0.25">
      <c r="A9" t="s">
        <v>160</v>
      </c>
      <c r="B9" s="7" t="s">
        <v>180</v>
      </c>
      <c r="C9" t="s">
        <v>23</v>
      </c>
    </row>
    <row r="10" spans="1:3" x14ac:dyDescent="0.25">
      <c r="A10" t="s">
        <v>173</v>
      </c>
      <c r="B10" s="7" t="s">
        <v>181</v>
      </c>
      <c r="C10" t="s">
        <v>49</v>
      </c>
    </row>
    <row r="12" spans="1:3" x14ac:dyDescent="0.25">
      <c r="A12" s="7" t="s">
        <v>182</v>
      </c>
      <c r="B12" s="7" t="s">
        <v>183</v>
      </c>
      <c r="C12" t="s">
        <v>61</v>
      </c>
    </row>
    <row r="13" spans="1:3" x14ac:dyDescent="0.25">
      <c r="A13" s="7" t="s">
        <v>184</v>
      </c>
      <c r="B13" s="7" t="s">
        <v>185</v>
      </c>
      <c r="C13" t="s">
        <v>35</v>
      </c>
    </row>
    <row r="14" spans="1:3" x14ac:dyDescent="0.25">
      <c r="A14" t="s">
        <v>162</v>
      </c>
      <c r="B14" s="7" t="s">
        <v>186</v>
      </c>
      <c r="C14" t="s">
        <v>23</v>
      </c>
    </row>
    <row r="15" spans="1:3" x14ac:dyDescent="0.25">
      <c r="A15" t="s">
        <v>169</v>
      </c>
      <c r="B15" s="7" t="s">
        <v>187</v>
      </c>
      <c r="C15" t="s">
        <v>35</v>
      </c>
    </row>
    <row r="17" spans="1:3" x14ac:dyDescent="0.25">
      <c r="A17" t="s">
        <v>145</v>
      </c>
      <c r="B17" s="7" t="s">
        <v>189</v>
      </c>
      <c r="C17" t="s">
        <v>119</v>
      </c>
    </row>
    <row r="18" spans="1:3" x14ac:dyDescent="0.25">
      <c r="A18" t="s">
        <v>164</v>
      </c>
      <c r="B18" s="7" t="s">
        <v>190</v>
      </c>
      <c r="C18" t="s">
        <v>30</v>
      </c>
    </row>
    <row r="19" spans="1:3" x14ac:dyDescent="0.25">
      <c r="A19" t="s">
        <v>170</v>
      </c>
      <c r="B19" s="7" t="s">
        <v>191</v>
      </c>
      <c r="C19" t="s">
        <v>35</v>
      </c>
    </row>
    <row r="20" spans="1:3" x14ac:dyDescent="0.25">
      <c r="A20" t="s">
        <v>163</v>
      </c>
      <c r="B20" s="7" t="s">
        <v>192</v>
      </c>
      <c r="C20" t="s">
        <v>23</v>
      </c>
    </row>
    <row r="21" spans="1:3" x14ac:dyDescent="0.25">
      <c r="A21" t="s">
        <v>171</v>
      </c>
      <c r="B21" s="7" t="s">
        <v>193</v>
      </c>
      <c r="C21" t="s">
        <v>43</v>
      </c>
    </row>
    <row r="23" spans="1:3" x14ac:dyDescent="0.25">
      <c r="A23" t="s">
        <v>168</v>
      </c>
      <c r="B23" s="7" t="s">
        <v>195</v>
      </c>
      <c r="C23" t="s">
        <v>35</v>
      </c>
    </row>
    <row r="24" spans="1:3" x14ac:dyDescent="0.25">
      <c r="A24" t="s">
        <v>172</v>
      </c>
      <c r="B24" s="7" t="s">
        <v>196</v>
      </c>
      <c r="C24" t="s">
        <v>43</v>
      </c>
    </row>
    <row r="25" spans="1:3" x14ac:dyDescent="0.25">
      <c r="A25" t="s">
        <v>161</v>
      </c>
      <c r="B25" t="s">
        <v>166</v>
      </c>
      <c r="C25" t="s">
        <v>23</v>
      </c>
    </row>
    <row r="26" spans="1:3" x14ac:dyDescent="0.25">
      <c r="A26" t="s">
        <v>165</v>
      </c>
      <c r="B26" s="7" t="s">
        <v>197</v>
      </c>
      <c r="C26" t="s">
        <v>30</v>
      </c>
    </row>
    <row r="27" spans="1:3" x14ac:dyDescent="0.25">
      <c r="A27" s="7" t="s">
        <v>194</v>
      </c>
      <c r="B27" s="7" t="s">
        <v>198</v>
      </c>
      <c r="C27" t="s">
        <v>43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A6" sqref="A6"/>
    </sheetView>
  </sheetViews>
  <sheetFormatPr defaultRowHeight="15" x14ac:dyDescent="0.25"/>
  <cols>
    <col min="1" max="2" width="30" customWidth="1"/>
  </cols>
  <sheetData>
    <row r="1" spans="1:2" ht="18.75" x14ac:dyDescent="0.3">
      <c r="A1" s="1" t="s">
        <v>0</v>
      </c>
    </row>
    <row r="2" spans="1:2" ht="18.75" x14ac:dyDescent="0.3">
      <c r="A2" s="1" t="s">
        <v>1</v>
      </c>
    </row>
    <row r="3" spans="1:2" ht="18.75" x14ac:dyDescent="0.3">
      <c r="A3" s="1"/>
    </row>
    <row r="6" spans="1:2" x14ac:dyDescent="0.25">
      <c r="A6" s="2" t="s">
        <v>158</v>
      </c>
      <c r="B6" s="2" t="s">
        <v>157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7</vt:i4>
      </vt:variant>
    </vt:vector>
  </HeadingPairs>
  <TitlesOfParts>
    <vt:vector size="7" baseType="lpstr">
      <vt:lpstr>44_Zakladni stupen</vt:lpstr>
      <vt:lpstr>185_III. liga - Mladsi zakyne</vt:lpstr>
      <vt:lpstr>186_III. liga - Starsi zakyne</vt:lpstr>
      <vt:lpstr>187_III. liga - Zakyne B</vt:lpstr>
      <vt:lpstr>188_II. liga</vt:lpstr>
      <vt:lpstr>rozhodci</vt:lpstr>
      <vt:lpstr>poznamky</vt:lpstr>
    </vt:vector>
  </TitlesOfParts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Gusta</cp:lastModifiedBy>
  <dcterms:created xsi:type="dcterms:W3CDTF">2015-11-18T20:12:18Z</dcterms:created>
  <dcterms:modified xsi:type="dcterms:W3CDTF">2015-11-21T17:55:50Z</dcterms:modified>
</cp:coreProperties>
</file>