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3250" windowHeight="13170" firstSheet="2" activeTab="2"/>
  </bookViews>
  <sheets>
    <sheet name="670_Zakladni stupen" sheetId="1" r:id="rId1"/>
    <sheet name="671_Mladsi zakyne" sheetId="2" r:id="rId2"/>
    <sheet name="672_Starsi zakyne" sheetId="3" r:id="rId3"/>
    <sheet name="673_Zakyne A" sheetId="4" r:id="rId4"/>
    <sheet name="674_Zakyne B" sheetId="5" r:id="rId5"/>
    <sheet name="675_Juniorky B" sheetId="6" r:id="rId6"/>
    <sheet name="677_Zakyne C" sheetId="8" r:id="rId7"/>
    <sheet name="678_Juniorky C" sheetId="9" r:id="rId8"/>
    <sheet name="679_Zeny C" sheetId="10" r:id="rId9"/>
    <sheet name="rozhodci" sheetId="11" r:id="rId10"/>
  </sheets>
  <calcPr calcId="162913"/>
</workbook>
</file>

<file path=xl/calcChain.xml><?xml version="1.0" encoding="utf-8"?>
<calcChain xmlns="http://schemas.openxmlformats.org/spreadsheetml/2006/main">
  <c r="W28" i="1" l="1"/>
  <c r="S28" i="1"/>
  <c r="O28" i="1"/>
  <c r="K28" i="1"/>
  <c r="X28" i="1" l="1"/>
  <c r="W21" i="1"/>
  <c r="S21" i="1"/>
  <c r="O21" i="1"/>
  <c r="K21" i="1"/>
  <c r="X21" i="1" l="1"/>
  <c r="M25" i="2"/>
  <c r="M31" i="2"/>
  <c r="M8" i="2"/>
  <c r="M22" i="2"/>
  <c r="M19" i="2"/>
  <c r="M23" i="2"/>
  <c r="M7" i="2"/>
  <c r="M27" i="2"/>
  <c r="M28" i="2"/>
  <c r="M24" i="2"/>
  <c r="M32" i="2"/>
  <c r="M34" i="2"/>
  <c r="M13" i="2"/>
  <c r="M10" i="2"/>
  <c r="M9" i="2"/>
  <c r="M20" i="2"/>
  <c r="M12" i="2"/>
  <c r="M11" i="2"/>
  <c r="M14" i="2"/>
  <c r="M30" i="2"/>
  <c r="M15" i="2"/>
  <c r="M21" i="2"/>
  <c r="M29" i="2"/>
  <c r="M26" i="2"/>
  <c r="M16" i="2"/>
  <c r="M33" i="2"/>
  <c r="M18" i="2"/>
  <c r="M17" i="2"/>
  <c r="M9" i="4"/>
  <c r="M8" i="4"/>
  <c r="M7" i="4"/>
  <c r="K13" i="8"/>
  <c r="O13" i="8"/>
  <c r="S13" i="8"/>
  <c r="W13" i="8"/>
  <c r="X13" i="8" l="1"/>
  <c r="W30" i="1"/>
  <c r="S30" i="1"/>
  <c r="O30" i="1"/>
  <c r="K30" i="1"/>
  <c r="X30" i="1" l="1"/>
  <c r="W7" i="10"/>
  <c r="S7" i="10"/>
  <c r="O7" i="10"/>
  <c r="K7" i="10"/>
  <c r="W7" i="9"/>
  <c r="S7" i="9"/>
  <c r="O7" i="9"/>
  <c r="K7" i="9"/>
  <c r="W16" i="8"/>
  <c r="S16" i="8"/>
  <c r="O16" i="8"/>
  <c r="K16" i="8"/>
  <c r="W12" i="8"/>
  <c r="S12" i="8"/>
  <c r="O12" i="8"/>
  <c r="K12" i="8"/>
  <c r="W14" i="8"/>
  <c r="S14" i="8"/>
  <c r="O14" i="8"/>
  <c r="K14" i="8"/>
  <c r="W15" i="8"/>
  <c r="S15" i="8"/>
  <c r="O15" i="8"/>
  <c r="K15" i="8"/>
  <c r="W11" i="8"/>
  <c r="S11" i="8"/>
  <c r="O11" i="8"/>
  <c r="K11" i="8"/>
  <c r="W10" i="8"/>
  <c r="S10" i="8"/>
  <c r="O10" i="8"/>
  <c r="K10" i="8"/>
  <c r="W7" i="8"/>
  <c r="S7" i="8"/>
  <c r="O7" i="8"/>
  <c r="K7" i="8"/>
  <c r="W8" i="8"/>
  <c r="S8" i="8"/>
  <c r="O8" i="8"/>
  <c r="K8" i="8"/>
  <c r="W9" i="8"/>
  <c r="S9" i="8"/>
  <c r="O9" i="8"/>
  <c r="K9" i="8"/>
  <c r="W7" i="6"/>
  <c r="S7" i="6"/>
  <c r="O7" i="6"/>
  <c r="K7" i="6"/>
  <c r="W14" i="5"/>
  <c r="S14" i="5"/>
  <c r="O14" i="5"/>
  <c r="K14" i="5"/>
  <c r="S12" i="5"/>
  <c r="O12" i="5"/>
  <c r="K12" i="5"/>
  <c r="W10" i="5"/>
  <c r="S10" i="5"/>
  <c r="O10" i="5"/>
  <c r="K10" i="5"/>
  <c r="W13" i="5"/>
  <c r="S13" i="5"/>
  <c r="O13" i="5"/>
  <c r="K13" i="5"/>
  <c r="W15" i="5"/>
  <c r="S15" i="5"/>
  <c r="O15" i="5"/>
  <c r="K15" i="5"/>
  <c r="W7" i="5"/>
  <c r="S7" i="5"/>
  <c r="O7" i="5"/>
  <c r="K7" i="5"/>
  <c r="W8" i="5"/>
  <c r="S8" i="5"/>
  <c r="O8" i="5"/>
  <c r="K8" i="5"/>
  <c r="W11" i="5"/>
  <c r="S11" i="5"/>
  <c r="O11" i="5"/>
  <c r="K11" i="5"/>
  <c r="W16" i="5"/>
  <c r="S16" i="5"/>
  <c r="O16" i="5"/>
  <c r="K16" i="5"/>
  <c r="W9" i="5"/>
  <c r="S9" i="5"/>
  <c r="O9" i="5"/>
  <c r="K9" i="5"/>
  <c r="Y8" i="4"/>
  <c r="U8" i="4"/>
  <c r="Q8" i="4"/>
  <c r="Y9" i="4"/>
  <c r="U9" i="4"/>
  <c r="Q9" i="4"/>
  <c r="Y7" i="4"/>
  <c r="U7" i="4"/>
  <c r="Q7" i="4"/>
  <c r="W8" i="3"/>
  <c r="S8" i="3"/>
  <c r="O8" i="3"/>
  <c r="K8" i="3"/>
  <c r="W7" i="3"/>
  <c r="S7" i="3"/>
  <c r="O7" i="3"/>
  <c r="K7" i="3"/>
  <c r="W14" i="3"/>
  <c r="S14" i="3"/>
  <c r="O14" i="3"/>
  <c r="K14" i="3"/>
  <c r="W9" i="3"/>
  <c r="S9" i="3"/>
  <c r="O9" i="3"/>
  <c r="K9" i="3"/>
  <c r="W12" i="3"/>
  <c r="S12" i="3"/>
  <c r="O12" i="3"/>
  <c r="K12" i="3"/>
  <c r="W10" i="3"/>
  <c r="S10" i="3"/>
  <c r="O10" i="3"/>
  <c r="K10" i="3"/>
  <c r="W11" i="3"/>
  <c r="S11" i="3"/>
  <c r="O11" i="3"/>
  <c r="K11" i="3"/>
  <c r="W13" i="3"/>
  <c r="S13" i="3"/>
  <c r="O13" i="3"/>
  <c r="K13" i="3"/>
  <c r="Y18" i="2"/>
  <c r="U18" i="2"/>
  <c r="Q18" i="2"/>
  <c r="Y33" i="2"/>
  <c r="U33" i="2"/>
  <c r="Q33" i="2"/>
  <c r="Y16" i="2"/>
  <c r="U16" i="2"/>
  <c r="Q16" i="2"/>
  <c r="Y26" i="2"/>
  <c r="U26" i="2"/>
  <c r="Q26" i="2"/>
  <c r="Y29" i="2"/>
  <c r="U29" i="2"/>
  <c r="Q29" i="2"/>
  <c r="Y21" i="2"/>
  <c r="U21" i="2"/>
  <c r="Q21" i="2"/>
  <c r="Y15" i="2"/>
  <c r="U15" i="2"/>
  <c r="Q15" i="2"/>
  <c r="Y30" i="2"/>
  <c r="U30" i="2"/>
  <c r="Q30" i="2"/>
  <c r="Y14" i="2"/>
  <c r="U14" i="2"/>
  <c r="Q14" i="2"/>
  <c r="Y11" i="2"/>
  <c r="U11" i="2"/>
  <c r="Q11" i="2"/>
  <c r="Y12" i="2"/>
  <c r="U12" i="2"/>
  <c r="Q12" i="2"/>
  <c r="Y20" i="2"/>
  <c r="U20" i="2"/>
  <c r="Q20" i="2"/>
  <c r="Y9" i="2"/>
  <c r="U9" i="2"/>
  <c r="Q9" i="2"/>
  <c r="Y10" i="2"/>
  <c r="U10" i="2"/>
  <c r="Q10" i="2"/>
  <c r="Y13" i="2"/>
  <c r="U13" i="2"/>
  <c r="Q13" i="2"/>
  <c r="Y34" i="2"/>
  <c r="U34" i="2"/>
  <c r="Q34" i="2"/>
  <c r="Y32" i="2"/>
  <c r="U32" i="2"/>
  <c r="Q32" i="2"/>
  <c r="Y24" i="2"/>
  <c r="U24" i="2"/>
  <c r="Q24" i="2"/>
  <c r="Y28" i="2"/>
  <c r="U28" i="2"/>
  <c r="Q28" i="2"/>
  <c r="Y27" i="2"/>
  <c r="U27" i="2"/>
  <c r="Q27" i="2"/>
  <c r="Y7" i="2"/>
  <c r="U7" i="2"/>
  <c r="Q7" i="2"/>
  <c r="Y23" i="2"/>
  <c r="U23" i="2"/>
  <c r="Q23" i="2"/>
  <c r="Y19" i="2"/>
  <c r="U19" i="2"/>
  <c r="Q19" i="2"/>
  <c r="Y22" i="2"/>
  <c r="U22" i="2"/>
  <c r="Q22" i="2"/>
  <c r="Y8" i="2"/>
  <c r="U8" i="2"/>
  <c r="Q8" i="2"/>
  <c r="Y31" i="2"/>
  <c r="U31" i="2"/>
  <c r="Q31" i="2"/>
  <c r="Y25" i="2"/>
  <c r="U25" i="2"/>
  <c r="Q25" i="2"/>
  <c r="Y17" i="2"/>
  <c r="U17" i="2"/>
  <c r="Q17" i="2"/>
  <c r="W27" i="1"/>
  <c r="S27" i="1"/>
  <c r="O27" i="1"/>
  <c r="K27" i="1"/>
  <c r="W29" i="1"/>
  <c r="S29" i="1"/>
  <c r="O29" i="1"/>
  <c r="K29" i="1"/>
  <c r="W26" i="1"/>
  <c r="S26" i="1"/>
  <c r="O26" i="1"/>
  <c r="K26" i="1"/>
  <c r="W17" i="1"/>
  <c r="S17" i="1"/>
  <c r="O17" i="1"/>
  <c r="K17" i="1"/>
  <c r="W24" i="1"/>
  <c r="S24" i="1"/>
  <c r="O24" i="1"/>
  <c r="K24" i="1"/>
  <c r="W22" i="1"/>
  <c r="S22" i="1"/>
  <c r="O22" i="1"/>
  <c r="K22" i="1"/>
  <c r="W19" i="1"/>
  <c r="S19" i="1"/>
  <c r="O19" i="1"/>
  <c r="K19" i="1"/>
  <c r="W15" i="1"/>
  <c r="S15" i="1"/>
  <c r="O15" i="1"/>
  <c r="K15" i="1"/>
  <c r="W12" i="1"/>
  <c r="S12" i="1"/>
  <c r="O12" i="1"/>
  <c r="K12" i="1"/>
  <c r="W16" i="1"/>
  <c r="S16" i="1"/>
  <c r="O16" i="1"/>
  <c r="K16" i="1"/>
  <c r="W7" i="1"/>
  <c r="S7" i="1"/>
  <c r="O7" i="1"/>
  <c r="K7" i="1"/>
  <c r="W14" i="1"/>
  <c r="S14" i="1"/>
  <c r="O14" i="1"/>
  <c r="K14" i="1"/>
  <c r="W18" i="1"/>
  <c r="S18" i="1"/>
  <c r="O18" i="1"/>
  <c r="K18" i="1"/>
  <c r="W23" i="1"/>
  <c r="S23" i="1"/>
  <c r="O23" i="1"/>
  <c r="K23" i="1"/>
  <c r="W11" i="1"/>
  <c r="S11" i="1"/>
  <c r="O11" i="1"/>
  <c r="K11" i="1"/>
  <c r="W20" i="1"/>
  <c r="S20" i="1"/>
  <c r="O20" i="1"/>
  <c r="K20" i="1"/>
  <c r="W13" i="1"/>
  <c r="S13" i="1"/>
  <c r="O13" i="1"/>
  <c r="K13" i="1"/>
  <c r="W25" i="1"/>
  <c r="S25" i="1"/>
  <c r="O25" i="1"/>
  <c r="K25" i="1"/>
  <c r="W9" i="1"/>
  <c r="S9" i="1"/>
  <c r="O9" i="1"/>
  <c r="K9" i="1"/>
  <c r="W8" i="1"/>
  <c r="S8" i="1"/>
  <c r="O8" i="1"/>
  <c r="K8" i="1"/>
  <c r="W10" i="1"/>
  <c r="S10" i="1"/>
  <c r="O10" i="1"/>
  <c r="K10" i="1"/>
  <c r="X8" i="3" l="1"/>
  <c r="X9" i="3"/>
  <c r="Z12" i="2"/>
  <c r="Z28" i="2"/>
  <c r="Z13" i="2"/>
  <c r="Z15" i="2"/>
  <c r="Z25" i="2"/>
  <c r="Z21" i="2"/>
  <c r="Z7" i="2"/>
  <c r="Z26" i="2"/>
  <c r="Z8" i="2"/>
  <c r="Z14" i="2"/>
  <c r="Z29" i="2"/>
  <c r="Z22" i="2"/>
  <c r="X7" i="1"/>
  <c r="Z24" i="2"/>
  <c r="Z34" i="2"/>
  <c r="Z16" i="2"/>
  <c r="Z18" i="2"/>
  <c r="X17" i="1"/>
  <c r="X27" i="1"/>
  <c r="X7" i="10"/>
  <c r="X7" i="9"/>
  <c r="X7" i="6"/>
  <c r="Z9" i="4"/>
  <c r="X10" i="3"/>
  <c r="X12" i="3"/>
  <c r="X13" i="3"/>
  <c r="X7" i="3"/>
  <c r="X14" i="3"/>
  <c r="X11" i="3"/>
  <c r="Z9" i="2"/>
  <c r="Z23" i="2"/>
  <c r="Z32" i="2"/>
  <c r="Z33" i="2"/>
  <c r="Z19" i="2"/>
  <c r="Z27" i="2"/>
  <c r="Z20" i="2"/>
  <c r="Z31" i="2"/>
  <c r="Z30" i="2"/>
  <c r="Z10" i="2"/>
  <c r="Z17" i="2"/>
  <c r="Z11" i="2"/>
  <c r="Z7" i="4"/>
  <c r="Z8" i="4"/>
  <c r="X10" i="8"/>
  <c r="X16" i="8"/>
  <c r="X12" i="8"/>
  <c r="X7" i="5"/>
  <c r="X11" i="8"/>
  <c r="X14" i="8"/>
  <c r="X11" i="5"/>
  <c r="X15" i="5"/>
  <c r="X12" i="5"/>
  <c r="X9" i="8"/>
  <c r="X7" i="8"/>
  <c r="X15" i="8"/>
  <c r="X13" i="5"/>
  <c r="X8" i="8"/>
  <c r="X16" i="5"/>
  <c r="X8" i="5"/>
  <c r="X9" i="5"/>
  <c r="X10" i="5"/>
  <c r="X14" i="5"/>
  <c r="X15" i="1"/>
  <c r="X11" i="1"/>
  <c r="X12" i="1"/>
  <c r="X26" i="1"/>
  <c r="X13" i="1"/>
  <c r="X9" i="1"/>
  <c r="X14" i="1"/>
  <c r="X16" i="1"/>
  <c r="X8" i="1"/>
  <c r="X18" i="1"/>
  <c r="X19" i="1"/>
  <c r="X22" i="1"/>
  <c r="X10" i="1"/>
  <c r="X23" i="1"/>
  <c r="X29" i="1"/>
  <c r="X25" i="1"/>
  <c r="X20" i="1"/>
  <c r="X24" i="1"/>
</calcChain>
</file>

<file path=xl/sharedStrings.xml><?xml version="1.0" encoding="utf-8"?>
<sst xmlns="http://schemas.openxmlformats.org/spreadsheetml/2006/main" count="588" uniqueCount="197">
  <si>
    <t>Přebor Jihočeského kraje a kraje Vysočina</t>
  </si>
  <si>
    <t>Základní stupeň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</si>
  <si>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</si>
  <si>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</si>
  <si>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</si>
  <si>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</si>
  <si>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</si>
  <si>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</si>
  <si>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</si>
  <si>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</si>
  <si>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</si>
  <si>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</si>
  <si>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</si>
  <si>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</si>
  <si>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</si>
  <si>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</si>
  <si>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</si>
  <si>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Bucharová Tereza</t>
  </si>
  <si>
    <t>Merkur České Budějovice</t>
  </si>
  <si>
    <t>Polívková, Vandělíková</t>
  </si>
  <si>
    <t>Horáčková Adéla</t>
  </si>
  <si>
    <t>Kubešová, Bago, Imbrová</t>
  </si>
  <si>
    <t>Štojdlová Sofie</t>
  </si>
  <si>
    <t>Králová Barbora</t>
  </si>
  <si>
    <t>SG Pelhřimov</t>
  </si>
  <si>
    <t>Vlková Zuzana</t>
  </si>
  <si>
    <t>Švecová,Zourová</t>
  </si>
  <si>
    <t>Ardamicová Aneta</t>
  </si>
  <si>
    <t>TJ Lokomotiva Veselí n.Lužnicí</t>
  </si>
  <si>
    <t>Urbanová</t>
  </si>
  <si>
    <t>Martanová Klára</t>
  </si>
  <si>
    <t>Chválová Stela</t>
  </si>
  <si>
    <t>TJ Nová Včelnice</t>
  </si>
  <si>
    <t>Asterová</t>
  </si>
  <si>
    <t>Vicanová Berenika</t>
  </si>
  <si>
    <t>Dvořáková Anna</t>
  </si>
  <si>
    <t>TJ Slovan Jindřichův Hradec</t>
  </si>
  <si>
    <t>Dvořáková A.,Špačková, Huboňová</t>
  </si>
  <si>
    <t>Holická Anna</t>
  </si>
  <si>
    <t>Kupková Linda</t>
  </si>
  <si>
    <t>Dvořáková A., Špačková</t>
  </si>
  <si>
    <t>Špačková Bára</t>
  </si>
  <si>
    <t>Dvořáková A.,Špačková</t>
  </si>
  <si>
    <t>Vendlová Anna</t>
  </si>
  <si>
    <t>TJ Spartak MAS Sezimovo Ústí</t>
  </si>
  <si>
    <t>Jelínková Jasmina</t>
  </si>
  <si>
    <t>Rajková,Sedláková,Poláková</t>
  </si>
  <si>
    <t>Nerudová Zuzana</t>
  </si>
  <si>
    <t>Rybáková Josefina</t>
  </si>
  <si>
    <t>Sedláková Tereza</t>
  </si>
  <si>
    <t>Špaková Julie</t>
  </si>
  <si>
    <t>Rajková, Sedláková, Poláková</t>
  </si>
  <si>
    <t>TJ Spartak Trhové Sviny</t>
  </si>
  <si>
    <t>Tisoňová Zdeňka</t>
  </si>
  <si>
    <t>Mráčková Lea</t>
  </si>
  <si>
    <t>Tisoňová Z., Záhorková J.</t>
  </si>
  <si>
    <t>Mladší žákyně</t>
  </si>
  <si>
    <t>Eiseltová Ellen</t>
  </si>
  <si>
    <t>Hirschová Marion</t>
  </si>
  <si>
    <t>Šrámková Barbora</t>
  </si>
  <si>
    <t>Kolbanová Krystýna</t>
  </si>
  <si>
    <t>Povišerová, Kubešová M.</t>
  </si>
  <si>
    <t>Kubešková Karolína</t>
  </si>
  <si>
    <t>Šůnová Laura</t>
  </si>
  <si>
    <t>Volmanová Bára</t>
  </si>
  <si>
    <t>White Hannah</t>
  </si>
  <si>
    <t>Bago, Imbrová, Kubešová</t>
  </si>
  <si>
    <t>Kňourková Tereza</t>
  </si>
  <si>
    <t>Zourová, Svobodová</t>
  </si>
  <si>
    <t>Ellederová Aneta</t>
  </si>
  <si>
    <t>Novotná Iva</t>
  </si>
  <si>
    <t>Linhartová Adéla</t>
  </si>
  <si>
    <t>Jačová Elena</t>
  </si>
  <si>
    <t>Kolář</t>
  </si>
  <si>
    <t>Melicharová Marie</t>
  </si>
  <si>
    <t>Dvořáková Barbora</t>
  </si>
  <si>
    <t>Belšánová, Vybíralová,Jírová L., Vybíral</t>
  </si>
  <si>
    <t>Fullsacková Kateřina</t>
  </si>
  <si>
    <t>belšánová,Vybíralová, Jírová´L., Vybíral</t>
  </si>
  <si>
    <t>Maryšková Karolína</t>
  </si>
  <si>
    <t>Dubová, Jírová</t>
  </si>
  <si>
    <t>Šímová Viktorie</t>
  </si>
  <si>
    <t>Belšánová,Vybíralová,Jírová L., Vybíral</t>
  </si>
  <si>
    <t>Šoršová Lucie</t>
  </si>
  <si>
    <t>Dubová, Jírová D.</t>
  </si>
  <si>
    <t>Vybíralová Kateřina</t>
  </si>
  <si>
    <t>Belšánová,Vybíralová,Jírová</t>
  </si>
  <si>
    <t>Pešová Dorota</t>
  </si>
  <si>
    <t>TJ Sokol Bedřichov</t>
  </si>
  <si>
    <t>Cihlářová Dominika</t>
  </si>
  <si>
    <t>kolektiv trenérů</t>
  </si>
  <si>
    <t>Helmová Patricie</t>
  </si>
  <si>
    <t>Mládková Rozálie</t>
  </si>
  <si>
    <t>Pilečková Amálie</t>
  </si>
  <si>
    <t>Vesecká Sandra</t>
  </si>
  <si>
    <t>Vonešová Tereza</t>
  </si>
  <si>
    <t>Kaftanová Jana</t>
  </si>
  <si>
    <t>Tisoňová Šárka</t>
  </si>
  <si>
    <t>Starší žákyně</t>
  </si>
  <si>
    <t>Filausová Barbora</t>
  </si>
  <si>
    <t>Hýblová Kristýna</t>
  </si>
  <si>
    <t>Bagová Nikola</t>
  </si>
  <si>
    <t>Kollerová Marika</t>
  </si>
  <si>
    <t>Švehlová Rozárie</t>
  </si>
  <si>
    <t>Dvořáková Kateřina</t>
  </si>
  <si>
    <t>Rybáková Rozálie</t>
  </si>
  <si>
    <t>Slabá Marie</t>
  </si>
  <si>
    <t>Žákyně A</t>
  </si>
  <si>
    <t>Aubrechtová Kateřina</t>
  </si>
  <si>
    <t>Janáková Dominika</t>
  </si>
  <si>
    <t>Pučejdlová Zuzana</t>
  </si>
  <si>
    <t>Žákyně B</t>
  </si>
  <si>
    <t>Chalupová Petra</t>
  </si>
  <si>
    <t>Chvátalová Tereza</t>
  </si>
  <si>
    <t>Lazar Mara</t>
  </si>
  <si>
    <t>Polívková Zuzana</t>
  </si>
  <si>
    <t>Řehoušková Amálie</t>
  </si>
  <si>
    <t>Švecová Eliška</t>
  </si>
  <si>
    <t>Svobodovi</t>
  </si>
  <si>
    <t>Tomšů Kateřina</t>
  </si>
  <si>
    <t>Svobodovi, Zourová</t>
  </si>
  <si>
    <t>Blechová</t>
  </si>
  <si>
    <t>Omastová Karolina</t>
  </si>
  <si>
    <t>Honzíková Klára</t>
  </si>
  <si>
    <t>Kotalíková Diana</t>
  </si>
  <si>
    <t>Vágnerová Lucie</t>
  </si>
  <si>
    <t>Juniorky B</t>
  </si>
  <si>
    <t>Podlahová Karolína</t>
  </si>
  <si>
    <t>Žákyně C</t>
  </si>
  <si>
    <t>Krajňáková Eliška</t>
  </si>
  <si>
    <t>Jírová, Dubová</t>
  </si>
  <si>
    <t>Krajňáková Nela</t>
  </si>
  <si>
    <t>Picková Magdaléna</t>
  </si>
  <si>
    <t>Jenknerová Karolína</t>
  </si>
  <si>
    <t>Hálová Michaela</t>
  </si>
  <si>
    <t>Linhartová Bára</t>
  </si>
  <si>
    <t>Hojdekrová Tereza</t>
  </si>
  <si>
    <t>TJ Šumavan Vimperk</t>
  </si>
  <si>
    <t>Kotlíková Marie</t>
  </si>
  <si>
    <t>Pištěková Adéla</t>
  </si>
  <si>
    <t>Marie Kotlíková</t>
  </si>
  <si>
    <t>Pištěková Linda</t>
  </si>
  <si>
    <t>Vašicová Daniela</t>
  </si>
  <si>
    <t>Juniorky C</t>
  </si>
  <si>
    <t>Kešnarová Barbora</t>
  </si>
  <si>
    <t>Kešnarová, Haneflová</t>
  </si>
  <si>
    <t>Ženy C</t>
  </si>
  <si>
    <t>Váchová Veronika</t>
  </si>
  <si>
    <t>oddil</t>
  </si>
  <si>
    <t>Ředitel závodu: Zourová Světlana</t>
  </si>
  <si>
    <t>Hlavní rozhodčí: Novotná Iva</t>
  </si>
  <si>
    <t>29.5.2016 Pelhřimov</t>
  </si>
  <si>
    <t>1skok</t>
  </si>
  <si>
    <t>2skok</t>
  </si>
  <si>
    <t>SEZNAM ROZHODČÍCH</t>
  </si>
  <si>
    <t>nasazení</t>
  </si>
  <si>
    <t>Kešnarová Alena</t>
  </si>
  <si>
    <t>přeskok D1, E1</t>
  </si>
  <si>
    <t>Porkristlová Jana</t>
  </si>
  <si>
    <t>přeskok D2, E2</t>
  </si>
  <si>
    <t>TJ Merkur České Budějovice</t>
  </si>
  <si>
    <t>Dytrichová Renata</t>
  </si>
  <si>
    <t>přeskok, E2</t>
  </si>
  <si>
    <t>Líkařová Monika</t>
  </si>
  <si>
    <t>přeskok E3</t>
  </si>
  <si>
    <t>Jírová Dita</t>
  </si>
  <si>
    <t>bradla D1, E1</t>
  </si>
  <si>
    <t>Svobodová Štěpánka</t>
  </si>
  <si>
    <t>bradla D2, E1</t>
  </si>
  <si>
    <t>Záhorová Lenka</t>
  </si>
  <si>
    <t>bradla E2</t>
  </si>
  <si>
    <t>Rajková Eva</t>
  </si>
  <si>
    <t>bradla E3</t>
  </si>
  <si>
    <t xml:space="preserve">Tůmová Monika </t>
  </si>
  <si>
    <t>bradla E4</t>
  </si>
  <si>
    <t>kladina D1, E1</t>
  </si>
  <si>
    <t>kladina D2, E1</t>
  </si>
  <si>
    <t>Vybíralová Michaela</t>
  </si>
  <si>
    <t>kladina E2</t>
  </si>
  <si>
    <t>Kubešová Martina</t>
  </si>
  <si>
    <t>kladina E3</t>
  </si>
  <si>
    <t>kladina E4</t>
  </si>
  <si>
    <t>Plavcová Žaneta</t>
  </si>
  <si>
    <t>prostná  D1, E1</t>
  </si>
  <si>
    <t>Panošová Vendula</t>
  </si>
  <si>
    <t>prostná  D2, E1</t>
  </si>
  <si>
    <t>Haneflová Kristýna</t>
  </si>
  <si>
    <t>prostná  E2</t>
  </si>
  <si>
    <t>Vondráčková Renata</t>
  </si>
  <si>
    <t>prostná  E3</t>
  </si>
  <si>
    <t>TJ Milevsko</t>
  </si>
  <si>
    <t>Kubešová Michaela</t>
  </si>
  <si>
    <t>prostná  E4</t>
  </si>
  <si>
    <t>Jenknerová Kateřina</t>
  </si>
  <si>
    <t>Sedláková Kateřina</t>
  </si>
  <si>
    <t>Dvořáková Eliška</t>
  </si>
  <si>
    <t>Filisteinová Dominika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</si>
</sst>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6" fillId="0" borderId="0" xfId="0" applyFont="1"/>
    <xf numFmtId="0" fontId="3" fillId="0" borderId="0" xfId="0" applyFont="1"/>
    <xf numFmtId="0" fontId="2" fillId="2" borderId="1" xfId="0" applyFont="1" applyFill="1" applyBorder="1"/>
    <xf numFmtId="0" fontId="7" fillId="2" borderId="2" xfId="0" applyFont="1" applyFill="1" applyBorder="1"/>
    <xf numFmtId="0" fontId="2" fillId="2" borderId="3" xfId="0" applyFont="1" applyFill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topLeftCell="A4" workbookViewId="0">
      <selection activeCell="D33" sqref="D33"/>
    </sheetView>
  </sheetViews>
  <sheetFormatPr defaultRowHeight="15" x14ac:dyDescent="0.25"/>
  <cols>
    <col min="1" max="1" width="7.5703125" style="23" customWidth="1"/>
    <col min="2" max="3" width="0.140625" customWidth="1"/>
    <col min="4" max="4" width="17.7109375" customWidth="1"/>
    <col min="5" max="5" width="6.140625" customWidth="1"/>
    <col min="6" max="6" width="22.42578125" customWidth="1"/>
    <col min="7" max="7" width="21.5703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.75" x14ac:dyDescent="0.3">
      <c r="D1" s="1" t="s">
        <v>0</v>
      </c>
    </row>
    <row r="2" spans="1:24" ht="18.75" x14ac:dyDescent="0.3">
      <c r="D2" s="5" t="s">
        <v>151</v>
      </c>
      <c r="G2" s="7" t="s">
        <v>149</v>
      </c>
    </row>
    <row r="3" spans="1:24" ht="18.75" x14ac:dyDescent="0.3">
      <c r="D3" s="1"/>
      <c r="G3" s="7" t="s">
        <v>150</v>
      </c>
      <c r="I3" s="6"/>
    </row>
    <row r="4" spans="1:24" ht="18.75" x14ac:dyDescent="0.3">
      <c r="D4" s="1" t="s">
        <v>1</v>
      </c>
    </row>
    <row r="6" spans="1:24" x14ac:dyDescent="0.25">
      <c r="A6" s="24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9</v>
      </c>
      <c r="M6" s="2" t="s">
        <v>10</v>
      </c>
      <c r="N6" s="2" t="s">
        <v>11</v>
      </c>
      <c r="O6" s="2" t="s">
        <v>13</v>
      </c>
      <c r="P6" s="2" t="s">
        <v>9</v>
      </c>
      <c r="Q6" s="2" t="s">
        <v>10</v>
      </c>
      <c r="R6" s="2" t="s">
        <v>11</v>
      </c>
      <c r="S6" s="2" t="s">
        <v>14</v>
      </c>
      <c r="T6" s="2" t="s">
        <v>9</v>
      </c>
      <c r="U6" s="2" t="s">
        <v>10</v>
      </c>
      <c r="V6" s="2" t="s">
        <v>11</v>
      </c>
      <c r="W6" s="2" t="s">
        <v>15</v>
      </c>
      <c r="X6" s="2" t="s">
        <v>16</v>
      </c>
    </row>
    <row r="7" spans="1:24" x14ac:dyDescent="0.25">
      <c r="A7" s="23">
        <v>1</v>
      </c>
      <c r="B7">
        <v>194683</v>
      </c>
      <c r="C7">
        <v>4792</v>
      </c>
      <c r="D7" s="9" t="s">
        <v>38</v>
      </c>
      <c r="E7">
        <v>2009</v>
      </c>
      <c r="F7" t="s">
        <v>36</v>
      </c>
      <c r="G7" t="s">
        <v>37</v>
      </c>
      <c r="H7" s="3">
        <v>6</v>
      </c>
      <c r="I7" s="3">
        <v>8.8000000000000007</v>
      </c>
      <c r="J7" s="3">
        <v>0</v>
      </c>
      <c r="K7" s="4">
        <f t="shared" ref="K7:K30" si="0">H7+I7-J7</f>
        <v>14.8</v>
      </c>
      <c r="L7" s="3">
        <v>6</v>
      </c>
      <c r="M7" s="3">
        <v>9.1</v>
      </c>
      <c r="N7" s="3">
        <v>0</v>
      </c>
      <c r="O7" s="4">
        <f t="shared" ref="O7:O30" si="1">L7+M7-N7</f>
        <v>15.1</v>
      </c>
      <c r="P7" s="3">
        <v>6</v>
      </c>
      <c r="Q7" s="3">
        <v>9.3000000000000007</v>
      </c>
      <c r="R7" s="3">
        <v>0</v>
      </c>
      <c r="S7" s="4">
        <f t="shared" ref="S7:S30" si="2">P7+Q7-R7</f>
        <v>15.3</v>
      </c>
      <c r="T7" s="3">
        <v>6</v>
      </c>
      <c r="U7" s="3">
        <v>8.4499999999999993</v>
      </c>
      <c r="V7" s="3">
        <v>0</v>
      </c>
      <c r="W7" s="4">
        <f t="shared" ref="W7:W30" si="3">T7+U7-V7</f>
        <v>14.45</v>
      </c>
      <c r="X7" s="4">
        <f t="shared" ref="X7:X30" si="4">K7+O7+S7+W7</f>
        <v>59.650000000000006</v>
      </c>
    </row>
    <row r="8" spans="1:24" x14ac:dyDescent="0.25">
      <c r="A8" s="23">
        <v>2</v>
      </c>
      <c r="B8">
        <v>746868</v>
      </c>
      <c r="C8">
        <v>3479</v>
      </c>
      <c r="D8" s="9" t="s">
        <v>20</v>
      </c>
      <c r="E8">
        <v>2009</v>
      </c>
      <c r="F8" t="s">
        <v>18</v>
      </c>
      <c r="G8" t="s">
        <v>21</v>
      </c>
      <c r="H8" s="3">
        <v>6</v>
      </c>
      <c r="I8" s="3">
        <v>8.8000000000000007</v>
      </c>
      <c r="J8" s="3">
        <v>0</v>
      </c>
      <c r="K8" s="4">
        <f t="shared" si="0"/>
        <v>14.8</v>
      </c>
      <c r="L8" s="3">
        <v>6</v>
      </c>
      <c r="M8" s="3">
        <v>8.75</v>
      </c>
      <c r="N8" s="3">
        <v>0</v>
      </c>
      <c r="O8" s="4">
        <f t="shared" si="1"/>
        <v>14.75</v>
      </c>
      <c r="P8" s="3">
        <v>6</v>
      </c>
      <c r="Q8" s="3">
        <v>8.85</v>
      </c>
      <c r="R8" s="3">
        <v>0</v>
      </c>
      <c r="S8" s="4">
        <f t="shared" si="2"/>
        <v>14.85</v>
      </c>
      <c r="T8" s="3">
        <v>6</v>
      </c>
      <c r="U8" s="3">
        <v>7.9</v>
      </c>
      <c r="V8" s="3">
        <v>0</v>
      </c>
      <c r="W8" s="4">
        <f t="shared" si="3"/>
        <v>13.9</v>
      </c>
      <c r="X8" s="4">
        <f t="shared" si="4"/>
        <v>58.3</v>
      </c>
    </row>
    <row r="9" spans="1:24" x14ac:dyDescent="0.25">
      <c r="A9" s="23">
        <v>3</v>
      </c>
      <c r="B9">
        <v>509454</v>
      </c>
      <c r="C9">
        <v>3479</v>
      </c>
      <c r="D9" s="9" t="s">
        <v>22</v>
      </c>
      <c r="E9">
        <v>2009</v>
      </c>
      <c r="F9" t="s">
        <v>18</v>
      </c>
      <c r="G9" t="s">
        <v>21</v>
      </c>
      <c r="H9" s="3">
        <v>6</v>
      </c>
      <c r="I9" s="3">
        <v>8.75</v>
      </c>
      <c r="J9" s="3">
        <v>0</v>
      </c>
      <c r="K9" s="4">
        <f t="shared" si="0"/>
        <v>14.75</v>
      </c>
      <c r="L9" s="3">
        <v>6</v>
      </c>
      <c r="M9" s="3">
        <v>8.8000000000000007</v>
      </c>
      <c r="N9" s="3">
        <v>0</v>
      </c>
      <c r="O9" s="4">
        <f t="shared" si="1"/>
        <v>14.8</v>
      </c>
      <c r="P9" s="3">
        <v>6</v>
      </c>
      <c r="Q9" s="3">
        <v>8.85</v>
      </c>
      <c r="R9" s="3">
        <v>0</v>
      </c>
      <c r="S9" s="4">
        <f t="shared" si="2"/>
        <v>14.85</v>
      </c>
      <c r="T9" s="3">
        <v>6</v>
      </c>
      <c r="U9" s="3">
        <v>7.9</v>
      </c>
      <c r="V9" s="3">
        <v>0</v>
      </c>
      <c r="W9" s="4">
        <f t="shared" si="3"/>
        <v>13.9</v>
      </c>
      <c r="X9" s="4">
        <f t="shared" si="4"/>
        <v>58.3</v>
      </c>
    </row>
    <row r="10" spans="1:24" x14ac:dyDescent="0.25">
      <c r="A10" s="23">
        <v>4</v>
      </c>
      <c r="B10">
        <v>601025</v>
      </c>
      <c r="C10">
        <v>3479</v>
      </c>
      <c r="D10" s="9" t="s">
        <v>17</v>
      </c>
      <c r="E10">
        <v>2009</v>
      </c>
      <c r="F10" t="s">
        <v>18</v>
      </c>
      <c r="G10" t="s">
        <v>19</v>
      </c>
      <c r="H10" s="3">
        <v>6</v>
      </c>
      <c r="I10" s="3">
        <v>8.4</v>
      </c>
      <c r="J10" s="3">
        <v>0</v>
      </c>
      <c r="K10" s="4">
        <f t="shared" si="0"/>
        <v>14.4</v>
      </c>
      <c r="L10" s="3">
        <v>6</v>
      </c>
      <c r="M10" s="3">
        <v>9.1</v>
      </c>
      <c r="N10" s="3">
        <v>0</v>
      </c>
      <c r="O10" s="4">
        <f t="shared" si="1"/>
        <v>15.1</v>
      </c>
      <c r="P10" s="3">
        <v>6</v>
      </c>
      <c r="Q10" s="3">
        <v>8.5</v>
      </c>
      <c r="R10" s="3">
        <v>0</v>
      </c>
      <c r="S10" s="4">
        <f t="shared" si="2"/>
        <v>14.5</v>
      </c>
      <c r="T10" s="3">
        <v>6</v>
      </c>
      <c r="U10" s="3">
        <v>7.5</v>
      </c>
      <c r="V10" s="3">
        <v>0</v>
      </c>
      <c r="W10" s="4">
        <f t="shared" si="3"/>
        <v>13.5</v>
      </c>
      <c r="X10" s="4">
        <f t="shared" si="4"/>
        <v>57.5</v>
      </c>
    </row>
    <row r="11" spans="1:24" x14ac:dyDescent="0.25">
      <c r="A11" s="23">
        <v>5</v>
      </c>
      <c r="B11">
        <v>934394</v>
      </c>
      <c r="C11">
        <v>5995</v>
      </c>
      <c r="D11" s="9" t="s">
        <v>30</v>
      </c>
      <c r="E11">
        <v>2008</v>
      </c>
      <c r="F11" t="s">
        <v>28</v>
      </c>
      <c r="G11" t="s">
        <v>29</v>
      </c>
      <c r="H11" s="3">
        <v>6</v>
      </c>
      <c r="I11" s="3">
        <v>8.25</v>
      </c>
      <c r="J11" s="3">
        <v>0</v>
      </c>
      <c r="K11" s="4">
        <f t="shared" si="0"/>
        <v>14.25</v>
      </c>
      <c r="L11" s="3">
        <v>6</v>
      </c>
      <c r="M11" s="3">
        <v>8.65</v>
      </c>
      <c r="N11" s="3">
        <v>0</v>
      </c>
      <c r="O11" s="4">
        <f t="shared" si="1"/>
        <v>14.65</v>
      </c>
      <c r="P11" s="3">
        <v>6</v>
      </c>
      <c r="Q11" s="3">
        <v>8.6999999999999993</v>
      </c>
      <c r="R11" s="3">
        <v>0</v>
      </c>
      <c r="S11" s="4">
        <f t="shared" si="2"/>
        <v>14.7</v>
      </c>
      <c r="T11" s="3">
        <v>6</v>
      </c>
      <c r="U11" s="3">
        <v>7.3</v>
      </c>
      <c r="V11" s="3">
        <v>0</v>
      </c>
      <c r="W11" s="4">
        <f t="shared" si="3"/>
        <v>13.3</v>
      </c>
      <c r="X11" s="4">
        <f t="shared" si="4"/>
        <v>56.899999999999991</v>
      </c>
    </row>
    <row r="12" spans="1:24" x14ac:dyDescent="0.25">
      <c r="A12" s="23">
        <v>6</v>
      </c>
      <c r="B12">
        <v>373466</v>
      </c>
      <c r="C12">
        <v>4792</v>
      </c>
      <c r="D12" s="9" t="s">
        <v>41</v>
      </c>
      <c r="E12">
        <v>2009</v>
      </c>
      <c r="F12" t="s">
        <v>36</v>
      </c>
      <c r="G12" t="s">
        <v>42</v>
      </c>
      <c r="H12" s="3">
        <v>6</v>
      </c>
      <c r="I12" s="3">
        <v>8.5500000000000007</v>
      </c>
      <c r="J12" s="3">
        <v>0</v>
      </c>
      <c r="K12" s="4">
        <f t="shared" si="0"/>
        <v>14.55</v>
      </c>
      <c r="L12" s="3">
        <v>6</v>
      </c>
      <c r="M12" s="3">
        <v>8.35</v>
      </c>
      <c r="N12" s="3">
        <v>0</v>
      </c>
      <c r="O12" s="4">
        <f t="shared" si="1"/>
        <v>14.35</v>
      </c>
      <c r="P12" s="3">
        <v>6</v>
      </c>
      <c r="Q12" s="3">
        <v>7.85</v>
      </c>
      <c r="R12" s="3">
        <v>0</v>
      </c>
      <c r="S12" s="4">
        <f t="shared" si="2"/>
        <v>13.85</v>
      </c>
      <c r="T12" s="3">
        <v>6</v>
      </c>
      <c r="U12" s="3">
        <v>7.2</v>
      </c>
      <c r="V12" s="3">
        <v>0</v>
      </c>
      <c r="W12" s="4">
        <f t="shared" si="3"/>
        <v>13.2</v>
      </c>
      <c r="X12" s="4">
        <f t="shared" si="4"/>
        <v>55.95</v>
      </c>
    </row>
    <row r="13" spans="1:24" x14ac:dyDescent="0.25">
      <c r="A13" s="23">
        <v>7</v>
      </c>
      <c r="B13">
        <v>215353</v>
      </c>
      <c r="C13">
        <v>5185</v>
      </c>
      <c r="D13" s="9" t="s">
        <v>25</v>
      </c>
      <c r="E13">
        <v>2009</v>
      </c>
      <c r="F13" t="s">
        <v>24</v>
      </c>
      <c r="G13" t="s">
        <v>26</v>
      </c>
      <c r="H13" s="3">
        <v>6</v>
      </c>
      <c r="I13" s="3">
        <v>8.4499999999999993</v>
      </c>
      <c r="J13" s="3">
        <v>0</v>
      </c>
      <c r="K13" s="4">
        <f t="shared" si="0"/>
        <v>14.45</v>
      </c>
      <c r="L13" s="3">
        <v>6</v>
      </c>
      <c r="M13" s="3">
        <v>7.75</v>
      </c>
      <c r="N13" s="3">
        <v>0</v>
      </c>
      <c r="O13" s="4">
        <f t="shared" si="1"/>
        <v>13.75</v>
      </c>
      <c r="P13" s="3">
        <v>5.5</v>
      </c>
      <c r="Q13" s="3">
        <v>7.95</v>
      </c>
      <c r="R13" s="3">
        <v>0</v>
      </c>
      <c r="S13" s="4">
        <f t="shared" si="2"/>
        <v>13.45</v>
      </c>
      <c r="T13" s="3">
        <v>6</v>
      </c>
      <c r="U13" s="3">
        <v>7.25</v>
      </c>
      <c r="V13" s="3">
        <v>0</v>
      </c>
      <c r="W13" s="4">
        <f t="shared" si="3"/>
        <v>13.25</v>
      </c>
      <c r="X13" s="4">
        <f t="shared" si="4"/>
        <v>54.9</v>
      </c>
    </row>
    <row r="14" spans="1:24" x14ac:dyDescent="0.25">
      <c r="A14" s="23">
        <v>8</v>
      </c>
      <c r="B14">
        <v>761704</v>
      </c>
      <c r="C14">
        <v>4792</v>
      </c>
      <c r="D14" s="9" t="s">
        <v>35</v>
      </c>
      <c r="E14">
        <v>2009</v>
      </c>
      <c r="F14" t="s">
        <v>36</v>
      </c>
      <c r="G14" t="s">
        <v>37</v>
      </c>
      <c r="H14" s="3">
        <v>6</v>
      </c>
      <c r="I14" s="3">
        <v>8.1999999999999993</v>
      </c>
      <c r="J14" s="3">
        <v>0</v>
      </c>
      <c r="K14" s="4">
        <f t="shared" si="0"/>
        <v>14.2</v>
      </c>
      <c r="L14" s="3">
        <v>6</v>
      </c>
      <c r="M14" s="3">
        <v>8.4</v>
      </c>
      <c r="N14" s="3">
        <v>0</v>
      </c>
      <c r="O14" s="4">
        <f t="shared" si="1"/>
        <v>14.4</v>
      </c>
      <c r="P14" s="3">
        <v>6</v>
      </c>
      <c r="Q14" s="3">
        <v>7.8</v>
      </c>
      <c r="R14" s="3">
        <v>0</v>
      </c>
      <c r="S14" s="4">
        <f t="shared" si="2"/>
        <v>13.8</v>
      </c>
      <c r="T14" s="3">
        <v>6</v>
      </c>
      <c r="U14" s="3">
        <v>6.05</v>
      </c>
      <c r="V14" s="3">
        <v>0</v>
      </c>
      <c r="W14" s="4">
        <f t="shared" si="3"/>
        <v>12.05</v>
      </c>
      <c r="X14" s="4">
        <f t="shared" si="4"/>
        <v>54.45</v>
      </c>
    </row>
    <row r="15" spans="1:24" x14ac:dyDescent="0.25">
      <c r="A15" s="23">
        <v>9</v>
      </c>
      <c r="B15">
        <v>341941</v>
      </c>
      <c r="C15">
        <v>4792</v>
      </c>
      <c r="D15" s="9" t="s">
        <v>43</v>
      </c>
      <c r="E15">
        <v>2009</v>
      </c>
      <c r="F15" t="s">
        <v>36</v>
      </c>
      <c r="G15" t="s">
        <v>42</v>
      </c>
      <c r="H15" s="3">
        <v>6</v>
      </c>
      <c r="I15" s="3">
        <v>8.15</v>
      </c>
      <c r="J15" s="3">
        <v>0</v>
      </c>
      <c r="K15" s="4">
        <f t="shared" si="0"/>
        <v>14.15</v>
      </c>
      <c r="L15" s="3">
        <v>6</v>
      </c>
      <c r="M15" s="3">
        <v>8.4</v>
      </c>
      <c r="N15" s="3">
        <v>0</v>
      </c>
      <c r="O15" s="4">
        <f t="shared" si="1"/>
        <v>14.4</v>
      </c>
      <c r="P15" s="3">
        <v>6</v>
      </c>
      <c r="Q15" s="3">
        <v>8.15</v>
      </c>
      <c r="R15" s="3">
        <v>0</v>
      </c>
      <c r="S15" s="4">
        <f t="shared" si="2"/>
        <v>14.15</v>
      </c>
      <c r="T15" s="3">
        <v>6</v>
      </c>
      <c r="U15" s="3">
        <v>5.5</v>
      </c>
      <c r="V15" s="3">
        <v>0</v>
      </c>
      <c r="W15" s="4">
        <f t="shared" si="3"/>
        <v>11.5</v>
      </c>
      <c r="X15" s="4">
        <f t="shared" si="4"/>
        <v>54.2</v>
      </c>
    </row>
    <row r="16" spans="1:24" x14ac:dyDescent="0.25">
      <c r="A16" s="23">
        <v>10</v>
      </c>
      <c r="B16">
        <v>352756</v>
      </c>
      <c r="C16">
        <v>4792</v>
      </c>
      <c r="D16" s="9" t="s">
        <v>39</v>
      </c>
      <c r="E16">
        <v>2008</v>
      </c>
      <c r="F16" t="s">
        <v>36</v>
      </c>
      <c r="G16" t="s">
        <v>40</v>
      </c>
      <c r="H16" s="3">
        <v>6</v>
      </c>
      <c r="I16" s="3">
        <v>8.0500000000000007</v>
      </c>
      <c r="J16" s="3">
        <v>0</v>
      </c>
      <c r="K16" s="4">
        <f t="shared" si="0"/>
        <v>14.05</v>
      </c>
      <c r="L16" s="3">
        <v>6</v>
      </c>
      <c r="M16" s="3">
        <v>8.6</v>
      </c>
      <c r="N16" s="3">
        <v>0</v>
      </c>
      <c r="O16" s="4">
        <f t="shared" si="1"/>
        <v>14.6</v>
      </c>
      <c r="P16" s="3">
        <v>6</v>
      </c>
      <c r="Q16" s="3">
        <v>6.65</v>
      </c>
      <c r="R16" s="3">
        <v>0</v>
      </c>
      <c r="S16" s="4">
        <f t="shared" si="2"/>
        <v>12.65</v>
      </c>
      <c r="T16" s="3">
        <v>6</v>
      </c>
      <c r="U16" s="3">
        <v>6.65</v>
      </c>
      <c r="V16" s="3">
        <v>0</v>
      </c>
      <c r="W16" s="4">
        <f t="shared" si="3"/>
        <v>12.65</v>
      </c>
      <c r="X16" s="4">
        <f t="shared" si="4"/>
        <v>53.949999999999996</v>
      </c>
    </row>
    <row r="17" spans="1:24" x14ac:dyDescent="0.25">
      <c r="A17" s="23">
        <v>11</v>
      </c>
      <c r="B17">
        <v>423758</v>
      </c>
      <c r="C17">
        <v>1482</v>
      </c>
      <c r="D17" s="9" t="s">
        <v>49</v>
      </c>
      <c r="E17">
        <v>2009</v>
      </c>
      <c r="F17" t="s">
        <v>44</v>
      </c>
      <c r="G17" t="s">
        <v>46</v>
      </c>
      <c r="H17" s="3">
        <v>6</v>
      </c>
      <c r="I17" s="3">
        <v>7.95</v>
      </c>
      <c r="J17" s="3">
        <v>0</v>
      </c>
      <c r="K17" s="4">
        <f t="shared" si="0"/>
        <v>13.95</v>
      </c>
      <c r="L17" s="3">
        <v>6</v>
      </c>
      <c r="M17" s="3">
        <v>7.7</v>
      </c>
      <c r="N17" s="3">
        <v>0</v>
      </c>
      <c r="O17" s="4">
        <f t="shared" si="1"/>
        <v>13.7</v>
      </c>
      <c r="P17" s="3">
        <v>6</v>
      </c>
      <c r="Q17" s="3">
        <v>7.2</v>
      </c>
      <c r="R17" s="3">
        <v>0</v>
      </c>
      <c r="S17" s="4">
        <f t="shared" si="2"/>
        <v>13.2</v>
      </c>
      <c r="T17" s="3">
        <v>6</v>
      </c>
      <c r="U17" s="3">
        <v>6.65</v>
      </c>
      <c r="V17" s="3">
        <v>0</v>
      </c>
      <c r="W17" s="4">
        <f t="shared" si="3"/>
        <v>12.65</v>
      </c>
      <c r="X17" s="4">
        <f t="shared" si="4"/>
        <v>53.499999999999993</v>
      </c>
    </row>
    <row r="18" spans="1:24" x14ac:dyDescent="0.25">
      <c r="A18" s="23">
        <v>12</v>
      </c>
      <c r="B18">
        <v>942268</v>
      </c>
      <c r="C18">
        <v>8387</v>
      </c>
      <c r="D18" s="9" t="s">
        <v>34</v>
      </c>
      <c r="E18">
        <v>2008</v>
      </c>
      <c r="F18" t="s">
        <v>32</v>
      </c>
      <c r="G18" t="s">
        <v>33</v>
      </c>
      <c r="H18" s="3">
        <v>6</v>
      </c>
      <c r="I18" s="3">
        <v>8.1</v>
      </c>
      <c r="J18" s="3">
        <v>0</v>
      </c>
      <c r="K18" s="4">
        <f t="shared" si="0"/>
        <v>14.1</v>
      </c>
      <c r="L18" s="3">
        <v>6</v>
      </c>
      <c r="M18" s="3">
        <v>7.95</v>
      </c>
      <c r="N18" s="3">
        <v>0</v>
      </c>
      <c r="O18" s="4">
        <f t="shared" si="1"/>
        <v>13.95</v>
      </c>
      <c r="P18" s="3">
        <v>6</v>
      </c>
      <c r="Q18" s="3">
        <v>7.1</v>
      </c>
      <c r="R18" s="3">
        <v>0</v>
      </c>
      <c r="S18" s="4">
        <f t="shared" si="2"/>
        <v>13.1</v>
      </c>
      <c r="T18" s="3">
        <v>6</v>
      </c>
      <c r="U18" s="3">
        <v>5.75</v>
      </c>
      <c r="V18" s="3">
        <v>0</v>
      </c>
      <c r="W18" s="4">
        <f t="shared" si="3"/>
        <v>11.75</v>
      </c>
      <c r="X18" s="4">
        <f t="shared" si="4"/>
        <v>52.9</v>
      </c>
    </row>
    <row r="19" spans="1:24" x14ac:dyDescent="0.25">
      <c r="A19" s="23">
        <v>13</v>
      </c>
      <c r="B19">
        <v>594130</v>
      </c>
      <c r="C19">
        <v>1482</v>
      </c>
      <c r="D19" s="9" t="s">
        <v>45</v>
      </c>
      <c r="E19">
        <v>2009</v>
      </c>
      <c r="F19" t="s">
        <v>44</v>
      </c>
      <c r="G19" t="s">
        <v>46</v>
      </c>
      <c r="H19" s="3">
        <v>6</v>
      </c>
      <c r="I19" s="3">
        <v>7.35</v>
      </c>
      <c r="J19" s="3">
        <v>0</v>
      </c>
      <c r="K19" s="4">
        <f t="shared" si="0"/>
        <v>13.35</v>
      </c>
      <c r="L19" s="3">
        <v>6</v>
      </c>
      <c r="M19" s="3">
        <v>8.0500000000000007</v>
      </c>
      <c r="N19" s="3">
        <v>0</v>
      </c>
      <c r="O19" s="4">
        <f t="shared" si="1"/>
        <v>14.05</v>
      </c>
      <c r="P19" s="3">
        <v>6</v>
      </c>
      <c r="Q19" s="3">
        <v>6.6</v>
      </c>
      <c r="R19" s="3">
        <v>0</v>
      </c>
      <c r="S19" s="4">
        <f t="shared" si="2"/>
        <v>12.6</v>
      </c>
      <c r="T19" s="3">
        <v>6</v>
      </c>
      <c r="U19" s="3">
        <v>6.75</v>
      </c>
      <c r="V19" s="3">
        <v>0</v>
      </c>
      <c r="W19" s="4">
        <f t="shared" si="3"/>
        <v>12.75</v>
      </c>
      <c r="X19" s="4">
        <f t="shared" si="4"/>
        <v>52.75</v>
      </c>
    </row>
    <row r="20" spans="1:24" x14ac:dyDescent="0.25">
      <c r="A20" s="23">
        <v>14</v>
      </c>
      <c r="B20">
        <v>904851</v>
      </c>
      <c r="C20">
        <v>5995</v>
      </c>
      <c r="D20" s="9" t="s">
        <v>27</v>
      </c>
      <c r="E20">
        <v>2007</v>
      </c>
      <c r="F20" t="s">
        <v>28</v>
      </c>
      <c r="G20" t="s">
        <v>29</v>
      </c>
      <c r="H20" s="3">
        <v>6</v>
      </c>
      <c r="I20" s="3">
        <v>7.5</v>
      </c>
      <c r="J20" s="3">
        <v>0</v>
      </c>
      <c r="K20" s="4">
        <f t="shared" si="0"/>
        <v>13.5</v>
      </c>
      <c r="L20" s="3">
        <v>6</v>
      </c>
      <c r="M20" s="3">
        <v>7.5</v>
      </c>
      <c r="N20" s="3">
        <v>0</v>
      </c>
      <c r="O20" s="4">
        <f t="shared" si="1"/>
        <v>13.5</v>
      </c>
      <c r="P20" s="3">
        <v>6</v>
      </c>
      <c r="Q20" s="3">
        <v>7.4</v>
      </c>
      <c r="R20" s="3">
        <v>0</v>
      </c>
      <c r="S20" s="4">
        <f t="shared" si="2"/>
        <v>13.4</v>
      </c>
      <c r="T20" s="3">
        <v>6</v>
      </c>
      <c r="U20" s="3">
        <v>6.1</v>
      </c>
      <c r="V20" s="3">
        <v>0</v>
      </c>
      <c r="W20" s="4">
        <f t="shared" si="3"/>
        <v>12.1</v>
      </c>
      <c r="X20" s="4">
        <f t="shared" si="4"/>
        <v>52.5</v>
      </c>
    </row>
    <row r="21" spans="1:24" x14ac:dyDescent="0.25">
      <c r="A21" s="23">
        <v>15</v>
      </c>
      <c r="B21">
        <v>753975</v>
      </c>
      <c r="C21">
        <v>6453</v>
      </c>
      <c r="D21" s="9" t="s">
        <v>54</v>
      </c>
      <c r="E21">
        <v>2009</v>
      </c>
      <c r="F21" t="s">
        <v>52</v>
      </c>
      <c r="G21" t="s">
        <v>55</v>
      </c>
      <c r="H21" s="3">
        <v>6</v>
      </c>
      <c r="I21" s="3">
        <v>8.1</v>
      </c>
      <c r="J21" s="3">
        <v>0</v>
      </c>
      <c r="K21" s="4">
        <f t="shared" si="0"/>
        <v>14.1</v>
      </c>
      <c r="L21" s="3">
        <v>6</v>
      </c>
      <c r="M21" s="3">
        <v>6.95</v>
      </c>
      <c r="N21" s="3">
        <v>0</v>
      </c>
      <c r="O21" s="4">
        <f t="shared" si="1"/>
        <v>12.95</v>
      </c>
      <c r="P21" s="3">
        <v>6</v>
      </c>
      <c r="Q21" s="3">
        <v>7.25</v>
      </c>
      <c r="R21" s="3">
        <v>0</v>
      </c>
      <c r="S21" s="4">
        <f t="shared" si="2"/>
        <v>13.25</v>
      </c>
      <c r="T21" s="3">
        <v>6</v>
      </c>
      <c r="U21" s="3">
        <v>6.5</v>
      </c>
      <c r="V21" s="3">
        <v>0.3</v>
      </c>
      <c r="W21" s="4">
        <f t="shared" si="3"/>
        <v>12.2</v>
      </c>
      <c r="X21" s="4">
        <f t="shared" si="4"/>
        <v>52.5</v>
      </c>
    </row>
    <row r="22" spans="1:24" x14ac:dyDescent="0.25">
      <c r="A22" s="23">
        <v>16</v>
      </c>
      <c r="B22">
        <v>212801</v>
      </c>
      <c r="C22">
        <v>1482</v>
      </c>
      <c r="D22" s="9" t="s">
        <v>47</v>
      </c>
      <c r="E22">
        <v>2008</v>
      </c>
      <c r="F22" t="s">
        <v>44</v>
      </c>
      <c r="G22" t="s">
        <v>46</v>
      </c>
      <c r="H22" s="3">
        <v>6</v>
      </c>
      <c r="I22" s="3">
        <v>7.9</v>
      </c>
      <c r="J22" s="3">
        <v>0</v>
      </c>
      <c r="K22" s="4">
        <f t="shared" si="0"/>
        <v>13.9</v>
      </c>
      <c r="L22" s="3">
        <v>6</v>
      </c>
      <c r="M22" s="3">
        <v>7.4</v>
      </c>
      <c r="N22" s="3">
        <v>0</v>
      </c>
      <c r="O22" s="4">
        <f t="shared" si="1"/>
        <v>13.4</v>
      </c>
      <c r="P22" s="3">
        <v>6</v>
      </c>
      <c r="Q22" s="3">
        <v>6.55</v>
      </c>
      <c r="R22" s="3">
        <v>0</v>
      </c>
      <c r="S22" s="4">
        <f t="shared" si="2"/>
        <v>12.55</v>
      </c>
      <c r="T22" s="3">
        <v>6</v>
      </c>
      <c r="U22" s="3">
        <v>6.2</v>
      </c>
      <c r="V22" s="3">
        <v>0</v>
      </c>
      <c r="W22" s="4">
        <f t="shared" si="3"/>
        <v>12.2</v>
      </c>
      <c r="X22" s="4">
        <f t="shared" si="4"/>
        <v>52.05</v>
      </c>
    </row>
    <row r="23" spans="1:24" x14ac:dyDescent="0.25">
      <c r="A23" s="23">
        <v>17</v>
      </c>
      <c r="B23">
        <v>393261</v>
      </c>
      <c r="C23">
        <v>8387</v>
      </c>
      <c r="D23" s="9" t="s">
        <v>31</v>
      </c>
      <c r="E23">
        <v>2008</v>
      </c>
      <c r="F23" t="s">
        <v>32</v>
      </c>
      <c r="G23" t="s">
        <v>33</v>
      </c>
      <c r="H23" s="3">
        <v>6</v>
      </c>
      <c r="I23" s="3">
        <v>8.25</v>
      </c>
      <c r="J23" s="3">
        <v>0</v>
      </c>
      <c r="K23" s="4">
        <f t="shared" si="0"/>
        <v>14.25</v>
      </c>
      <c r="L23" s="3">
        <v>6</v>
      </c>
      <c r="M23" s="3">
        <v>7.45</v>
      </c>
      <c r="N23" s="3">
        <v>0</v>
      </c>
      <c r="O23" s="4">
        <f t="shared" si="1"/>
        <v>13.45</v>
      </c>
      <c r="P23" s="3">
        <v>6</v>
      </c>
      <c r="Q23" s="3">
        <v>7</v>
      </c>
      <c r="R23" s="3">
        <v>0</v>
      </c>
      <c r="S23" s="4">
        <f t="shared" si="2"/>
        <v>13</v>
      </c>
      <c r="T23" s="3">
        <v>6</v>
      </c>
      <c r="U23" s="3">
        <v>5</v>
      </c>
      <c r="V23" s="3">
        <v>0</v>
      </c>
      <c r="W23" s="4">
        <f t="shared" si="3"/>
        <v>11</v>
      </c>
      <c r="X23" s="4">
        <f t="shared" si="4"/>
        <v>51.7</v>
      </c>
    </row>
    <row r="24" spans="1:24" x14ac:dyDescent="0.25">
      <c r="A24" s="23">
        <v>18</v>
      </c>
      <c r="B24">
        <v>475766</v>
      </c>
      <c r="C24">
        <v>1482</v>
      </c>
      <c r="D24" s="9" t="s">
        <v>48</v>
      </c>
      <c r="E24">
        <v>2008</v>
      </c>
      <c r="F24" t="s">
        <v>44</v>
      </c>
      <c r="G24" t="s">
        <v>46</v>
      </c>
      <c r="H24" s="3">
        <v>6</v>
      </c>
      <c r="I24" s="3">
        <v>7.6</v>
      </c>
      <c r="J24" s="3">
        <v>0</v>
      </c>
      <c r="K24" s="4">
        <f t="shared" si="0"/>
        <v>13.6</v>
      </c>
      <c r="L24" s="3">
        <v>6</v>
      </c>
      <c r="M24" s="3">
        <v>6.8</v>
      </c>
      <c r="N24" s="3">
        <v>0</v>
      </c>
      <c r="O24" s="4">
        <f t="shared" si="1"/>
        <v>12.8</v>
      </c>
      <c r="P24" s="3">
        <v>6</v>
      </c>
      <c r="Q24" s="3">
        <v>6.5</v>
      </c>
      <c r="R24" s="3">
        <v>0</v>
      </c>
      <c r="S24" s="4">
        <f t="shared" si="2"/>
        <v>12.5</v>
      </c>
      <c r="T24" s="3">
        <v>6</v>
      </c>
      <c r="U24" s="3">
        <v>6.6</v>
      </c>
      <c r="V24" s="3">
        <v>0</v>
      </c>
      <c r="W24" s="4">
        <f t="shared" si="3"/>
        <v>12.6</v>
      </c>
      <c r="X24" s="4">
        <f t="shared" si="4"/>
        <v>51.5</v>
      </c>
    </row>
    <row r="25" spans="1:24" x14ac:dyDescent="0.25">
      <c r="A25" s="23">
        <v>19</v>
      </c>
      <c r="B25">
        <v>531029</v>
      </c>
      <c r="C25">
        <v>5185</v>
      </c>
      <c r="D25" s="9" t="s">
        <v>23</v>
      </c>
      <c r="E25">
        <v>2009</v>
      </c>
      <c r="F25" t="s">
        <v>24</v>
      </c>
      <c r="G25" t="s">
        <v>26</v>
      </c>
      <c r="H25" s="3">
        <v>6</v>
      </c>
      <c r="I25" s="3">
        <v>7.35</v>
      </c>
      <c r="J25" s="3">
        <v>0</v>
      </c>
      <c r="K25" s="4">
        <f t="shared" si="0"/>
        <v>13.35</v>
      </c>
      <c r="L25" s="3">
        <v>6</v>
      </c>
      <c r="M25" s="3">
        <v>8.1999999999999993</v>
      </c>
      <c r="N25" s="3">
        <v>0</v>
      </c>
      <c r="O25" s="4">
        <f t="shared" si="1"/>
        <v>14.2</v>
      </c>
      <c r="P25" s="3">
        <v>6</v>
      </c>
      <c r="Q25" s="3">
        <v>6.35</v>
      </c>
      <c r="R25" s="3">
        <v>0</v>
      </c>
      <c r="S25" s="4">
        <f t="shared" si="2"/>
        <v>12.35</v>
      </c>
      <c r="T25" s="3">
        <v>6</v>
      </c>
      <c r="U25" s="3">
        <v>5.5</v>
      </c>
      <c r="V25" s="3">
        <v>0</v>
      </c>
      <c r="W25" s="4">
        <f t="shared" si="3"/>
        <v>11.5</v>
      </c>
      <c r="X25" s="4">
        <f t="shared" si="4"/>
        <v>51.4</v>
      </c>
    </row>
    <row r="26" spans="1:24" x14ac:dyDescent="0.25">
      <c r="A26" s="23">
        <v>20</v>
      </c>
      <c r="B26">
        <v>912920</v>
      </c>
      <c r="C26">
        <v>1482</v>
      </c>
      <c r="D26" s="9" t="s">
        <v>50</v>
      </c>
      <c r="E26">
        <v>2009</v>
      </c>
      <c r="F26" t="s">
        <v>44</v>
      </c>
      <c r="G26" t="s">
        <v>51</v>
      </c>
      <c r="H26" s="3">
        <v>6</v>
      </c>
      <c r="I26" s="3">
        <v>7.8</v>
      </c>
      <c r="J26" s="3">
        <v>0</v>
      </c>
      <c r="K26" s="4">
        <f t="shared" si="0"/>
        <v>13.8</v>
      </c>
      <c r="L26" s="3">
        <v>6</v>
      </c>
      <c r="M26" s="3">
        <v>5.5</v>
      </c>
      <c r="N26" s="3">
        <v>0</v>
      </c>
      <c r="O26" s="4">
        <f t="shared" si="1"/>
        <v>11.5</v>
      </c>
      <c r="P26" s="3">
        <v>5.7</v>
      </c>
      <c r="Q26" s="3">
        <v>5.75</v>
      </c>
      <c r="R26" s="3">
        <v>0</v>
      </c>
      <c r="S26" s="4">
        <f t="shared" si="2"/>
        <v>11.45</v>
      </c>
      <c r="T26" s="3">
        <v>6</v>
      </c>
      <c r="U26" s="3">
        <v>6.35</v>
      </c>
      <c r="V26" s="3">
        <v>0</v>
      </c>
      <c r="W26" s="4">
        <f t="shared" si="3"/>
        <v>12.35</v>
      </c>
      <c r="X26" s="4">
        <f t="shared" si="4"/>
        <v>49.1</v>
      </c>
    </row>
    <row r="27" spans="1:24" x14ac:dyDescent="0.25">
      <c r="A27" s="23">
        <v>21</v>
      </c>
      <c r="B27">
        <v>575998</v>
      </c>
      <c r="C27">
        <v>6453</v>
      </c>
      <c r="D27" s="9" t="s">
        <v>195</v>
      </c>
      <c r="E27">
        <v>2008</v>
      </c>
      <c r="F27" t="s">
        <v>52</v>
      </c>
      <c r="G27" t="s">
        <v>53</v>
      </c>
      <c r="H27" s="3">
        <v>6</v>
      </c>
      <c r="I27" s="3">
        <v>7.85</v>
      </c>
      <c r="J27" s="3">
        <v>0</v>
      </c>
      <c r="K27" s="4">
        <f t="shared" si="0"/>
        <v>13.85</v>
      </c>
      <c r="L27" s="3">
        <v>6</v>
      </c>
      <c r="M27" s="3">
        <v>6.4</v>
      </c>
      <c r="N27" s="3">
        <v>0</v>
      </c>
      <c r="O27" s="4">
        <f t="shared" si="1"/>
        <v>12.4</v>
      </c>
      <c r="P27" s="3">
        <v>6</v>
      </c>
      <c r="Q27" s="3">
        <v>6.25</v>
      </c>
      <c r="R27" s="3">
        <v>0</v>
      </c>
      <c r="S27" s="4">
        <f t="shared" si="2"/>
        <v>12.25</v>
      </c>
      <c r="T27" s="3">
        <v>6</v>
      </c>
      <c r="U27" s="3">
        <v>4.7</v>
      </c>
      <c r="V27" s="3">
        <v>0.3</v>
      </c>
      <c r="W27" s="4">
        <f t="shared" si="3"/>
        <v>10.399999999999999</v>
      </c>
      <c r="X27" s="4">
        <f t="shared" si="4"/>
        <v>48.9</v>
      </c>
    </row>
    <row r="28" spans="1:24" x14ac:dyDescent="0.25">
      <c r="A28" s="23">
        <v>22</v>
      </c>
      <c r="B28">
        <v>340461</v>
      </c>
      <c r="C28">
        <v>6453</v>
      </c>
      <c r="D28" s="9" t="s">
        <v>193</v>
      </c>
      <c r="E28">
        <v>2008</v>
      </c>
      <c r="F28" t="s">
        <v>52</v>
      </c>
      <c r="G28" t="s">
        <v>53</v>
      </c>
      <c r="H28" s="3">
        <v>6</v>
      </c>
      <c r="I28" s="3">
        <v>7.4</v>
      </c>
      <c r="J28" s="3">
        <v>0</v>
      </c>
      <c r="K28" s="4">
        <f t="shared" si="0"/>
        <v>13.4</v>
      </c>
      <c r="L28" s="3">
        <v>6</v>
      </c>
      <c r="M28" s="3">
        <v>6.85</v>
      </c>
      <c r="N28" s="3">
        <v>0</v>
      </c>
      <c r="O28" s="4">
        <f t="shared" si="1"/>
        <v>12.85</v>
      </c>
      <c r="P28" s="3">
        <v>4.7</v>
      </c>
      <c r="Q28" s="3">
        <v>4.0999999999999996</v>
      </c>
      <c r="R28" s="3">
        <v>0</v>
      </c>
      <c r="S28" s="4">
        <f t="shared" si="2"/>
        <v>8.8000000000000007</v>
      </c>
      <c r="T28" s="3">
        <v>6</v>
      </c>
      <c r="U28" s="3">
        <v>3.75</v>
      </c>
      <c r="V28" s="3">
        <v>0.3</v>
      </c>
      <c r="W28" s="4">
        <f t="shared" si="3"/>
        <v>9.4499999999999993</v>
      </c>
      <c r="X28" s="4">
        <f t="shared" si="4"/>
        <v>44.5</v>
      </c>
    </row>
    <row r="29" spans="1:24" x14ac:dyDescent="0.25">
      <c r="A29" s="23">
        <v>23</v>
      </c>
      <c r="C29">
        <v>1482</v>
      </c>
      <c r="D29" s="9" t="s">
        <v>194</v>
      </c>
      <c r="E29">
        <v>2009</v>
      </c>
      <c r="F29" t="s">
        <v>44</v>
      </c>
      <c r="G29" t="s">
        <v>46</v>
      </c>
      <c r="H29" s="3">
        <v>6</v>
      </c>
      <c r="I29" s="3">
        <v>7.2</v>
      </c>
      <c r="J29" s="3">
        <v>0</v>
      </c>
      <c r="K29" s="4">
        <f t="shared" si="0"/>
        <v>13.2</v>
      </c>
      <c r="L29" s="3">
        <v>6</v>
      </c>
      <c r="M29" s="3">
        <v>5.9</v>
      </c>
      <c r="N29" s="3">
        <v>0</v>
      </c>
      <c r="O29" s="4">
        <f t="shared" si="1"/>
        <v>11.9</v>
      </c>
      <c r="P29" s="3">
        <v>0</v>
      </c>
      <c r="Q29" s="3">
        <v>0</v>
      </c>
      <c r="R29" s="3">
        <v>0</v>
      </c>
      <c r="S29" s="4">
        <f t="shared" si="2"/>
        <v>0</v>
      </c>
      <c r="T29" s="3">
        <v>6</v>
      </c>
      <c r="U29" s="3">
        <v>4.0999999999999996</v>
      </c>
      <c r="V29" s="3">
        <v>0</v>
      </c>
      <c r="W29" s="4">
        <f t="shared" si="3"/>
        <v>10.1</v>
      </c>
      <c r="X29" s="4">
        <f t="shared" si="4"/>
        <v>35.200000000000003</v>
      </c>
    </row>
    <row r="30" spans="1:24" x14ac:dyDescent="0.25">
      <c r="A30" s="23">
        <v>24</v>
      </c>
      <c r="C30">
        <v>6453</v>
      </c>
      <c r="D30" s="9" t="s">
        <v>196</v>
      </c>
      <c r="E30">
        <v>2008</v>
      </c>
      <c r="F30" t="s">
        <v>52</v>
      </c>
      <c r="G30" t="s">
        <v>53</v>
      </c>
      <c r="H30" s="3">
        <v>6</v>
      </c>
      <c r="I30" s="3">
        <v>6.7</v>
      </c>
      <c r="J30" s="3">
        <v>0</v>
      </c>
      <c r="K30" s="4">
        <f t="shared" si="0"/>
        <v>12.7</v>
      </c>
      <c r="L30" s="3">
        <v>4.5</v>
      </c>
      <c r="M30" s="3">
        <v>3.3</v>
      </c>
      <c r="N30" s="3">
        <v>0</v>
      </c>
      <c r="O30" s="4">
        <f t="shared" si="1"/>
        <v>7.8</v>
      </c>
      <c r="P30" s="3">
        <v>4.2</v>
      </c>
      <c r="Q30" s="3">
        <v>1.7</v>
      </c>
      <c r="R30" s="3">
        <v>1</v>
      </c>
      <c r="S30" s="4">
        <f t="shared" si="2"/>
        <v>4.9000000000000004</v>
      </c>
      <c r="T30" s="3">
        <v>6</v>
      </c>
      <c r="U30" s="3">
        <v>2.95</v>
      </c>
      <c r="V30" s="3">
        <v>0.3</v>
      </c>
      <c r="W30" s="4">
        <f t="shared" si="3"/>
        <v>8.6499999999999986</v>
      </c>
      <c r="X30" s="4">
        <f t="shared" si="4"/>
        <v>34.049999999999997</v>
      </c>
    </row>
    <row r="31" spans="1:24" x14ac:dyDescent="0.25">
      <c r="D31" s="9"/>
    </row>
  </sheetData>
  <sheetProtection formatCells="0" formatColumns="0" formatRows="0" insertColumns="0" insertRows="0" insertHyperlinks="0" deleteColumns="0" deleteRows="0" sort="0" autoFilter="0" pivotTables="0"/>
  <sortState ref="A7:X30">
    <sortCondition descending="1" ref="X7"/>
  </sortState>
  <pageMargins left="0.25" right="0.25" top="0.75" bottom="0.75" header="0.3" footer="0.3"/>
  <pageSetup paperSize="9" scale="7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F21" sqref="F21"/>
    </sheetView>
  </sheetViews>
  <sheetFormatPr defaultRowHeight="15" x14ac:dyDescent="0.25"/>
  <cols>
    <col min="1" max="3" width="30" customWidth="1"/>
    <col min="4" max="9" width="9.140625" customWidth="1"/>
  </cols>
  <sheetData>
    <row r="1" spans="1:3" ht="18.75" x14ac:dyDescent="0.3">
      <c r="A1" s="1" t="s">
        <v>0</v>
      </c>
    </row>
    <row r="2" spans="1:3" ht="18.75" x14ac:dyDescent="0.3">
      <c r="A2" s="8" t="s">
        <v>151</v>
      </c>
      <c r="B2" s="7" t="s">
        <v>149</v>
      </c>
    </row>
    <row r="3" spans="1:3" ht="18.75" x14ac:dyDescent="0.3">
      <c r="A3" s="1"/>
      <c r="B3" s="7" t="s">
        <v>150</v>
      </c>
    </row>
    <row r="5" spans="1:3" ht="19.5" thickBot="1" x14ac:dyDescent="0.35">
      <c r="A5" s="10" t="s">
        <v>154</v>
      </c>
    </row>
    <row r="6" spans="1:3" x14ac:dyDescent="0.25">
      <c r="A6" s="11" t="s">
        <v>5</v>
      </c>
      <c r="B6" s="12" t="s">
        <v>155</v>
      </c>
      <c r="C6" s="13" t="s">
        <v>148</v>
      </c>
    </row>
    <row r="7" spans="1:3" ht="15.75" x14ac:dyDescent="0.25">
      <c r="A7" s="14" t="s">
        <v>156</v>
      </c>
      <c r="B7" s="15" t="s">
        <v>157</v>
      </c>
      <c r="C7" s="16" t="s">
        <v>36</v>
      </c>
    </row>
    <row r="8" spans="1:3" ht="15.75" x14ac:dyDescent="0.25">
      <c r="A8" s="14" t="s">
        <v>158</v>
      </c>
      <c r="B8" s="15" t="s">
        <v>159</v>
      </c>
      <c r="C8" s="16" t="s">
        <v>160</v>
      </c>
    </row>
    <row r="9" spans="1:3" ht="15.75" x14ac:dyDescent="0.25">
      <c r="A9" s="14" t="s">
        <v>161</v>
      </c>
      <c r="B9" s="15" t="s">
        <v>162</v>
      </c>
      <c r="C9" s="16" t="s">
        <v>32</v>
      </c>
    </row>
    <row r="10" spans="1:3" ht="15.75" x14ac:dyDescent="0.25">
      <c r="A10" s="14" t="s">
        <v>163</v>
      </c>
      <c r="B10" s="15" t="s">
        <v>164</v>
      </c>
      <c r="C10" s="16" t="s">
        <v>28</v>
      </c>
    </row>
    <row r="11" spans="1:3" x14ac:dyDescent="0.25">
      <c r="A11" s="17"/>
      <c r="B11" s="18"/>
      <c r="C11" s="19"/>
    </row>
    <row r="12" spans="1:3" ht="15.75" x14ac:dyDescent="0.25">
      <c r="A12" s="14" t="s">
        <v>165</v>
      </c>
      <c r="B12" s="15" t="s">
        <v>166</v>
      </c>
      <c r="C12" s="16" t="s">
        <v>36</v>
      </c>
    </row>
    <row r="13" spans="1:3" ht="15.75" x14ac:dyDescent="0.25">
      <c r="A13" s="14" t="s">
        <v>167</v>
      </c>
      <c r="B13" s="15" t="s">
        <v>168</v>
      </c>
      <c r="C13" s="16" t="s">
        <v>24</v>
      </c>
    </row>
    <row r="14" spans="1:3" ht="15.75" x14ac:dyDescent="0.25">
      <c r="A14" s="14" t="s">
        <v>169</v>
      </c>
      <c r="B14" s="15" t="s">
        <v>170</v>
      </c>
      <c r="C14" s="16" t="s">
        <v>28</v>
      </c>
    </row>
    <row r="15" spans="1:3" ht="15.75" x14ac:dyDescent="0.25">
      <c r="A15" s="14" t="s">
        <v>171</v>
      </c>
      <c r="B15" s="15" t="s">
        <v>172</v>
      </c>
      <c r="C15" s="16" t="s">
        <v>44</v>
      </c>
    </row>
    <row r="16" spans="1:3" ht="15.75" x14ac:dyDescent="0.25">
      <c r="A16" s="14" t="s">
        <v>173</v>
      </c>
      <c r="B16" s="15" t="s">
        <v>174</v>
      </c>
      <c r="C16" s="16" t="s">
        <v>160</v>
      </c>
    </row>
    <row r="17" spans="1:3" x14ac:dyDescent="0.25">
      <c r="A17" s="17"/>
      <c r="B17" s="18"/>
      <c r="C17" s="19"/>
    </row>
    <row r="18" spans="1:3" ht="15.75" x14ac:dyDescent="0.25">
      <c r="A18" s="14" t="s">
        <v>70</v>
      </c>
      <c r="B18" s="15" t="s">
        <v>175</v>
      </c>
      <c r="C18" s="16" t="s">
        <v>28</v>
      </c>
    </row>
    <row r="19" spans="1:3" ht="15.75" x14ac:dyDescent="0.25">
      <c r="A19" s="14" t="s">
        <v>138</v>
      </c>
      <c r="B19" s="15" t="s">
        <v>176</v>
      </c>
      <c r="C19" s="16" t="s">
        <v>137</v>
      </c>
    </row>
    <row r="20" spans="1:3" ht="15.75" x14ac:dyDescent="0.25">
      <c r="A20" s="14" t="s">
        <v>177</v>
      </c>
      <c r="B20" s="15" t="s">
        <v>178</v>
      </c>
      <c r="C20" s="16" t="s">
        <v>36</v>
      </c>
    </row>
    <row r="21" spans="1:3" ht="15.75" x14ac:dyDescent="0.25">
      <c r="A21" s="14" t="s">
        <v>179</v>
      </c>
      <c r="B21" s="15" t="s">
        <v>180</v>
      </c>
      <c r="C21" s="16" t="s">
        <v>160</v>
      </c>
    </row>
    <row r="22" spans="1:3" ht="15.75" x14ac:dyDescent="0.25">
      <c r="A22" s="14" t="s">
        <v>134</v>
      </c>
      <c r="B22" s="15" t="s">
        <v>181</v>
      </c>
      <c r="C22" s="16" t="s">
        <v>52</v>
      </c>
    </row>
    <row r="23" spans="1:3" x14ac:dyDescent="0.25">
      <c r="A23" s="17"/>
      <c r="B23" s="18"/>
      <c r="C23" s="19"/>
    </row>
    <row r="24" spans="1:3" ht="15.75" x14ac:dyDescent="0.25">
      <c r="A24" s="14" t="s">
        <v>182</v>
      </c>
      <c r="B24" s="15" t="s">
        <v>183</v>
      </c>
      <c r="C24" s="16" t="s">
        <v>32</v>
      </c>
    </row>
    <row r="25" spans="1:3" ht="15.75" x14ac:dyDescent="0.25">
      <c r="A25" s="14" t="s">
        <v>184</v>
      </c>
      <c r="B25" s="15" t="s">
        <v>185</v>
      </c>
      <c r="C25" s="16" t="s">
        <v>44</v>
      </c>
    </row>
    <row r="26" spans="1:3" ht="15.75" x14ac:dyDescent="0.25">
      <c r="A26" s="14" t="s">
        <v>186</v>
      </c>
      <c r="B26" s="15" t="s">
        <v>187</v>
      </c>
      <c r="C26" s="16" t="s">
        <v>36</v>
      </c>
    </row>
    <row r="27" spans="1:3" ht="15.75" x14ac:dyDescent="0.25">
      <c r="A27" s="14" t="s">
        <v>188</v>
      </c>
      <c r="B27" s="15" t="s">
        <v>189</v>
      </c>
      <c r="C27" s="16" t="s">
        <v>190</v>
      </c>
    </row>
    <row r="28" spans="1:3" ht="16.5" thickBot="1" x14ac:dyDescent="0.3">
      <c r="A28" s="20" t="s">
        <v>191</v>
      </c>
      <c r="B28" s="21" t="s">
        <v>192</v>
      </c>
      <c r="C28" s="22" t="s">
        <v>160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4"/>
  <sheetViews>
    <sheetView topLeftCell="A7" workbookViewId="0">
      <selection activeCell="K16" sqref="K16"/>
    </sheetView>
  </sheetViews>
  <sheetFormatPr defaultRowHeight="15" x14ac:dyDescent="0.25"/>
  <cols>
    <col min="1" max="1" width="6.5703125" style="23" customWidth="1"/>
    <col min="2" max="3" width="10" hidden="1" customWidth="1"/>
    <col min="4" max="4" width="19.5703125" customWidth="1"/>
    <col min="5" max="5" width="6" customWidth="1"/>
    <col min="6" max="6" width="21.28515625" customWidth="1"/>
    <col min="7" max="7" width="23" customWidth="1"/>
    <col min="8" max="12" width="6.28515625" customWidth="1"/>
    <col min="13" max="13" width="8" customWidth="1"/>
    <col min="14" max="16" width="7" customWidth="1"/>
    <col min="17" max="17" width="8" customWidth="1"/>
    <col min="18" max="20" width="7" customWidth="1"/>
    <col min="21" max="21" width="8" customWidth="1"/>
    <col min="22" max="24" width="7" customWidth="1"/>
    <col min="25" max="26" width="8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8" t="s">
        <v>151</v>
      </c>
      <c r="G2" s="7" t="s">
        <v>149</v>
      </c>
    </row>
    <row r="3" spans="1:26" ht="18.75" x14ac:dyDescent="0.3">
      <c r="D3" s="1"/>
      <c r="G3" s="7" t="s">
        <v>150</v>
      </c>
    </row>
    <row r="4" spans="1:26" ht="18.75" x14ac:dyDescent="0.3">
      <c r="D4" s="1" t="s">
        <v>56</v>
      </c>
    </row>
    <row r="6" spans="1:26" x14ac:dyDescent="0.25">
      <c r="A6" s="24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152</v>
      </c>
      <c r="J6" s="2" t="s">
        <v>9</v>
      </c>
      <c r="K6" s="2" t="s">
        <v>153</v>
      </c>
      <c r="L6" s="2" t="s">
        <v>11</v>
      </c>
      <c r="M6" s="2" t="s">
        <v>12</v>
      </c>
      <c r="N6" s="2" t="s">
        <v>9</v>
      </c>
      <c r="O6" s="2" t="s">
        <v>10</v>
      </c>
      <c r="P6" s="2" t="s">
        <v>11</v>
      </c>
      <c r="Q6" s="2" t="s">
        <v>13</v>
      </c>
      <c r="R6" s="2" t="s">
        <v>9</v>
      </c>
      <c r="S6" s="2" t="s">
        <v>10</v>
      </c>
      <c r="T6" s="2" t="s">
        <v>11</v>
      </c>
      <c r="U6" s="2" t="s">
        <v>14</v>
      </c>
      <c r="V6" s="2" t="s">
        <v>9</v>
      </c>
      <c r="W6" s="2" t="s">
        <v>10</v>
      </c>
      <c r="X6" s="2" t="s">
        <v>11</v>
      </c>
      <c r="Y6" s="2" t="s">
        <v>15</v>
      </c>
      <c r="Z6" s="2" t="s">
        <v>16</v>
      </c>
    </row>
    <row r="7" spans="1:26" x14ac:dyDescent="0.25">
      <c r="A7" s="23">
        <v>1</v>
      </c>
      <c r="B7">
        <v>514381</v>
      </c>
      <c r="C7">
        <v>3479</v>
      </c>
      <c r="D7" s="9" t="s">
        <v>65</v>
      </c>
      <c r="E7">
        <v>2008</v>
      </c>
      <c r="F7" t="s">
        <v>18</v>
      </c>
      <c r="G7" t="s">
        <v>66</v>
      </c>
      <c r="H7" s="3">
        <v>6</v>
      </c>
      <c r="I7" s="3">
        <v>14.8</v>
      </c>
      <c r="J7" s="3">
        <v>6</v>
      </c>
      <c r="K7" s="3">
        <v>14.15</v>
      </c>
      <c r="L7" s="3">
        <v>0</v>
      </c>
      <c r="M7" s="4">
        <f t="shared" ref="M7:M34" si="0">I7/2+K7/2</f>
        <v>14.475000000000001</v>
      </c>
      <c r="N7" s="3">
        <v>6.8</v>
      </c>
      <c r="O7" s="3">
        <v>9</v>
      </c>
      <c r="P7" s="3">
        <v>0</v>
      </c>
      <c r="Q7" s="4">
        <f t="shared" ref="Q7:Q34" si="1">N7+O7-P7</f>
        <v>15.8</v>
      </c>
      <c r="R7" s="3">
        <v>6.3</v>
      </c>
      <c r="S7" s="3">
        <v>7.8</v>
      </c>
      <c r="T7" s="3">
        <v>0</v>
      </c>
      <c r="U7" s="4">
        <f t="shared" ref="U7:U34" si="2">R7+S7-T7</f>
        <v>14.1</v>
      </c>
      <c r="V7" s="3">
        <v>7.4</v>
      </c>
      <c r="W7" s="3">
        <v>8.0500000000000007</v>
      </c>
      <c r="X7" s="3">
        <v>0</v>
      </c>
      <c r="Y7" s="4">
        <f t="shared" ref="Y7:Y34" si="3">V7+W7-X7</f>
        <v>15.450000000000001</v>
      </c>
      <c r="Z7" s="4">
        <f t="shared" ref="Z7:Z34" si="4">M7+Q7+U7+Y7</f>
        <v>59.825000000000003</v>
      </c>
    </row>
    <row r="8" spans="1:26" x14ac:dyDescent="0.25">
      <c r="A8" s="23">
        <v>2</v>
      </c>
      <c r="B8">
        <v>755556</v>
      </c>
      <c r="C8">
        <v>3479</v>
      </c>
      <c r="D8" s="9" t="s">
        <v>60</v>
      </c>
      <c r="E8">
        <v>2008</v>
      </c>
      <c r="F8" t="s">
        <v>18</v>
      </c>
      <c r="G8" t="s">
        <v>61</v>
      </c>
      <c r="H8" s="3">
        <v>6</v>
      </c>
      <c r="I8" s="3">
        <v>14.45</v>
      </c>
      <c r="J8" s="3">
        <v>6</v>
      </c>
      <c r="K8" s="3">
        <v>13.55</v>
      </c>
      <c r="L8" s="3">
        <v>0</v>
      </c>
      <c r="M8" s="4">
        <f t="shared" si="0"/>
        <v>14</v>
      </c>
      <c r="N8" s="3">
        <v>6</v>
      </c>
      <c r="O8" s="3">
        <v>8.85</v>
      </c>
      <c r="P8" s="3">
        <v>0</v>
      </c>
      <c r="Q8" s="4">
        <f t="shared" si="1"/>
        <v>14.85</v>
      </c>
      <c r="R8" s="3">
        <v>6.3</v>
      </c>
      <c r="S8" s="3">
        <v>9.1</v>
      </c>
      <c r="T8" s="3">
        <v>0</v>
      </c>
      <c r="U8" s="4">
        <f t="shared" si="2"/>
        <v>15.399999999999999</v>
      </c>
      <c r="V8" s="3">
        <v>7.4</v>
      </c>
      <c r="W8" s="3">
        <v>8</v>
      </c>
      <c r="X8" s="3">
        <v>0</v>
      </c>
      <c r="Y8" s="4">
        <f t="shared" si="3"/>
        <v>15.4</v>
      </c>
      <c r="Z8" s="4">
        <f t="shared" si="4"/>
        <v>59.65</v>
      </c>
    </row>
    <row r="9" spans="1:26" x14ac:dyDescent="0.25">
      <c r="A9" s="23">
        <v>3</v>
      </c>
      <c r="B9">
        <v>884831</v>
      </c>
      <c r="C9">
        <v>4792</v>
      </c>
      <c r="D9" s="9" t="s">
        <v>79</v>
      </c>
      <c r="E9">
        <v>2007</v>
      </c>
      <c r="F9" t="s">
        <v>36</v>
      </c>
      <c r="G9" t="s">
        <v>80</v>
      </c>
      <c r="H9" s="3">
        <v>6</v>
      </c>
      <c r="I9" s="3">
        <v>14.65</v>
      </c>
      <c r="J9" s="3">
        <v>6</v>
      </c>
      <c r="K9" s="3">
        <v>13.2</v>
      </c>
      <c r="L9" s="3">
        <v>0</v>
      </c>
      <c r="M9" s="4">
        <f t="shared" si="0"/>
        <v>13.925000000000001</v>
      </c>
      <c r="N9" s="3">
        <v>6.8</v>
      </c>
      <c r="O9" s="3">
        <v>8.1</v>
      </c>
      <c r="P9" s="3">
        <v>0</v>
      </c>
      <c r="Q9" s="4">
        <f t="shared" si="1"/>
        <v>14.899999999999999</v>
      </c>
      <c r="R9" s="3">
        <v>6</v>
      </c>
      <c r="S9" s="3">
        <v>8.75</v>
      </c>
      <c r="T9" s="3">
        <v>0</v>
      </c>
      <c r="U9" s="4">
        <f t="shared" si="2"/>
        <v>14.75</v>
      </c>
      <c r="V9" s="3">
        <v>7.4</v>
      </c>
      <c r="W9" s="3">
        <v>7.7</v>
      </c>
      <c r="X9" s="3">
        <v>0</v>
      </c>
      <c r="Y9" s="4">
        <f t="shared" si="3"/>
        <v>15.100000000000001</v>
      </c>
      <c r="Z9" s="4">
        <f t="shared" si="4"/>
        <v>58.675000000000004</v>
      </c>
    </row>
    <row r="10" spans="1:26" x14ac:dyDescent="0.25">
      <c r="A10" s="23">
        <v>4</v>
      </c>
      <c r="B10">
        <v>697436</v>
      </c>
      <c r="C10">
        <v>4792</v>
      </c>
      <c r="D10" s="9" t="s">
        <v>77</v>
      </c>
      <c r="E10">
        <v>2008</v>
      </c>
      <c r="F10" t="s">
        <v>36</v>
      </c>
      <c r="G10" t="s">
        <v>78</v>
      </c>
      <c r="H10" s="3">
        <v>6</v>
      </c>
      <c r="I10" s="3">
        <v>14.3</v>
      </c>
      <c r="J10" s="3">
        <v>6</v>
      </c>
      <c r="K10" s="3">
        <v>14.8</v>
      </c>
      <c r="L10" s="3">
        <v>0</v>
      </c>
      <c r="M10" s="4">
        <f t="shared" si="0"/>
        <v>14.55</v>
      </c>
      <c r="N10" s="3">
        <v>6.8</v>
      </c>
      <c r="O10" s="3">
        <v>8.4499999999999993</v>
      </c>
      <c r="P10" s="3">
        <v>0</v>
      </c>
      <c r="Q10" s="4">
        <f t="shared" si="1"/>
        <v>15.25</v>
      </c>
      <c r="R10" s="3">
        <v>6.2</v>
      </c>
      <c r="S10" s="3">
        <v>8.1</v>
      </c>
      <c r="T10" s="3">
        <v>0</v>
      </c>
      <c r="U10" s="4">
        <f t="shared" si="2"/>
        <v>14.3</v>
      </c>
      <c r="V10" s="3">
        <v>7.4</v>
      </c>
      <c r="W10" s="3">
        <v>6.95</v>
      </c>
      <c r="X10" s="3">
        <v>0</v>
      </c>
      <c r="Y10" s="4">
        <f t="shared" si="3"/>
        <v>14.350000000000001</v>
      </c>
      <c r="Z10" s="4">
        <f t="shared" si="4"/>
        <v>58.45</v>
      </c>
    </row>
    <row r="11" spans="1:26" x14ac:dyDescent="0.25">
      <c r="A11" s="23">
        <v>5</v>
      </c>
      <c r="B11">
        <v>790909</v>
      </c>
      <c r="C11">
        <v>4792</v>
      </c>
      <c r="D11" s="9" t="s">
        <v>85</v>
      </c>
      <c r="E11">
        <v>2008</v>
      </c>
      <c r="F11" t="s">
        <v>36</v>
      </c>
      <c r="G11" t="s">
        <v>86</v>
      </c>
      <c r="H11" s="3">
        <v>6</v>
      </c>
      <c r="I11" s="3">
        <v>14.45</v>
      </c>
      <c r="J11" s="3">
        <v>6</v>
      </c>
      <c r="K11" s="3">
        <v>14.6</v>
      </c>
      <c r="L11" s="3">
        <v>0</v>
      </c>
      <c r="M11" s="4">
        <f t="shared" si="0"/>
        <v>14.524999999999999</v>
      </c>
      <c r="N11" s="3">
        <v>6</v>
      </c>
      <c r="O11" s="3">
        <v>8.5500000000000007</v>
      </c>
      <c r="P11" s="3">
        <v>0</v>
      </c>
      <c r="Q11" s="4">
        <f t="shared" si="1"/>
        <v>14.55</v>
      </c>
      <c r="R11" s="3">
        <v>6.1</v>
      </c>
      <c r="S11" s="3">
        <v>9.0500000000000007</v>
      </c>
      <c r="T11" s="3">
        <v>0</v>
      </c>
      <c r="U11" s="4">
        <f t="shared" si="2"/>
        <v>15.15</v>
      </c>
      <c r="V11" s="3">
        <v>6.9</v>
      </c>
      <c r="W11" s="3">
        <v>7.3</v>
      </c>
      <c r="X11" s="3">
        <v>0</v>
      </c>
      <c r="Y11" s="4">
        <f t="shared" si="3"/>
        <v>14.2</v>
      </c>
      <c r="Z11" s="4">
        <f t="shared" si="4"/>
        <v>58.424999999999997</v>
      </c>
    </row>
    <row r="12" spans="1:26" x14ac:dyDescent="0.25">
      <c r="A12" s="23">
        <v>6</v>
      </c>
      <c r="B12">
        <v>169296</v>
      </c>
      <c r="C12">
        <v>4792</v>
      </c>
      <c r="D12" s="9" t="s">
        <v>83</v>
      </c>
      <c r="E12">
        <v>2007</v>
      </c>
      <c r="F12" t="s">
        <v>36</v>
      </c>
      <c r="G12" t="s">
        <v>84</v>
      </c>
      <c r="H12" s="3">
        <v>6</v>
      </c>
      <c r="I12" s="3">
        <v>14.25</v>
      </c>
      <c r="J12" s="3">
        <v>6</v>
      </c>
      <c r="K12" s="3">
        <v>15</v>
      </c>
      <c r="L12" s="3">
        <v>0</v>
      </c>
      <c r="M12" s="4">
        <f t="shared" si="0"/>
        <v>14.625</v>
      </c>
      <c r="N12" s="3">
        <v>6.8</v>
      </c>
      <c r="O12" s="3">
        <v>8.65</v>
      </c>
      <c r="P12" s="3">
        <v>0</v>
      </c>
      <c r="Q12" s="4">
        <f t="shared" si="1"/>
        <v>15.45</v>
      </c>
      <c r="R12" s="3">
        <v>6.1</v>
      </c>
      <c r="S12" s="3">
        <v>7.8</v>
      </c>
      <c r="T12" s="3">
        <v>0</v>
      </c>
      <c r="U12" s="4">
        <f t="shared" si="2"/>
        <v>13.899999999999999</v>
      </c>
      <c r="V12" s="3">
        <v>6.7</v>
      </c>
      <c r="W12" s="3">
        <v>7.55</v>
      </c>
      <c r="X12" s="3">
        <v>0</v>
      </c>
      <c r="Y12" s="4">
        <f t="shared" si="3"/>
        <v>14.25</v>
      </c>
      <c r="Z12" s="4">
        <f t="shared" si="4"/>
        <v>58.224999999999994</v>
      </c>
    </row>
    <row r="13" spans="1:26" x14ac:dyDescent="0.25">
      <c r="A13" s="23">
        <v>7</v>
      </c>
      <c r="B13">
        <v>131168</v>
      </c>
      <c r="C13">
        <v>4792</v>
      </c>
      <c r="D13" s="9" t="s">
        <v>75</v>
      </c>
      <c r="E13">
        <v>2008</v>
      </c>
      <c r="F13" t="s">
        <v>36</v>
      </c>
      <c r="G13" t="s">
        <v>76</v>
      </c>
      <c r="H13" s="3">
        <v>6</v>
      </c>
      <c r="I13" s="3">
        <v>14.1</v>
      </c>
      <c r="J13" s="3">
        <v>6</v>
      </c>
      <c r="K13" s="3">
        <v>14.35</v>
      </c>
      <c r="L13" s="3">
        <v>0</v>
      </c>
      <c r="M13" s="4">
        <f t="shared" si="0"/>
        <v>14.225</v>
      </c>
      <c r="N13" s="3">
        <v>6</v>
      </c>
      <c r="O13" s="3">
        <v>8.75</v>
      </c>
      <c r="P13" s="3">
        <v>0</v>
      </c>
      <c r="Q13" s="4">
        <f t="shared" si="1"/>
        <v>14.75</v>
      </c>
      <c r="R13" s="3">
        <v>6</v>
      </c>
      <c r="S13" s="3">
        <v>8.85</v>
      </c>
      <c r="T13" s="3">
        <v>0</v>
      </c>
      <c r="U13" s="4">
        <f t="shared" si="2"/>
        <v>14.85</v>
      </c>
      <c r="V13" s="3">
        <v>6.7</v>
      </c>
      <c r="W13" s="3">
        <v>7.45</v>
      </c>
      <c r="X13" s="3">
        <v>0</v>
      </c>
      <c r="Y13" s="4">
        <f t="shared" si="3"/>
        <v>14.15</v>
      </c>
      <c r="Z13" s="4">
        <f t="shared" si="4"/>
        <v>57.975000000000001</v>
      </c>
    </row>
    <row r="14" spans="1:26" x14ac:dyDescent="0.25">
      <c r="A14" s="23">
        <v>8</v>
      </c>
      <c r="B14">
        <v>267462</v>
      </c>
      <c r="C14">
        <v>6560</v>
      </c>
      <c r="D14" s="9" t="s">
        <v>87</v>
      </c>
      <c r="E14">
        <v>2008</v>
      </c>
      <c r="F14" t="s">
        <v>88</v>
      </c>
      <c r="G14" t="s">
        <v>35</v>
      </c>
      <c r="H14" s="3">
        <v>6</v>
      </c>
      <c r="I14" s="3">
        <v>13.75</v>
      </c>
      <c r="J14" s="3">
        <v>6</v>
      </c>
      <c r="K14" s="3">
        <v>14.15</v>
      </c>
      <c r="L14" s="3">
        <v>0</v>
      </c>
      <c r="M14" s="4">
        <f t="shared" si="0"/>
        <v>13.95</v>
      </c>
      <c r="N14" s="3">
        <v>6</v>
      </c>
      <c r="O14" s="3">
        <v>8.5500000000000007</v>
      </c>
      <c r="P14" s="3">
        <v>0</v>
      </c>
      <c r="Q14" s="4">
        <f t="shared" si="1"/>
        <v>14.55</v>
      </c>
      <c r="R14" s="3">
        <v>6.1</v>
      </c>
      <c r="S14" s="3">
        <v>8.35</v>
      </c>
      <c r="T14" s="3">
        <v>0</v>
      </c>
      <c r="U14" s="4">
        <f t="shared" si="2"/>
        <v>14.45</v>
      </c>
      <c r="V14" s="3">
        <v>6.9</v>
      </c>
      <c r="W14" s="3">
        <v>7.95</v>
      </c>
      <c r="X14" s="3">
        <v>0</v>
      </c>
      <c r="Y14" s="4">
        <f t="shared" si="3"/>
        <v>14.850000000000001</v>
      </c>
      <c r="Z14" s="4">
        <f t="shared" si="4"/>
        <v>57.800000000000004</v>
      </c>
    </row>
    <row r="15" spans="1:26" x14ac:dyDescent="0.25">
      <c r="A15" s="23">
        <v>9</v>
      </c>
      <c r="B15">
        <v>239123</v>
      </c>
      <c r="C15">
        <v>1482</v>
      </c>
      <c r="D15" s="9" t="s">
        <v>91</v>
      </c>
      <c r="E15">
        <v>2007</v>
      </c>
      <c r="F15" t="s">
        <v>44</v>
      </c>
      <c r="G15" t="s">
        <v>90</v>
      </c>
      <c r="H15" s="3">
        <v>6</v>
      </c>
      <c r="I15" s="3">
        <v>14.35</v>
      </c>
      <c r="J15" s="3">
        <v>6</v>
      </c>
      <c r="K15" s="3">
        <v>13.5</v>
      </c>
      <c r="L15" s="3">
        <v>0</v>
      </c>
      <c r="M15" s="4">
        <f t="shared" si="0"/>
        <v>13.925000000000001</v>
      </c>
      <c r="N15" s="3">
        <v>6</v>
      </c>
      <c r="O15" s="3">
        <v>8.65</v>
      </c>
      <c r="P15" s="3">
        <v>0</v>
      </c>
      <c r="Q15" s="4">
        <f t="shared" si="1"/>
        <v>14.65</v>
      </c>
      <c r="R15" s="3">
        <v>6.3</v>
      </c>
      <c r="S15" s="3">
        <v>7.75</v>
      </c>
      <c r="T15" s="3">
        <v>0</v>
      </c>
      <c r="U15" s="4">
        <f t="shared" si="2"/>
        <v>14.05</v>
      </c>
      <c r="V15" s="3">
        <v>7.4</v>
      </c>
      <c r="W15" s="3">
        <v>7.75</v>
      </c>
      <c r="X15" s="3">
        <v>0</v>
      </c>
      <c r="Y15" s="4">
        <f t="shared" si="3"/>
        <v>15.15</v>
      </c>
      <c r="Z15" s="4">
        <f t="shared" si="4"/>
        <v>57.774999999999999</v>
      </c>
    </row>
    <row r="16" spans="1:26" x14ac:dyDescent="0.25">
      <c r="A16" s="23">
        <v>10</v>
      </c>
      <c r="B16">
        <v>516418</v>
      </c>
      <c r="C16">
        <v>1482</v>
      </c>
      <c r="D16" s="9" t="s">
        <v>95</v>
      </c>
      <c r="E16">
        <v>2007</v>
      </c>
      <c r="F16" t="s">
        <v>44</v>
      </c>
      <c r="G16" t="s">
        <v>90</v>
      </c>
      <c r="H16" s="3">
        <v>6</v>
      </c>
      <c r="I16" s="3">
        <v>13.95</v>
      </c>
      <c r="J16" s="3">
        <v>6</v>
      </c>
      <c r="K16" s="3">
        <v>13.65</v>
      </c>
      <c r="L16" s="3">
        <v>0</v>
      </c>
      <c r="M16" s="4">
        <f t="shared" si="0"/>
        <v>13.8</v>
      </c>
      <c r="N16" s="3">
        <v>6</v>
      </c>
      <c r="O16" s="3">
        <v>8.4499999999999993</v>
      </c>
      <c r="P16" s="3">
        <v>0</v>
      </c>
      <c r="Q16" s="4">
        <f t="shared" si="1"/>
        <v>14.45</v>
      </c>
      <c r="R16" s="3">
        <v>6</v>
      </c>
      <c r="S16" s="3">
        <v>8.8000000000000007</v>
      </c>
      <c r="T16" s="3">
        <v>0</v>
      </c>
      <c r="U16" s="4">
        <f t="shared" si="2"/>
        <v>14.8</v>
      </c>
      <c r="V16" s="3">
        <v>7.4</v>
      </c>
      <c r="W16" s="3">
        <v>6.25</v>
      </c>
      <c r="X16" s="3">
        <v>0</v>
      </c>
      <c r="Y16" s="4">
        <f t="shared" si="3"/>
        <v>13.65</v>
      </c>
      <c r="Z16" s="4">
        <f t="shared" si="4"/>
        <v>56.699999999999996</v>
      </c>
    </row>
    <row r="17" spans="1:26" x14ac:dyDescent="0.25">
      <c r="A17" s="23">
        <v>11</v>
      </c>
      <c r="B17">
        <v>328144</v>
      </c>
      <c r="C17">
        <v>3479</v>
      </c>
      <c r="D17" s="9" t="s">
        <v>57</v>
      </c>
      <c r="E17">
        <v>2008</v>
      </c>
      <c r="F17" t="s">
        <v>18</v>
      </c>
      <c r="G17" t="s">
        <v>19</v>
      </c>
      <c r="H17" s="3">
        <v>6</v>
      </c>
      <c r="I17" s="3">
        <v>13.7</v>
      </c>
      <c r="J17" s="3">
        <v>6</v>
      </c>
      <c r="K17" s="3">
        <v>14.35</v>
      </c>
      <c r="L17" s="3">
        <v>0</v>
      </c>
      <c r="M17" s="4">
        <f t="shared" si="0"/>
        <v>14.024999999999999</v>
      </c>
      <c r="N17" s="3">
        <v>6</v>
      </c>
      <c r="O17" s="3">
        <v>8.25</v>
      </c>
      <c r="P17" s="3">
        <v>0</v>
      </c>
      <c r="Q17" s="4">
        <f t="shared" si="1"/>
        <v>14.25</v>
      </c>
      <c r="R17" s="3">
        <v>6.1</v>
      </c>
      <c r="S17" s="3">
        <v>7.35</v>
      </c>
      <c r="T17" s="3">
        <v>0</v>
      </c>
      <c r="U17" s="4">
        <f t="shared" si="2"/>
        <v>13.45</v>
      </c>
      <c r="V17" s="3">
        <v>6.9</v>
      </c>
      <c r="W17" s="3">
        <v>7.05</v>
      </c>
      <c r="X17" s="3">
        <v>0</v>
      </c>
      <c r="Y17" s="4">
        <f t="shared" si="3"/>
        <v>13.95</v>
      </c>
      <c r="Z17" s="4">
        <f t="shared" si="4"/>
        <v>55.674999999999997</v>
      </c>
    </row>
    <row r="18" spans="1:26" x14ac:dyDescent="0.25">
      <c r="A18" s="23">
        <v>12</v>
      </c>
      <c r="B18">
        <v>387934</v>
      </c>
      <c r="C18">
        <v>6453</v>
      </c>
      <c r="D18" s="9" t="s">
        <v>97</v>
      </c>
      <c r="E18">
        <v>2007</v>
      </c>
      <c r="F18" t="s">
        <v>52</v>
      </c>
      <c r="G18" t="s">
        <v>55</v>
      </c>
      <c r="H18" s="3">
        <v>6</v>
      </c>
      <c r="I18" s="3">
        <v>13.25</v>
      </c>
      <c r="J18" s="3">
        <v>6</v>
      </c>
      <c r="K18" s="3">
        <v>13.9</v>
      </c>
      <c r="L18" s="3">
        <v>0</v>
      </c>
      <c r="M18" s="4">
        <f t="shared" si="0"/>
        <v>13.574999999999999</v>
      </c>
      <c r="N18" s="3">
        <v>6</v>
      </c>
      <c r="O18" s="3">
        <v>8.1</v>
      </c>
      <c r="P18" s="3">
        <v>0</v>
      </c>
      <c r="Q18" s="4">
        <f t="shared" si="1"/>
        <v>14.1</v>
      </c>
      <c r="R18" s="3">
        <v>6.3</v>
      </c>
      <c r="S18" s="3">
        <v>7.25</v>
      </c>
      <c r="T18" s="3">
        <v>0</v>
      </c>
      <c r="U18" s="4">
        <f t="shared" si="2"/>
        <v>13.55</v>
      </c>
      <c r="V18" s="3">
        <v>6.9</v>
      </c>
      <c r="W18" s="3">
        <v>7.2</v>
      </c>
      <c r="X18" s="3">
        <v>0</v>
      </c>
      <c r="Y18" s="4">
        <f t="shared" si="3"/>
        <v>14.100000000000001</v>
      </c>
      <c r="Z18" s="4">
        <f t="shared" si="4"/>
        <v>55.324999999999996</v>
      </c>
    </row>
    <row r="19" spans="1:26" x14ac:dyDescent="0.25">
      <c r="A19" s="23">
        <v>13</v>
      </c>
      <c r="B19">
        <v>282012</v>
      </c>
      <c r="C19">
        <v>3479</v>
      </c>
      <c r="D19" s="9" t="s">
        <v>63</v>
      </c>
      <c r="E19">
        <v>2008</v>
      </c>
      <c r="F19" t="s">
        <v>18</v>
      </c>
      <c r="G19" t="s">
        <v>61</v>
      </c>
      <c r="H19" s="3">
        <v>6</v>
      </c>
      <c r="I19" s="3">
        <v>13.9</v>
      </c>
      <c r="J19" s="3">
        <v>6</v>
      </c>
      <c r="K19" s="3">
        <v>13.35</v>
      </c>
      <c r="L19" s="3">
        <v>0</v>
      </c>
      <c r="M19" s="4">
        <f t="shared" si="0"/>
        <v>13.625</v>
      </c>
      <c r="N19" s="3">
        <v>6</v>
      </c>
      <c r="O19" s="3">
        <v>8.5500000000000007</v>
      </c>
      <c r="P19" s="3">
        <v>0</v>
      </c>
      <c r="Q19" s="4">
        <f t="shared" si="1"/>
        <v>14.55</v>
      </c>
      <c r="R19" s="3">
        <v>6</v>
      </c>
      <c r="S19" s="3">
        <v>7.1</v>
      </c>
      <c r="T19" s="3">
        <v>0</v>
      </c>
      <c r="U19" s="4">
        <f t="shared" si="2"/>
        <v>13.1</v>
      </c>
      <c r="V19" s="3">
        <v>6.7</v>
      </c>
      <c r="W19" s="3">
        <v>6.95</v>
      </c>
      <c r="X19" s="3">
        <v>0</v>
      </c>
      <c r="Y19" s="4">
        <f t="shared" si="3"/>
        <v>13.65</v>
      </c>
      <c r="Z19" s="4">
        <f t="shared" si="4"/>
        <v>54.924999999999997</v>
      </c>
    </row>
    <row r="20" spans="1:26" x14ac:dyDescent="0.25">
      <c r="A20" s="23">
        <v>14</v>
      </c>
      <c r="B20">
        <v>288563</v>
      </c>
      <c r="C20">
        <v>4792</v>
      </c>
      <c r="D20" s="9" t="s">
        <v>81</v>
      </c>
      <c r="E20">
        <v>2008</v>
      </c>
      <c r="F20" t="s">
        <v>36</v>
      </c>
      <c r="G20" t="s">
        <v>82</v>
      </c>
      <c r="H20" s="3">
        <v>6</v>
      </c>
      <c r="I20" s="3">
        <v>13.2</v>
      </c>
      <c r="J20" s="3">
        <v>6</v>
      </c>
      <c r="K20" s="3">
        <v>14.55</v>
      </c>
      <c r="L20" s="3">
        <v>0</v>
      </c>
      <c r="M20" s="4">
        <f t="shared" si="0"/>
        <v>13.875</v>
      </c>
      <c r="N20" s="3">
        <v>6</v>
      </c>
      <c r="O20" s="3">
        <v>8.1999999999999993</v>
      </c>
      <c r="P20" s="3">
        <v>0</v>
      </c>
      <c r="Q20" s="4">
        <f t="shared" si="1"/>
        <v>14.2</v>
      </c>
      <c r="R20" s="3">
        <v>6</v>
      </c>
      <c r="S20" s="3">
        <v>8</v>
      </c>
      <c r="T20" s="3">
        <v>0</v>
      </c>
      <c r="U20" s="4">
        <f t="shared" si="2"/>
        <v>14</v>
      </c>
      <c r="V20" s="3">
        <v>6.5</v>
      </c>
      <c r="W20" s="3">
        <v>6.05</v>
      </c>
      <c r="X20" s="3">
        <v>0</v>
      </c>
      <c r="Y20" s="4">
        <f t="shared" si="3"/>
        <v>12.55</v>
      </c>
      <c r="Z20" s="4">
        <f t="shared" si="4"/>
        <v>54.625</v>
      </c>
    </row>
    <row r="21" spans="1:26" x14ac:dyDescent="0.25">
      <c r="A21" s="23">
        <v>15</v>
      </c>
      <c r="B21">
        <v>969318</v>
      </c>
      <c r="C21">
        <v>1482</v>
      </c>
      <c r="D21" s="9" t="s">
        <v>92</v>
      </c>
      <c r="E21">
        <v>2008</v>
      </c>
      <c r="F21" t="s">
        <v>44</v>
      </c>
      <c r="G21" t="s">
        <v>90</v>
      </c>
      <c r="H21" s="3">
        <v>6</v>
      </c>
      <c r="I21" s="3">
        <v>13.55</v>
      </c>
      <c r="J21" s="3">
        <v>6</v>
      </c>
      <c r="K21" s="3">
        <v>14.25</v>
      </c>
      <c r="L21" s="3">
        <v>0</v>
      </c>
      <c r="M21" s="4">
        <f t="shared" si="0"/>
        <v>13.9</v>
      </c>
      <c r="N21" s="3">
        <v>6</v>
      </c>
      <c r="O21" s="3">
        <v>7.75</v>
      </c>
      <c r="P21" s="3">
        <v>0</v>
      </c>
      <c r="Q21" s="4">
        <f t="shared" si="1"/>
        <v>13.75</v>
      </c>
      <c r="R21" s="3">
        <v>6</v>
      </c>
      <c r="S21" s="3">
        <v>7.25</v>
      </c>
      <c r="T21" s="3">
        <v>0</v>
      </c>
      <c r="U21" s="4">
        <f t="shared" si="2"/>
        <v>13.25</v>
      </c>
      <c r="V21" s="3">
        <v>6.7</v>
      </c>
      <c r="W21" s="3">
        <v>6.8</v>
      </c>
      <c r="X21" s="3">
        <v>0</v>
      </c>
      <c r="Y21" s="4">
        <f t="shared" si="3"/>
        <v>13.5</v>
      </c>
      <c r="Z21" s="4">
        <f t="shared" si="4"/>
        <v>54.4</v>
      </c>
    </row>
    <row r="22" spans="1:26" x14ac:dyDescent="0.25">
      <c r="A22" s="23">
        <v>16</v>
      </c>
      <c r="B22">
        <v>511693</v>
      </c>
      <c r="C22">
        <v>3479</v>
      </c>
      <c r="D22" s="9" t="s">
        <v>62</v>
      </c>
      <c r="E22">
        <v>2008</v>
      </c>
      <c r="F22" t="s">
        <v>18</v>
      </c>
      <c r="G22" t="s">
        <v>61</v>
      </c>
      <c r="H22" s="3">
        <v>6</v>
      </c>
      <c r="I22" s="3">
        <v>14.2</v>
      </c>
      <c r="J22" s="3">
        <v>6</v>
      </c>
      <c r="K22" s="3">
        <v>13.5</v>
      </c>
      <c r="L22" s="3">
        <v>0</v>
      </c>
      <c r="M22" s="4">
        <f t="shared" si="0"/>
        <v>13.85</v>
      </c>
      <c r="N22" s="3">
        <v>6</v>
      </c>
      <c r="O22" s="3">
        <v>8</v>
      </c>
      <c r="P22" s="3">
        <v>0</v>
      </c>
      <c r="Q22" s="4">
        <f t="shared" si="1"/>
        <v>14</v>
      </c>
      <c r="R22" s="3">
        <v>6.1</v>
      </c>
      <c r="S22" s="3">
        <v>6.45</v>
      </c>
      <c r="T22" s="3">
        <v>0</v>
      </c>
      <c r="U22" s="4">
        <f t="shared" si="2"/>
        <v>12.55</v>
      </c>
      <c r="V22" s="3">
        <v>6.7</v>
      </c>
      <c r="W22" s="3">
        <v>6.85</v>
      </c>
      <c r="X22" s="3">
        <v>0</v>
      </c>
      <c r="Y22" s="4">
        <f t="shared" si="3"/>
        <v>13.55</v>
      </c>
      <c r="Z22" s="4">
        <f t="shared" si="4"/>
        <v>53.95</v>
      </c>
    </row>
    <row r="23" spans="1:26" x14ac:dyDescent="0.25">
      <c r="A23" s="23">
        <v>17</v>
      </c>
      <c r="B23">
        <v>273452</v>
      </c>
      <c r="C23">
        <v>3479</v>
      </c>
      <c r="D23" s="9" t="s">
        <v>64</v>
      </c>
      <c r="E23">
        <v>2008</v>
      </c>
      <c r="F23" t="s">
        <v>18</v>
      </c>
      <c r="G23" t="s">
        <v>61</v>
      </c>
      <c r="H23" s="3">
        <v>6</v>
      </c>
      <c r="I23" s="3">
        <v>12.55</v>
      </c>
      <c r="J23" s="3">
        <v>6</v>
      </c>
      <c r="K23" s="3">
        <v>12.35</v>
      </c>
      <c r="L23" s="3">
        <v>0</v>
      </c>
      <c r="M23" s="4">
        <f t="shared" si="0"/>
        <v>12.45</v>
      </c>
      <c r="N23" s="3">
        <v>6</v>
      </c>
      <c r="O23" s="3">
        <v>8.15</v>
      </c>
      <c r="P23" s="3">
        <v>0</v>
      </c>
      <c r="Q23" s="4">
        <f t="shared" si="1"/>
        <v>14.15</v>
      </c>
      <c r="R23" s="3">
        <v>5.2</v>
      </c>
      <c r="S23" s="3">
        <v>7.65</v>
      </c>
      <c r="T23" s="3">
        <v>0</v>
      </c>
      <c r="U23" s="4">
        <f t="shared" si="2"/>
        <v>12.850000000000001</v>
      </c>
      <c r="V23" s="3">
        <v>7.4</v>
      </c>
      <c r="W23" s="3">
        <v>7.05</v>
      </c>
      <c r="X23" s="3">
        <v>0</v>
      </c>
      <c r="Y23" s="4">
        <f t="shared" si="3"/>
        <v>14.45</v>
      </c>
      <c r="Z23" s="4">
        <f t="shared" si="4"/>
        <v>53.900000000000006</v>
      </c>
    </row>
    <row r="24" spans="1:26" x14ac:dyDescent="0.25">
      <c r="A24" s="23">
        <v>18</v>
      </c>
      <c r="B24">
        <v>124026</v>
      </c>
      <c r="C24">
        <v>5995</v>
      </c>
      <c r="D24" s="9" t="s">
        <v>71</v>
      </c>
      <c r="E24">
        <v>2008</v>
      </c>
      <c r="F24" t="s">
        <v>28</v>
      </c>
      <c r="G24" t="s">
        <v>70</v>
      </c>
      <c r="H24" s="3">
        <v>6</v>
      </c>
      <c r="I24" s="3">
        <v>13.5</v>
      </c>
      <c r="J24" s="3">
        <v>6</v>
      </c>
      <c r="K24" s="3">
        <v>13.6</v>
      </c>
      <c r="L24" s="3">
        <v>0</v>
      </c>
      <c r="M24" s="4">
        <f t="shared" si="0"/>
        <v>13.55</v>
      </c>
      <c r="N24" s="3">
        <v>6</v>
      </c>
      <c r="O24" s="3">
        <v>7.45</v>
      </c>
      <c r="P24" s="3">
        <v>0</v>
      </c>
      <c r="Q24" s="4">
        <f t="shared" si="1"/>
        <v>13.45</v>
      </c>
      <c r="R24" s="3">
        <v>6</v>
      </c>
      <c r="S24" s="3">
        <v>8.1999999999999993</v>
      </c>
      <c r="T24" s="3">
        <v>0</v>
      </c>
      <c r="U24" s="4">
        <f t="shared" si="2"/>
        <v>14.2</v>
      </c>
      <c r="V24" s="3">
        <v>6.2</v>
      </c>
      <c r="W24" s="3">
        <v>6.4</v>
      </c>
      <c r="X24" s="3">
        <v>0</v>
      </c>
      <c r="Y24" s="4">
        <f t="shared" si="3"/>
        <v>12.600000000000001</v>
      </c>
      <c r="Z24" s="4">
        <f t="shared" si="4"/>
        <v>53.800000000000004</v>
      </c>
    </row>
    <row r="25" spans="1:26" x14ac:dyDescent="0.25">
      <c r="A25" s="23">
        <v>19</v>
      </c>
      <c r="B25">
        <v>981417</v>
      </c>
      <c r="C25">
        <v>3479</v>
      </c>
      <c r="D25" s="9" t="s">
        <v>58</v>
      </c>
      <c r="E25">
        <v>2008</v>
      </c>
      <c r="F25" t="s">
        <v>18</v>
      </c>
      <c r="G25" t="s">
        <v>19</v>
      </c>
      <c r="H25" s="3">
        <v>6</v>
      </c>
      <c r="I25" s="3">
        <v>13.55</v>
      </c>
      <c r="J25" s="3">
        <v>6</v>
      </c>
      <c r="K25" s="3">
        <v>14.25</v>
      </c>
      <c r="L25" s="3">
        <v>0</v>
      </c>
      <c r="M25" s="4">
        <f t="shared" si="0"/>
        <v>13.9</v>
      </c>
      <c r="N25" s="3">
        <v>6</v>
      </c>
      <c r="O25" s="3">
        <v>8.5500000000000007</v>
      </c>
      <c r="P25" s="3">
        <v>0</v>
      </c>
      <c r="Q25" s="4">
        <f t="shared" si="1"/>
        <v>14.55</v>
      </c>
      <c r="R25" s="3">
        <v>6</v>
      </c>
      <c r="S25" s="3">
        <v>6.4</v>
      </c>
      <c r="T25" s="3">
        <v>0</v>
      </c>
      <c r="U25" s="4">
        <f t="shared" si="2"/>
        <v>12.4</v>
      </c>
      <c r="V25" s="3">
        <v>6.7</v>
      </c>
      <c r="W25" s="3">
        <v>6.25</v>
      </c>
      <c r="X25" s="3">
        <v>0</v>
      </c>
      <c r="Y25" s="4">
        <f t="shared" si="3"/>
        <v>12.95</v>
      </c>
      <c r="Z25" s="4">
        <f t="shared" si="4"/>
        <v>53.8</v>
      </c>
    </row>
    <row r="26" spans="1:26" x14ac:dyDescent="0.25">
      <c r="A26" s="23">
        <v>20</v>
      </c>
      <c r="B26">
        <v>677581</v>
      </c>
      <c r="C26">
        <v>1482</v>
      </c>
      <c r="D26" s="9" t="s">
        <v>94</v>
      </c>
      <c r="E26">
        <v>2007</v>
      </c>
      <c r="F26" t="s">
        <v>44</v>
      </c>
      <c r="G26" t="s">
        <v>90</v>
      </c>
      <c r="H26" s="3">
        <v>6</v>
      </c>
      <c r="I26" s="3">
        <v>14.9</v>
      </c>
      <c r="J26" s="3">
        <v>6</v>
      </c>
      <c r="K26" s="3">
        <v>13.5</v>
      </c>
      <c r="L26" s="3">
        <v>0</v>
      </c>
      <c r="M26" s="4">
        <f t="shared" si="0"/>
        <v>14.2</v>
      </c>
      <c r="N26" s="3">
        <v>4</v>
      </c>
      <c r="O26" s="3">
        <v>7.55</v>
      </c>
      <c r="P26" s="3">
        <v>0</v>
      </c>
      <c r="Q26" s="4">
        <f t="shared" si="1"/>
        <v>11.55</v>
      </c>
      <c r="R26" s="3">
        <v>6.2</v>
      </c>
      <c r="S26" s="3">
        <v>7.35</v>
      </c>
      <c r="T26" s="3">
        <v>0</v>
      </c>
      <c r="U26" s="4">
        <f t="shared" si="2"/>
        <v>13.55</v>
      </c>
      <c r="V26" s="3">
        <v>7.2</v>
      </c>
      <c r="W26" s="3">
        <v>7</v>
      </c>
      <c r="X26" s="3">
        <v>0</v>
      </c>
      <c r="Y26" s="4">
        <f t="shared" si="3"/>
        <v>14.2</v>
      </c>
      <c r="Z26" s="4">
        <f t="shared" si="4"/>
        <v>53.5</v>
      </c>
    </row>
    <row r="27" spans="1:26" x14ac:dyDescent="0.25">
      <c r="A27" s="23">
        <v>21</v>
      </c>
      <c r="B27">
        <v>100694</v>
      </c>
      <c r="C27">
        <v>5185</v>
      </c>
      <c r="D27" s="9" t="s">
        <v>67</v>
      </c>
      <c r="E27">
        <v>2007</v>
      </c>
      <c r="F27" t="s">
        <v>24</v>
      </c>
      <c r="G27" t="s">
        <v>68</v>
      </c>
      <c r="H27" s="3">
        <v>6</v>
      </c>
      <c r="I27" s="3">
        <v>13.5</v>
      </c>
      <c r="J27" s="3">
        <v>6</v>
      </c>
      <c r="K27" s="3">
        <v>13.5</v>
      </c>
      <c r="L27" s="3">
        <v>0</v>
      </c>
      <c r="M27" s="4">
        <f t="shared" si="0"/>
        <v>13.5</v>
      </c>
      <c r="N27" s="3">
        <v>6</v>
      </c>
      <c r="O27" s="3">
        <v>8.1</v>
      </c>
      <c r="P27" s="3">
        <v>0</v>
      </c>
      <c r="Q27" s="4">
        <f t="shared" si="1"/>
        <v>14.1</v>
      </c>
      <c r="R27" s="3">
        <v>5.4</v>
      </c>
      <c r="S27" s="3">
        <v>6.85</v>
      </c>
      <c r="T27" s="3">
        <v>0</v>
      </c>
      <c r="U27" s="4">
        <f t="shared" si="2"/>
        <v>12.25</v>
      </c>
      <c r="V27" s="3">
        <v>6.7</v>
      </c>
      <c r="W27" s="3">
        <v>6.65</v>
      </c>
      <c r="X27" s="3">
        <v>0</v>
      </c>
      <c r="Y27" s="4">
        <f t="shared" si="3"/>
        <v>13.350000000000001</v>
      </c>
      <c r="Z27" s="4">
        <f t="shared" si="4"/>
        <v>53.2</v>
      </c>
    </row>
    <row r="28" spans="1:26" x14ac:dyDescent="0.25">
      <c r="A28" s="23">
        <v>22</v>
      </c>
      <c r="B28">
        <v>427373</v>
      </c>
      <c r="C28">
        <v>5995</v>
      </c>
      <c r="D28" s="9" t="s">
        <v>69</v>
      </c>
      <c r="E28">
        <v>2007</v>
      </c>
      <c r="F28" t="s">
        <v>28</v>
      </c>
      <c r="G28" t="s">
        <v>70</v>
      </c>
      <c r="H28" s="3">
        <v>6</v>
      </c>
      <c r="I28" s="3">
        <v>13.15</v>
      </c>
      <c r="J28" s="3">
        <v>6</v>
      </c>
      <c r="K28" s="3">
        <v>13.15</v>
      </c>
      <c r="L28" s="3">
        <v>0</v>
      </c>
      <c r="M28" s="4">
        <f t="shared" si="0"/>
        <v>13.15</v>
      </c>
      <c r="N28" s="3">
        <v>6</v>
      </c>
      <c r="O28" s="3">
        <v>7.5</v>
      </c>
      <c r="P28" s="3">
        <v>0</v>
      </c>
      <c r="Q28" s="4">
        <f t="shared" si="1"/>
        <v>13.5</v>
      </c>
      <c r="R28" s="3">
        <v>6.2</v>
      </c>
      <c r="S28" s="3">
        <v>7.4</v>
      </c>
      <c r="T28" s="3">
        <v>0</v>
      </c>
      <c r="U28" s="4">
        <f t="shared" si="2"/>
        <v>13.600000000000001</v>
      </c>
      <c r="V28" s="3">
        <v>6.4</v>
      </c>
      <c r="W28" s="3">
        <v>6.35</v>
      </c>
      <c r="X28" s="3">
        <v>0</v>
      </c>
      <c r="Y28" s="4">
        <f t="shared" si="3"/>
        <v>12.75</v>
      </c>
      <c r="Z28" s="4">
        <f t="shared" si="4"/>
        <v>53</v>
      </c>
    </row>
    <row r="29" spans="1:26" x14ac:dyDescent="0.25">
      <c r="A29" s="23">
        <v>23</v>
      </c>
      <c r="B29">
        <v>616215</v>
      </c>
      <c r="C29">
        <v>1482</v>
      </c>
      <c r="D29" s="9" t="s">
        <v>93</v>
      </c>
      <c r="E29">
        <v>2008</v>
      </c>
      <c r="F29" t="s">
        <v>44</v>
      </c>
      <c r="G29" t="s">
        <v>90</v>
      </c>
      <c r="H29" s="3">
        <v>6</v>
      </c>
      <c r="I29" s="3">
        <v>13.5</v>
      </c>
      <c r="J29" s="3">
        <v>6</v>
      </c>
      <c r="K29" s="3">
        <v>13.75</v>
      </c>
      <c r="L29" s="3">
        <v>0</v>
      </c>
      <c r="M29" s="4">
        <f t="shared" si="0"/>
        <v>13.625</v>
      </c>
      <c r="N29" s="3">
        <v>6</v>
      </c>
      <c r="O29" s="3">
        <v>7.4</v>
      </c>
      <c r="P29" s="3">
        <v>0</v>
      </c>
      <c r="Q29" s="4">
        <f t="shared" si="1"/>
        <v>13.4</v>
      </c>
      <c r="R29" s="3">
        <v>6</v>
      </c>
      <c r="S29" s="3">
        <v>6.2</v>
      </c>
      <c r="T29" s="3">
        <v>0</v>
      </c>
      <c r="U29" s="4">
        <f t="shared" si="2"/>
        <v>12.2</v>
      </c>
      <c r="V29" s="3">
        <v>6</v>
      </c>
      <c r="W29" s="3">
        <v>6.85</v>
      </c>
      <c r="X29" s="3">
        <v>0</v>
      </c>
      <c r="Y29" s="4">
        <f t="shared" si="3"/>
        <v>12.85</v>
      </c>
      <c r="Z29" s="4">
        <f t="shared" si="4"/>
        <v>52.074999999999996</v>
      </c>
    </row>
    <row r="30" spans="1:26" x14ac:dyDescent="0.25">
      <c r="A30" s="23">
        <v>24</v>
      </c>
      <c r="B30">
        <v>159371</v>
      </c>
      <c r="C30">
        <v>1482</v>
      </c>
      <c r="D30" s="9" t="s">
        <v>89</v>
      </c>
      <c r="E30">
        <v>2008</v>
      </c>
      <c r="F30" t="s">
        <v>44</v>
      </c>
      <c r="G30" t="s">
        <v>90</v>
      </c>
      <c r="H30" s="3">
        <v>6</v>
      </c>
      <c r="I30" s="3">
        <v>13.35</v>
      </c>
      <c r="J30" s="3">
        <v>6</v>
      </c>
      <c r="K30" s="3">
        <v>14.4</v>
      </c>
      <c r="L30" s="3">
        <v>0</v>
      </c>
      <c r="M30" s="4">
        <f t="shared" si="0"/>
        <v>13.875</v>
      </c>
      <c r="N30" s="3">
        <v>6</v>
      </c>
      <c r="O30" s="3">
        <v>7.05</v>
      </c>
      <c r="P30" s="3">
        <v>0</v>
      </c>
      <c r="Q30" s="4">
        <f t="shared" si="1"/>
        <v>13.05</v>
      </c>
      <c r="R30" s="3">
        <v>6</v>
      </c>
      <c r="S30" s="3">
        <v>6.05</v>
      </c>
      <c r="T30" s="3">
        <v>0</v>
      </c>
      <c r="U30" s="4">
        <f t="shared" si="2"/>
        <v>12.05</v>
      </c>
      <c r="V30" s="3">
        <v>6.5</v>
      </c>
      <c r="W30" s="3">
        <v>6.2</v>
      </c>
      <c r="X30" s="3">
        <v>0</v>
      </c>
      <c r="Y30" s="4">
        <f t="shared" si="3"/>
        <v>12.7</v>
      </c>
      <c r="Z30" s="4">
        <f t="shared" si="4"/>
        <v>51.674999999999997</v>
      </c>
    </row>
    <row r="31" spans="1:26" x14ac:dyDescent="0.25">
      <c r="A31" s="23">
        <v>25</v>
      </c>
      <c r="B31">
        <v>858560</v>
      </c>
      <c r="C31">
        <v>3479</v>
      </c>
      <c r="D31" s="9" t="s">
        <v>59</v>
      </c>
      <c r="E31">
        <v>2008</v>
      </c>
      <c r="F31" t="s">
        <v>18</v>
      </c>
      <c r="G31" t="s">
        <v>19</v>
      </c>
      <c r="H31" s="3">
        <v>6</v>
      </c>
      <c r="I31" s="3">
        <v>13.2</v>
      </c>
      <c r="J31" s="3">
        <v>6</v>
      </c>
      <c r="K31" s="3">
        <v>13.7</v>
      </c>
      <c r="L31" s="3">
        <v>0</v>
      </c>
      <c r="M31" s="4">
        <f t="shared" si="0"/>
        <v>13.45</v>
      </c>
      <c r="N31" s="3">
        <v>6</v>
      </c>
      <c r="O31" s="3">
        <v>6.4</v>
      </c>
      <c r="P31" s="3">
        <v>0</v>
      </c>
      <c r="Q31" s="4">
        <f t="shared" si="1"/>
        <v>12.4</v>
      </c>
      <c r="R31" s="3">
        <v>6.1</v>
      </c>
      <c r="S31" s="3">
        <v>7.15</v>
      </c>
      <c r="T31" s="3">
        <v>0</v>
      </c>
      <c r="U31" s="4">
        <f t="shared" si="2"/>
        <v>13.25</v>
      </c>
      <c r="V31" s="3">
        <v>6.4</v>
      </c>
      <c r="W31" s="3">
        <v>5.95</v>
      </c>
      <c r="X31" s="3">
        <v>0</v>
      </c>
      <c r="Y31" s="4">
        <f t="shared" si="3"/>
        <v>12.350000000000001</v>
      </c>
      <c r="Z31" s="4">
        <f t="shared" si="4"/>
        <v>51.45</v>
      </c>
    </row>
    <row r="32" spans="1:26" x14ac:dyDescent="0.25">
      <c r="A32" s="23">
        <v>26</v>
      </c>
      <c r="B32">
        <v>898603</v>
      </c>
      <c r="C32">
        <v>8387</v>
      </c>
      <c r="D32" s="9" t="s">
        <v>72</v>
      </c>
      <c r="E32">
        <v>2007</v>
      </c>
      <c r="F32" t="s">
        <v>32</v>
      </c>
      <c r="G32" t="s">
        <v>73</v>
      </c>
      <c r="H32" s="3">
        <v>6</v>
      </c>
      <c r="I32" s="3">
        <v>12.2</v>
      </c>
      <c r="J32" s="3">
        <v>6</v>
      </c>
      <c r="K32" s="3">
        <v>12.85</v>
      </c>
      <c r="L32" s="3">
        <v>0</v>
      </c>
      <c r="M32" s="4">
        <f t="shared" si="0"/>
        <v>12.524999999999999</v>
      </c>
      <c r="N32" s="3">
        <v>6</v>
      </c>
      <c r="O32" s="3">
        <v>7.05</v>
      </c>
      <c r="P32" s="3">
        <v>0</v>
      </c>
      <c r="Q32" s="4">
        <f t="shared" si="1"/>
        <v>13.05</v>
      </c>
      <c r="R32" s="3">
        <v>6.2</v>
      </c>
      <c r="S32" s="3">
        <v>5.4</v>
      </c>
      <c r="T32" s="3">
        <v>0</v>
      </c>
      <c r="U32" s="4">
        <f t="shared" si="2"/>
        <v>11.600000000000001</v>
      </c>
      <c r="V32" s="3">
        <v>6</v>
      </c>
      <c r="W32" s="3">
        <v>4.1500000000000004</v>
      </c>
      <c r="X32" s="3">
        <v>0</v>
      </c>
      <c r="Y32" s="4">
        <f t="shared" si="3"/>
        <v>10.15</v>
      </c>
      <c r="Z32" s="4">
        <f t="shared" si="4"/>
        <v>47.324999999999996</v>
      </c>
    </row>
    <row r="33" spans="1:26" x14ac:dyDescent="0.25">
      <c r="A33" s="23">
        <v>27</v>
      </c>
      <c r="B33">
        <v>637773</v>
      </c>
      <c r="C33">
        <v>6453</v>
      </c>
      <c r="D33" s="9" t="s">
        <v>96</v>
      </c>
      <c r="E33">
        <v>2007</v>
      </c>
      <c r="F33" t="s">
        <v>52</v>
      </c>
      <c r="G33" t="s">
        <v>55</v>
      </c>
      <c r="H33" s="3">
        <v>6</v>
      </c>
      <c r="I33" s="3">
        <v>12.05</v>
      </c>
      <c r="J33" s="3">
        <v>6</v>
      </c>
      <c r="K33" s="3">
        <v>13.35</v>
      </c>
      <c r="L33" s="3">
        <v>0</v>
      </c>
      <c r="M33" s="4">
        <f t="shared" si="0"/>
        <v>12.7</v>
      </c>
      <c r="N33" s="3">
        <v>6</v>
      </c>
      <c r="O33" s="3">
        <v>7.25</v>
      </c>
      <c r="P33" s="3">
        <v>0</v>
      </c>
      <c r="Q33" s="4">
        <f t="shared" si="1"/>
        <v>13.25</v>
      </c>
      <c r="R33" s="3">
        <v>6</v>
      </c>
      <c r="S33" s="3">
        <v>4.8499999999999996</v>
      </c>
      <c r="T33" s="3">
        <v>0</v>
      </c>
      <c r="U33" s="4">
        <f t="shared" si="2"/>
        <v>10.85</v>
      </c>
      <c r="V33" s="3">
        <v>6.2</v>
      </c>
      <c r="W33" s="3">
        <v>4</v>
      </c>
      <c r="X33" s="3">
        <v>0</v>
      </c>
      <c r="Y33" s="4">
        <f t="shared" si="3"/>
        <v>10.199999999999999</v>
      </c>
      <c r="Z33" s="4">
        <f t="shared" si="4"/>
        <v>47</v>
      </c>
    </row>
    <row r="34" spans="1:26" x14ac:dyDescent="0.25">
      <c r="A34" s="23">
        <v>28</v>
      </c>
      <c r="B34">
        <v>886026</v>
      </c>
      <c r="C34">
        <v>8387</v>
      </c>
      <c r="D34" s="9" t="s">
        <v>74</v>
      </c>
      <c r="E34">
        <v>2007</v>
      </c>
      <c r="F34" t="s">
        <v>32</v>
      </c>
      <c r="G34" t="s">
        <v>73</v>
      </c>
      <c r="H34" s="3">
        <v>6</v>
      </c>
      <c r="I34" s="3">
        <v>11.95</v>
      </c>
      <c r="J34" s="3">
        <v>6</v>
      </c>
      <c r="K34" s="3">
        <v>13.6</v>
      </c>
      <c r="L34" s="3">
        <v>0</v>
      </c>
      <c r="M34" s="4">
        <f t="shared" si="0"/>
        <v>12.774999999999999</v>
      </c>
      <c r="N34" s="3">
        <v>6</v>
      </c>
      <c r="O34" s="3">
        <v>7.2</v>
      </c>
      <c r="P34" s="3">
        <v>0</v>
      </c>
      <c r="Q34" s="4">
        <f t="shared" si="1"/>
        <v>13.2</v>
      </c>
      <c r="R34" s="3">
        <v>3.7</v>
      </c>
      <c r="S34" s="3">
        <v>5.55</v>
      </c>
      <c r="T34" s="3">
        <v>0</v>
      </c>
      <c r="U34" s="4">
        <f t="shared" si="2"/>
        <v>9.25</v>
      </c>
      <c r="V34" s="3">
        <v>6</v>
      </c>
      <c r="W34" s="3">
        <v>5.0999999999999996</v>
      </c>
      <c r="X34" s="3">
        <v>0</v>
      </c>
      <c r="Y34" s="4">
        <f t="shared" si="3"/>
        <v>11.1</v>
      </c>
      <c r="Z34" s="4">
        <f t="shared" si="4"/>
        <v>46.324999999999996</v>
      </c>
    </row>
  </sheetData>
  <sheetProtection formatCells="0" formatColumns="0" formatRows="0" insertColumns="0" insertRows="0" insertHyperlinks="0" deleteColumns="0" deleteRows="0" sort="0" autoFilter="0" pivotTables="0"/>
  <sortState ref="A7:Z34">
    <sortCondition descending="1" ref="Z7"/>
  </sortState>
  <pageMargins left="0.25" right="0.25" top="0.75" bottom="0.75" header="0.3" footer="0.3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tabSelected="1" workbookViewId="0">
      <selection activeCell="K10" sqref="K10"/>
    </sheetView>
  </sheetViews>
  <sheetFormatPr defaultRowHeight="15" x14ac:dyDescent="0.25"/>
  <cols>
    <col min="1" max="1" width="6.7109375" style="23" customWidth="1"/>
    <col min="2" max="2" width="0.140625" customWidth="1"/>
    <col min="3" max="3" width="10" hidden="1" customWidth="1"/>
    <col min="4" max="4" width="19" customWidth="1"/>
    <col min="5" max="5" width="6.7109375" customWidth="1"/>
    <col min="6" max="6" width="23.28515625" customWidth="1"/>
    <col min="7" max="7" width="22.42578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.75" x14ac:dyDescent="0.3">
      <c r="D1" s="1" t="s">
        <v>0</v>
      </c>
    </row>
    <row r="2" spans="1:24" ht="18.75" x14ac:dyDescent="0.3">
      <c r="D2" s="8" t="s">
        <v>151</v>
      </c>
      <c r="G2" s="7" t="s">
        <v>149</v>
      </c>
    </row>
    <row r="3" spans="1:24" ht="18.75" x14ac:dyDescent="0.3">
      <c r="D3" s="1"/>
      <c r="G3" s="7" t="s">
        <v>150</v>
      </c>
    </row>
    <row r="4" spans="1:24" ht="18.75" x14ac:dyDescent="0.3">
      <c r="D4" s="1" t="s">
        <v>98</v>
      </c>
    </row>
    <row r="6" spans="1:24" x14ac:dyDescent="0.25">
      <c r="A6" s="24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9</v>
      </c>
      <c r="M6" s="2" t="s">
        <v>10</v>
      </c>
      <c r="N6" s="2" t="s">
        <v>11</v>
      </c>
      <c r="O6" s="2" t="s">
        <v>13</v>
      </c>
      <c r="P6" s="2" t="s">
        <v>9</v>
      </c>
      <c r="Q6" s="2" t="s">
        <v>10</v>
      </c>
      <c r="R6" s="2" t="s">
        <v>11</v>
      </c>
      <c r="S6" s="2" t="s">
        <v>14</v>
      </c>
      <c r="T6" s="2" t="s">
        <v>9</v>
      </c>
      <c r="U6" s="2" t="s">
        <v>10</v>
      </c>
      <c r="V6" s="2" t="s">
        <v>11</v>
      </c>
      <c r="W6" s="2" t="s">
        <v>15</v>
      </c>
      <c r="X6" s="2" t="s">
        <v>16</v>
      </c>
    </row>
    <row r="7" spans="1:24" x14ac:dyDescent="0.25">
      <c r="A7" s="23">
        <v>1</v>
      </c>
      <c r="B7">
        <v>889990</v>
      </c>
      <c r="C7">
        <v>1482</v>
      </c>
      <c r="D7" t="s">
        <v>105</v>
      </c>
      <c r="E7">
        <v>2006</v>
      </c>
      <c r="F7" t="s">
        <v>44</v>
      </c>
      <c r="G7" t="s">
        <v>90</v>
      </c>
      <c r="H7" s="3">
        <v>6</v>
      </c>
      <c r="I7" s="3">
        <v>8.3000000000000007</v>
      </c>
      <c r="J7" s="3">
        <v>0</v>
      </c>
      <c r="K7" s="4">
        <f t="shared" ref="K7:K14" si="0">H7+I7-J7</f>
        <v>14.3</v>
      </c>
      <c r="L7" s="3">
        <v>4.2</v>
      </c>
      <c r="M7" s="3">
        <v>7.25</v>
      </c>
      <c r="N7" s="3">
        <v>0</v>
      </c>
      <c r="O7" s="4">
        <f t="shared" ref="O7:O14" si="1">L7+M7-N7</f>
        <v>11.45</v>
      </c>
      <c r="P7" s="3">
        <v>7.2</v>
      </c>
      <c r="Q7" s="3">
        <v>8.6999999999999993</v>
      </c>
      <c r="R7" s="3">
        <v>0</v>
      </c>
      <c r="S7" s="4">
        <f t="shared" ref="S7:S14" si="2">P7+Q7-R7</f>
        <v>15.899999999999999</v>
      </c>
      <c r="T7" s="3">
        <v>7.5</v>
      </c>
      <c r="U7" s="3">
        <v>6.75</v>
      </c>
      <c r="V7" s="3">
        <v>0</v>
      </c>
      <c r="W7" s="4">
        <f t="shared" ref="W7:W14" si="3">T7+U7-V7</f>
        <v>14.25</v>
      </c>
      <c r="X7" s="4">
        <f t="shared" ref="X7:X14" si="4">K7+O7+S7+W7</f>
        <v>55.9</v>
      </c>
    </row>
    <row r="8" spans="1:24" x14ac:dyDescent="0.25">
      <c r="A8" s="23">
        <v>2</v>
      </c>
      <c r="B8">
        <v>834489</v>
      </c>
      <c r="C8">
        <v>1482</v>
      </c>
      <c r="D8" t="s">
        <v>106</v>
      </c>
      <c r="E8">
        <v>2006</v>
      </c>
      <c r="F8" t="s">
        <v>44</v>
      </c>
      <c r="G8" t="s">
        <v>90</v>
      </c>
      <c r="H8" s="3">
        <v>6</v>
      </c>
      <c r="I8" s="3">
        <v>8.5500000000000007</v>
      </c>
      <c r="J8" s="3">
        <v>0</v>
      </c>
      <c r="K8" s="4">
        <f t="shared" si="0"/>
        <v>14.55</v>
      </c>
      <c r="L8" s="3">
        <v>6.5</v>
      </c>
      <c r="M8" s="3">
        <v>6.3</v>
      </c>
      <c r="N8" s="3">
        <v>0</v>
      </c>
      <c r="O8" s="4">
        <f t="shared" si="1"/>
        <v>12.8</v>
      </c>
      <c r="P8" s="3">
        <v>7</v>
      </c>
      <c r="Q8" s="3">
        <v>7</v>
      </c>
      <c r="R8" s="3">
        <v>0</v>
      </c>
      <c r="S8" s="4">
        <f t="shared" si="2"/>
        <v>14</v>
      </c>
      <c r="T8" s="3">
        <v>7.5</v>
      </c>
      <c r="U8" s="3">
        <v>7</v>
      </c>
      <c r="V8" s="3">
        <v>0</v>
      </c>
      <c r="W8" s="4">
        <f t="shared" si="3"/>
        <v>14.5</v>
      </c>
      <c r="X8" s="4">
        <f t="shared" si="4"/>
        <v>55.85</v>
      </c>
    </row>
    <row r="9" spans="1:24" x14ac:dyDescent="0.25">
      <c r="A9" s="23">
        <v>3</v>
      </c>
      <c r="B9">
        <v>402921</v>
      </c>
      <c r="C9">
        <v>3479</v>
      </c>
      <c r="D9" t="s">
        <v>103</v>
      </c>
      <c r="E9">
        <v>2008</v>
      </c>
      <c r="F9" t="s">
        <v>18</v>
      </c>
      <c r="G9" t="s">
        <v>61</v>
      </c>
      <c r="H9" s="3">
        <v>6</v>
      </c>
      <c r="I9" s="3">
        <v>8.15</v>
      </c>
      <c r="J9" s="3">
        <v>0</v>
      </c>
      <c r="K9" s="4">
        <f t="shared" si="0"/>
        <v>14.15</v>
      </c>
      <c r="L9" s="3">
        <v>5.3</v>
      </c>
      <c r="M9" s="3">
        <v>5.9</v>
      </c>
      <c r="N9" s="3">
        <v>0</v>
      </c>
      <c r="O9" s="4">
        <f t="shared" si="1"/>
        <v>11.2</v>
      </c>
      <c r="P9" s="3">
        <v>6.2</v>
      </c>
      <c r="Q9" s="3">
        <v>8.85</v>
      </c>
      <c r="R9" s="3">
        <v>0</v>
      </c>
      <c r="S9" s="4">
        <f t="shared" si="2"/>
        <v>15.05</v>
      </c>
      <c r="T9" s="3">
        <v>6.8</v>
      </c>
      <c r="U9" s="3">
        <v>7.05</v>
      </c>
      <c r="V9" s="3">
        <v>0</v>
      </c>
      <c r="W9" s="4">
        <f t="shared" si="3"/>
        <v>13.85</v>
      </c>
      <c r="X9" s="4">
        <f t="shared" si="4"/>
        <v>54.250000000000007</v>
      </c>
    </row>
    <row r="10" spans="1:24" x14ac:dyDescent="0.25">
      <c r="A10" s="23">
        <v>4</v>
      </c>
      <c r="B10">
        <v>841779</v>
      </c>
      <c r="C10">
        <v>3479</v>
      </c>
      <c r="D10" t="s">
        <v>101</v>
      </c>
      <c r="E10">
        <v>2007</v>
      </c>
      <c r="F10" t="s">
        <v>18</v>
      </c>
      <c r="G10" t="s">
        <v>66</v>
      </c>
      <c r="H10" s="3">
        <v>6</v>
      </c>
      <c r="I10" s="3">
        <v>7.9</v>
      </c>
      <c r="J10" s="3">
        <v>0</v>
      </c>
      <c r="K10" s="4">
        <f t="shared" si="0"/>
        <v>13.9</v>
      </c>
      <c r="L10" s="3">
        <v>4.2</v>
      </c>
      <c r="M10" s="3">
        <v>6.1</v>
      </c>
      <c r="N10" s="3">
        <v>0</v>
      </c>
      <c r="O10" s="4">
        <f t="shared" si="1"/>
        <v>10.3</v>
      </c>
      <c r="P10" s="3">
        <v>6.6</v>
      </c>
      <c r="Q10" s="3">
        <v>7.45</v>
      </c>
      <c r="R10" s="3">
        <v>0</v>
      </c>
      <c r="S10" s="4">
        <f t="shared" si="2"/>
        <v>14.05</v>
      </c>
      <c r="T10" s="3">
        <v>7.5</v>
      </c>
      <c r="U10" s="3">
        <v>7.35</v>
      </c>
      <c r="V10" s="3">
        <v>0</v>
      </c>
      <c r="W10" s="4">
        <f t="shared" si="3"/>
        <v>14.85</v>
      </c>
      <c r="X10" s="4">
        <f t="shared" si="4"/>
        <v>53.1</v>
      </c>
    </row>
    <row r="11" spans="1:24" x14ac:dyDescent="0.25">
      <c r="A11" s="23">
        <v>5</v>
      </c>
      <c r="B11">
        <v>147343</v>
      </c>
      <c r="C11">
        <v>3479</v>
      </c>
      <c r="D11" t="s">
        <v>100</v>
      </c>
      <c r="E11">
        <v>2006</v>
      </c>
      <c r="F11" t="s">
        <v>18</v>
      </c>
      <c r="G11" t="s">
        <v>19</v>
      </c>
      <c r="H11" s="3">
        <v>6</v>
      </c>
      <c r="I11" s="3">
        <v>8.1</v>
      </c>
      <c r="J11" s="3">
        <v>0</v>
      </c>
      <c r="K11" s="4">
        <f t="shared" si="0"/>
        <v>14.1</v>
      </c>
      <c r="L11" s="3">
        <v>4.2</v>
      </c>
      <c r="M11" s="3">
        <v>6.3</v>
      </c>
      <c r="N11" s="3">
        <v>0</v>
      </c>
      <c r="O11" s="4">
        <f t="shared" si="1"/>
        <v>10.5</v>
      </c>
      <c r="P11" s="3">
        <v>5.5</v>
      </c>
      <c r="Q11" s="3">
        <v>7.9</v>
      </c>
      <c r="R11" s="3">
        <v>0</v>
      </c>
      <c r="S11" s="4">
        <f t="shared" si="2"/>
        <v>13.4</v>
      </c>
      <c r="T11" s="3">
        <v>7.5</v>
      </c>
      <c r="U11" s="3">
        <v>6.55</v>
      </c>
      <c r="V11" s="3">
        <v>0</v>
      </c>
      <c r="W11" s="4">
        <f t="shared" si="3"/>
        <v>14.05</v>
      </c>
      <c r="X11" s="4">
        <f t="shared" si="4"/>
        <v>52.05</v>
      </c>
    </row>
    <row r="12" spans="1:24" x14ac:dyDescent="0.25">
      <c r="A12" s="23">
        <v>6</v>
      </c>
      <c r="B12">
        <v>198628</v>
      </c>
      <c r="C12">
        <v>3479</v>
      </c>
      <c r="D12" t="s">
        <v>102</v>
      </c>
      <c r="E12">
        <v>2008</v>
      </c>
      <c r="F12" t="s">
        <v>18</v>
      </c>
      <c r="G12" t="s">
        <v>61</v>
      </c>
      <c r="H12" s="3">
        <v>6</v>
      </c>
      <c r="I12" s="3">
        <v>8.4</v>
      </c>
      <c r="J12" s="3">
        <v>0</v>
      </c>
      <c r="K12" s="4">
        <f t="shared" si="0"/>
        <v>14.4</v>
      </c>
      <c r="L12" s="3">
        <v>4.8</v>
      </c>
      <c r="M12" s="3">
        <v>5.65</v>
      </c>
      <c r="N12" s="3">
        <v>0</v>
      </c>
      <c r="O12" s="4">
        <f t="shared" si="1"/>
        <v>10.45</v>
      </c>
      <c r="P12" s="3">
        <v>7.2</v>
      </c>
      <c r="Q12" s="3">
        <v>7.8</v>
      </c>
      <c r="R12" s="3">
        <v>0</v>
      </c>
      <c r="S12" s="4">
        <f t="shared" si="2"/>
        <v>15</v>
      </c>
      <c r="T12" s="3">
        <v>5.5</v>
      </c>
      <c r="U12" s="3">
        <v>4.9000000000000004</v>
      </c>
      <c r="V12" s="3">
        <v>0</v>
      </c>
      <c r="W12" s="4">
        <f t="shared" si="3"/>
        <v>10.4</v>
      </c>
      <c r="X12" s="4">
        <f t="shared" si="4"/>
        <v>50.25</v>
      </c>
    </row>
    <row r="13" spans="1:24" x14ac:dyDescent="0.25">
      <c r="A13" s="23">
        <v>7</v>
      </c>
      <c r="B13">
        <v>152280</v>
      </c>
      <c r="C13">
        <v>3479</v>
      </c>
      <c r="D13" t="s">
        <v>99</v>
      </c>
      <c r="E13">
        <v>2006</v>
      </c>
      <c r="F13" t="s">
        <v>18</v>
      </c>
      <c r="G13" t="s">
        <v>19</v>
      </c>
      <c r="H13" s="3">
        <v>6</v>
      </c>
      <c r="I13" s="3">
        <v>7.1</v>
      </c>
      <c r="J13" s="3">
        <v>0</v>
      </c>
      <c r="K13" s="4">
        <f t="shared" si="0"/>
        <v>13.1</v>
      </c>
      <c r="L13" s="3">
        <v>4.2</v>
      </c>
      <c r="M13" s="3">
        <v>4.5999999999999996</v>
      </c>
      <c r="N13" s="3">
        <v>0</v>
      </c>
      <c r="O13" s="4">
        <f t="shared" si="1"/>
        <v>8.8000000000000007</v>
      </c>
      <c r="P13" s="3">
        <v>6</v>
      </c>
      <c r="Q13" s="3">
        <v>6.25</v>
      </c>
      <c r="R13" s="3">
        <v>0</v>
      </c>
      <c r="S13" s="4">
        <f t="shared" si="2"/>
        <v>12.25</v>
      </c>
      <c r="T13" s="3">
        <v>7</v>
      </c>
      <c r="U13" s="3">
        <v>3.95</v>
      </c>
      <c r="V13" s="3">
        <v>0</v>
      </c>
      <c r="W13" s="4">
        <f t="shared" si="3"/>
        <v>10.95</v>
      </c>
      <c r="X13" s="4">
        <f t="shared" si="4"/>
        <v>45.099999999999994</v>
      </c>
    </row>
    <row r="14" spans="1:24" x14ac:dyDescent="0.25">
      <c r="A14" s="23">
        <v>8</v>
      </c>
      <c r="B14">
        <v>130551</v>
      </c>
      <c r="C14">
        <v>3479</v>
      </c>
      <c r="D14" t="s">
        <v>104</v>
      </c>
      <c r="E14">
        <v>2007</v>
      </c>
      <c r="F14" t="s">
        <v>18</v>
      </c>
      <c r="G14" t="s">
        <v>61</v>
      </c>
      <c r="H14" s="3">
        <v>6</v>
      </c>
      <c r="I14" s="3">
        <v>8</v>
      </c>
      <c r="J14" s="3">
        <v>0</v>
      </c>
      <c r="K14" s="4">
        <f t="shared" si="0"/>
        <v>14</v>
      </c>
      <c r="L14" s="3">
        <v>3.6</v>
      </c>
      <c r="M14" s="3">
        <v>4.5999999999999996</v>
      </c>
      <c r="N14" s="3">
        <v>0</v>
      </c>
      <c r="O14" s="4">
        <f t="shared" si="1"/>
        <v>8.1999999999999993</v>
      </c>
      <c r="P14" s="3">
        <v>5.3</v>
      </c>
      <c r="Q14" s="3">
        <v>6.35</v>
      </c>
      <c r="R14" s="3">
        <v>0</v>
      </c>
      <c r="S14" s="4">
        <f t="shared" si="2"/>
        <v>11.649999999999999</v>
      </c>
      <c r="T14" s="3">
        <v>6</v>
      </c>
      <c r="U14" s="3">
        <v>3.6</v>
      </c>
      <c r="V14" s="3">
        <v>0</v>
      </c>
      <c r="W14" s="4">
        <f t="shared" si="3"/>
        <v>9.6</v>
      </c>
      <c r="X14" s="4">
        <f t="shared" si="4"/>
        <v>43.449999999999996</v>
      </c>
    </row>
  </sheetData>
  <sheetProtection formatCells="0" formatColumns="0" formatRows="0" insertColumns="0" insertRows="0" insertHyperlinks="0" deleteColumns="0" deleteRows="0" sort="0" autoFilter="0" pivotTables="0"/>
  <sortState ref="A7:X14">
    <sortCondition descending="1" ref="X7"/>
  </sortState>
  <pageMargins left="0.25" right="0.25" top="0.75" bottom="0.75" header="0.3" footer="0.3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"/>
  <sheetViews>
    <sheetView workbookViewId="0">
      <selection activeCell="A9" sqref="A9"/>
    </sheetView>
  </sheetViews>
  <sheetFormatPr defaultRowHeight="15" x14ac:dyDescent="0.25"/>
  <cols>
    <col min="1" max="1" width="6.28515625" style="23" customWidth="1"/>
    <col min="2" max="3" width="10" hidden="1" customWidth="1"/>
    <col min="4" max="4" width="19.7109375" customWidth="1"/>
    <col min="5" max="5" width="6.140625" customWidth="1"/>
    <col min="6" max="7" width="23" customWidth="1"/>
    <col min="8" max="12" width="6.28515625" customWidth="1"/>
    <col min="13" max="13" width="8" customWidth="1"/>
    <col min="14" max="16" width="7" customWidth="1"/>
    <col min="17" max="17" width="8" customWidth="1"/>
    <col min="18" max="20" width="7" customWidth="1"/>
    <col min="21" max="21" width="8" customWidth="1"/>
    <col min="22" max="24" width="7" customWidth="1"/>
    <col min="25" max="26" width="8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8" t="s">
        <v>151</v>
      </c>
      <c r="G2" s="7" t="s">
        <v>149</v>
      </c>
    </row>
    <row r="3" spans="1:26" ht="18.75" x14ac:dyDescent="0.3">
      <c r="D3" s="1"/>
      <c r="G3" s="7" t="s">
        <v>150</v>
      </c>
    </row>
    <row r="4" spans="1:26" ht="18.75" x14ac:dyDescent="0.3">
      <c r="D4" s="1" t="s">
        <v>107</v>
      </c>
    </row>
    <row r="6" spans="1:26" x14ac:dyDescent="0.25">
      <c r="A6" s="24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152</v>
      </c>
      <c r="J6" s="2" t="s">
        <v>9</v>
      </c>
      <c r="K6" s="2" t="s">
        <v>153</v>
      </c>
      <c r="L6" s="2" t="s">
        <v>11</v>
      </c>
      <c r="M6" s="2" t="s">
        <v>12</v>
      </c>
      <c r="N6" s="2" t="s">
        <v>9</v>
      </c>
      <c r="O6" s="2" t="s">
        <v>10</v>
      </c>
      <c r="P6" s="2" t="s">
        <v>11</v>
      </c>
      <c r="Q6" s="2" t="s">
        <v>13</v>
      </c>
      <c r="R6" s="2" t="s">
        <v>9</v>
      </c>
      <c r="S6" s="2" t="s">
        <v>10</v>
      </c>
      <c r="T6" s="2" t="s">
        <v>11</v>
      </c>
      <c r="U6" s="2" t="s">
        <v>14</v>
      </c>
      <c r="V6" s="2" t="s">
        <v>9</v>
      </c>
      <c r="W6" s="2" t="s">
        <v>10</v>
      </c>
      <c r="X6" s="2" t="s">
        <v>11</v>
      </c>
      <c r="Y6" s="2" t="s">
        <v>15</v>
      </c>
      <c r="Z6" s="2" t="s">
        <v>16</v>
      </c>
    </row>
    <row r="7" spans="1:26" x14ac:dyDescent="0.25">
      <c r="A7" s="23">
        <v>1</v>
      </c>
      <c r="B7">
        <v>452862</v>
      </c>
      <c r="C7">
        <v>3479</v>
      </c>
      <c r="D7" t="s">
        <v>108</v>
      </c>
      <c r="E7">
        <v>2005</v>
      </c>
      <c r="F7" t="s">
        <v>18</v>
      </c>
      <c r="G7" t="s">
        <v>66</v>
      </c>
      <c r="H7" s="3">
        <v>6</v>
      </c>
      <c r="I7" s="3">
        <v>15</v>
      </c>
      <c r="J7" s="3">
        <v>6</v>
      </c>
      <c r="K7" s="3">
        <v>14.5</v>
      </c>
      <c r="L7" s="3">
        <v>0</v>
      </c>
      <c r="M7" s="4">
        <f>I7/2+K7/2</f>
        <v>14.75</v>
      </c>
      <c r="N7" s="3">
        <v>7.6</v>
      </c>
      <c r="O7" s="3">
        <v>7.6</v>
      </c>
      <c r="P7" s="3">
        <v>0</v>
      </c>
      <c r="Q7" s="4">
        <f>N7+O7-P7</f>
        <v>15.2</v>
      </c>
      <c r="R7" s="3">
        <v>7.6</v>
      </c>
      <c r="S7" s="3">
        <v>7.2</v>
      </c>
      <c r="T7" s="3">
        <v>0</v>
      </c>
      <c r="U7" s="4">
        <f>R7+S7-T7</f>
        <v>14.8</v>
      </c>
      <c r="V7" s="3">
        <v>6.8</v>
      </c>
      <c r="W7" s="3">
        <v>7.2</v>
      </c>
      <c r="X7" s="3">
        <v>0</v>
      </c>
      <c r="Y7" s="4">
        <f>V7+W7-X7</f>
        <v>14</v>
      </c>
      <c r="Z7" s="4">
        <f>M7+Q7+U7+Y7</f>
        <v>58.75</v>
      </c>
    </row>
    <row r="8" spans="1:26" x14ac:dyDescent="0.25">
      <c r="A8" s="23">
        <v>2</v>
      </c>
      <c r="B8">
        <v>708527</v>
      </c>
      <c r="C8">
        <v>3479</v>
      </c>
      <c r="D8" t="s">
        <v>110</v>
      </c>
      <c r="E8">
        <v>2005</v>
      </c>
      <c r="F8" t="s">
        <v>18</v>
      </c>
      <c r="G8" t="s">
        <v>66</v>
      </c>
      <c r="H8" s="3">
        <v>6</v>
      </c>
      <c r="I8" s="3">
        <v>14.9</v>
      </c>
      <c r="J8" s="3">
        <v>6</v>
      </c>
      <c r="K8" s="3">
        <v>14.7</v>
      </c>
      <c r="L8" s="3">
        <v>0</v>
      </c>
      <c r="M8" s="4">
        <f>I8/2+K8/2</f>
        <v>14.8</v>
      </c>
      <c r="N8" s="3">
        <v>6.6</v>
      </c>
      <c r="O8" s="3">
        <v>7.9</v>
      </c>
      <c r="P8" s="3">
        <v>0</v>
      </c>
      <c r="Q8" s="4">
        <f>N8+O8-P8</f>
        <v>14.5</v>
      </c>
      <c r="R8" s="3">
        <v>7</v>
      </c>
      <c r="S8" s="3">
        <v>7.05</v>
      </c>
      <c r="T8" s="3">
        <v>0</v>
      </c>
      <c r="U8" s="4">
        <f>R8+S8-T8</f>
        <v>14.05</v>
      </c>
      <c r="V8" s="3">
        <v>6.8</v>
      </c>
      <c r="W8" s="3">
        <v>6.85</v>
      </c>
      <c r="X8" s="3">
        <v>0</v>
      </c>
      <c r="Y8" s="4">
        <f>V8+W8-X8</f>
        <v>13.649999999999999</v>
      </c>
      <c r="Z8" s="4">
        <f>M8+Q8+U8+Y8</f>
        <v>57</v>
      </c>
    </row>
    <row r="9" spans="1:26" x14ac:dyDescent="0.25">
      <c r="A9" s="23">
        <v>3</v>
      </c>
      <c r="B9">
        <v>601404</v>
      </c>
      <c r="C9">
        <v>3479</v>
      </c>
      <c r="D9" t="s">
        <v>109</v>
      </c>
      <c r="E9">
        <v>2006</v>
      </c>
      <c r="F9" t="s">
        <v>18</v>
      </c>
      <c r="G9" t="s">
        <v>61</v>
      </c>
      <c r="H9" s="3">
        <v>6</v>
      </c>
      <c r="I9" s="3">
        <v>14.95</v>
      </c>
      <c r="J9" s="3">
        <v>6</v>
      </c>
      <c r="K9" s="3">
        <v>14.6</v>
      </c>
      <c r="L9" s="3">
        <v>0</v>
      </c>
      <c r="M9" s="4">
        <f>I9/2+K9/2</f>
        <v>14.774999999999999</v>
      </c>
      <c r="N9" s="3">
        <v>4.8</v>
      </c>
      <c r="O9" s="3">
        <v>6.25</v>
      </c>
      <c r="P9" s="3">
        <v>0</v>
      </c>
      <c r="Q9" s="4">
        <f>N9+O9-P9</f>
        <v>11.05</v>
      </c>
      <c r="R9" s="3">
        <v>7.2</v>
      </c>
      <c r="S9" s="3">
        <v>5.85</v>
      </c>
      <c r="T9" s="3">
        <v>0</v>
      </c>
      <c r="U9" s="4">
        <f>R9+S9-T9</f>
        <v>13.05</v>
      </c>
      <c r="V9" s="3">
        <v>6.3</v>
      </c>
      <c r="W9" s="3">
        <v>6.75</v>
      </c>
      <c r="X9" s="3">
        <v>0</v>
      </c>
      <c r="Y9" s="4">
        <f>V9+W9-X9</f>
        <v>13.05</v>
      </c>
      <c r="Z9" s="4">
        <f>M9+Q9+U9+Y9</f>
        <v>51.924999999999997</v>
      </c>
    </row>
  </sheetData>
  <sheetProtection formatCells="0" formatColumns="0" formatRows="0" insertColumns="0" insertRows="0" insertHyperlinks="0" deleteColumns="0" deleteRows="0" sort="0" autoFilter="0" pivotTables="0"/>
  <sortState ref="A7:Z9">
    <sortCondition descending="1" ref="Z7"/>
  </sortState>
  <pageMargins left="0.25" right="0.25" top="0.75" bottom="0.75" header="0.3" footer="0.3"/>
  <pageSetup paperSize="9"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"/>
  <sheetViews>
    <sheetView workbookViewId="0">
      <selection activeCell="A16" sqref="A16"/>
    </sheetView>
  </sheetViews>
  <sheetFormatPr defaultRowHeight="15" x14ac:dyDescent="0.25"/>
  <cols>
    <col min="1" max="1" width="6.140625" style="23" customWidth="1"/>
    <col min="2" max="2" width="10" hidden="1" customWidth="1"/>
    <col min="3" max="3" width="6" hidden="1" customWidth="1"/>
    <col min="4" max="4" width="18.42578125" customWidth="1"/>
    <col min="5" max="5" width="6.140625" customWidth="1"/>
    <col min="6" max="6" width="23" customWidth="1"/>
    <col min="7" max="7" width="22.71093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.75" x14ac:dyDescent="0.3">
      <c r="D1" s="1" t="s">
        <v>0</v>
      </c>
    </row>
    <row r="2" spans="1:24" ht="18.75" x14ac:dyDescent="0.3">
      <c r="D2" s="8" t="s">
        <v>151</v>
      </c>
      <c r="G2" s="7" t="s">
        <v>149</v>
      </c>
    </row>
    <row r="3" spans="1:24" ht="18.75" x14ac:dyDescent="0.3">
      <c r="D3" s="1"/>
      <c r="G3" s="7" t="s">
        <v>150</v>
      </c>
    </row>
    <row r="4" spans="1:24" ht="18.75" x14ac:dyDescent="0.3">
      <c r="D4" s="1" t="s">
        <v>111</v>
      </c>
    </row>
    <row r="6" spans="1:24" x14ac:dyDescent="0.25">
      <c r="A6" s="24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9</v>
      </c>
      <c r="M6" s="2" t="s">
        <v>10</v>
      </c>
      <c r="N6" s="2" t="s">
        <v>11</v>
      </c>
      <c r="O6" s="2" t="s">
        <v>13</v>
      </c>
      <c r="P6" s="2" t="s">
        <v>9</v>
      </c>
      <c r="Q6" s="2" t="s">
        <v>10</v>
      </c>
      <c r="R6" s="2" t="s">
        <v>11</v>
      </c>
      <c r="S6" s="2" t="s">
        <v>14</v>
      </c>
      <c r="T6" s="2" t="s">
        <v>9</v>
      </c>
      <c r="U6" s="2" t="s">
        <v>10</v>
      </c>
      <c r="V6" s="2" t="s">
        <v>11</v>
      </c>
      <c r="W6" s="2" t="s">
        <v>15</v>
      </c>
      <c r="X6" s="2" t="s">
        <v>16</v>
      </c>
    </row>
    <row r="7" spans="1:24" x14ac:dyDescent="0.25">
      <c r="A7" s="23">
        <v>1</v>
      </c>
      <c r="B7">
        <v>265916</v>
      </c>
      <c r="C7">
        <v>3479</v>
      </c>
      <c r="D7" s="9" t="s">
        <v>116</v>
      </c>
      <c r="E7">
        <v>2004</v>
      </c>
      <c r="F7" t="s">
        <v>18</v>
      </c>
      <c r="G7" t="s">
        <v>66</v>
      </c>
      <c r="H7" s="3">
        <v>2.4</v>
      </c>
      <c r="I7" s="3">
        <v>8.6999999999999993</v>
      </c>
      <c r="J7" s="3">
        <v>0</v>
      </c>
      <c r="K7" s="4">
        <f t="shared" ref="K7:K16" si="0">H7+I7-J7</f>
        <v>11.1</v>
      </c>
      <c r="L7" s="3">
        <v>2.5</v>
      </c>
      <c r="M7" s="3">
        <v>7.25</v>
      </c>
      <c r="N7" s="3">
        <v>0</v>
      </c>
      <c r="O7" s="4">
        <f t="shared" ref="O7:O16" si="1">L7+M7-N7</f>
        <v>9.75</v>
      </c>
      <c r="P7" s="3">
        <v>3.8</v>
      </c>
      <c r="Q7" s="3">
        <v>8.9</v>
      </c>
      <c r="R7" s="3">
        <v>0</v>
      </c>
      <c r="S7" s="4">
        <f t="shared" ref="S7:S16" si="2">P7+Q7-R7</f>
        <v>12.7</v>
      </c>
      <c r="T7" s="3">
        <v>4.0999999999999996</v>
      </c>
      <c r="U7" s="3">
        <v>7.15</v>
      </c>
      <c r="V7" s="3">
        <v>0</v>
      </c>
      <c r="W7" s="4">
        <f>T7+U7-V7</f>
        <v>11.25</v>
      </c>
      <c r="X7" s="4">
        <f t="shared" ref="X7:X16" si="3">K7+O7+S7+W7</f>
        <v>44.8</v>
      </c>
    </row>
    <row r="8" spans="1:24" x14ac:dyDescent="0.25">
      <c r="A8" s="23">
        <v>2</v>
      </c>
      <c r="B8">
        <v>292882</v>
      </c>
      <c r="C8">
        <v>3479</v>
      </c>
      <c r="D8" s="9" t="s">
        <v>115</v>
      </c>
      <c r="E8">
        <v>2004</v>
      </c>
      <c r="F8" t="s">
        <v>18</v>
      </c>
      <c r="G8" t="s">
        <v>61</v>
      </c>
      <c r="H8" s="3">
        <v>3</v>
      </c>
      <c r="I8" s="3">
        <v>8.35</v>
      </c>
      <c r="J8" s="3">
        <v>0</v>
      </c>
      <c r="K8" s="4">
        <f t="shared" si="0"/>
        <v>11.35</v>
      </c>
      <c r="L8" s="3">
        <v>2.2999999999999998</v>
      </c>
      <c r="M8" s="3">
        <v>7.4</v>
      </c>
      <c r="N8" s="3">
        <v>0</v>
      </c>
      <c r="O8" s="4">
        <f t="shared" si="1"/>
        <v>9.6999999999999993</v>
      </c>
      <c r="P8" s="3">
        <v>3.9</v>
      </c>
      <c r="Q8" s="3">
        <v>7.55</v>
      </c>
      <c r="R8" s="3">
        <v>0</v>
      </c>
      <c r="S8" s="4">
        <f t="shared" si="2"/>
        <v>11.45</v>
      </c>
      <c r="T8" s="3">
        <v>3.9</v>
      </c>
      <c r="U8" s="3">
        <v>6.95</v>
      </c>
      <c r="V8" s="3">
        <v>0</v>
      </c>
      <c r="W8" s="4">
        <f>T8+U8-V8</f>
        <v>10.85</v>
      </c>
      <c r="X8" s="4">
        <f t="shared" si="3"/>
        <v>43.35</v>
      </c>
    </row>
    <row r="9" spans="1:24" x14ac:dyDescent="0.25">
      <c r="A9" s="23">
        <v>3</v>
      </c>
      <c r="B9">
        <v>116048</v>
      </c>
      <c r="C9">
        <v>3479</v>
      </c>
      <c r="D9" s="9" t="s">
        <v>112</v>
      </c>
      <c r="E9">
        <v>2004</v>
      </c>
      <c r="F9" t="s">
        <v>18</v>
      </c>
      <c r="G9" t="s">
        <v>66</v>
      </c>
      <c r="H9" s="3">
        <v>3</v>
      </c>
      <c r="I9" s="3">
        <v>8.6</v>
      </c>
      <c r="J9" s="3">
        <v>0</v>
      </c>
      <c r="K9" s="4">
        <f t="shared" si="0"/>
        <v>11.6</v>
      </c>
      <c r="L9" s="3">
        <v>3.1</v>
      </c>
      <c r="M9" s="3">
        <v>5.8</v>
      </c>
      <c r="N9" s="3">
        <v>0</v>
      </c>
      <c r="O9" s="4">
        <f t="shared" si="1"/>
        <v>8.9</v>
      </c>
      <c r="P9" s="3">
        <v>4</v>
      </c>
      <c r="Q9" s="3">
        <v>6.75</v>
      </c>
      <c r="R9" s="3">
        <v>0</v>
      </c>
      <c r="S9" s="4">
        <f t="shared" si="2"/>
        <v>10.75</v>
      </c>
      <c r="T9" s="3">
        <v>4.3</v>
      </c>
      <c r="U9" s="3">
        <v>7.5</v>
      </c>
      <c r="V9" s="3">
        <v>0</v>
      </c>
      <c r="W9" s="4">
        <f>T9+U9-V9</f>
        <v>11.8</v>
      </c>
      <c r="X9" s="4">
        <f t="shared" si="3"/>
        <v>43.05</v>
      </c>
    </row>
    <row r="10" spans="1:24" x14ac:dyDescent="0.25">
      <c r="A10" s="23">
        <v>4</v>
      </c>
      <c r="B10">
        <v>642728</v>
      </c>
      <c r="C10">
        <v>1482</v>
      </c>
      <c r="D10" s="9" t="s">
        <v>123</v>
      </c>
      <c r="E10">
        <v>2005</v>
      </c>
      <c r="F10" t="s">
        <v>44</v>
      </c>
      <c r="G10" t="s">
        <v>90</v>
      </c>
      <c r="H10" s="3">
        <v>2.4</v>
      </c>
      <c r="I10" s="3">
        <v>8.85</v>
      </c>
      <c r="J10" s="3">
        <v>0</v>
      </c>
      <c r="K10" s="4">
        <f t="shared" si="0"/>
        <v>11.25</v>
      </c>
      <c r="L10" s="3">
        <v>2.8</v>
      </c>
      <c r="M10" s="3">
        <v>5.5</v>
      </c>
      <c r="N10" s="3">
        <v>0</v>
      </c>
      <c r="O10" s="4">
        <f t="shared" si="1"/>
        <v>8.3000000000000007</v>
      </c>
      <c r="P10" s="3">
        <v>3.6</v>
      </c>
      <c r="Q10" s="3">
        <v>7.7</v>
      </c>
      <c r="R10" s="3">
        <v>0</v>
      </c>
      <c r="S10" s="4">
        <f t="shared" si="2"/>
        <v>11.3</v>
      </c>
      <c r="T10" s="3">
        <v>4</v>
      </c>
      <c r="U10" s="3">
        <v>7.7</v>
      </c>
      <c r="V10" s="3">
        <v>0</v>
      </c>
      <c r="W10" s="4">
        <f>T10+U10-V10</f>
        <v>11.7</v>
      </c>
      <c r="X10" s="4">
        <f t="shared" si="3"/>
        <v>42.55</v>
      </c>
    </row>
    <row r="11" spans="1:24" x14ac:dyDescent="0.25">
      <c r="A11" s="23">
        <v>5</v>
      </c>
      <c r="B11">
        <v>637981</v>
      </c>
      <c r="C11">
        <v>3479</v>
      </c>
      <c r="D11" s="9" t="s">
        <v>114</v>
      </c>
      <c r="E11">
        <v>2005</v>
      </c>
      <c r="F11" t="s">
        <v>18</v>
      </c>
      <c r="G11" t="s">
        <v>61</v>
      </c>
      <c r="H11" s="3">
        <v>2.4</v>
      </c>
      <c r="I11" s="3">
        <v>8.4</v>
      </c>
      <c r="J11" s="3">
        <v>0</v>
      </c>
      <c r="K11" s="4">
        <f t="shared" si="0"/>
        <v>10.8</v>
      </c>
      <c r="L11" s="3">
        <v>3.3</v>
      </c>
      <c r="M11" s="3">
        <v>7.2</v>
      </c>
      <c r="N11" s="3">
        <v>0</v>
      </c>
      <c r="O11" s="4">
        <f t="shared" si="1"/>
        <v>10.5</v>
      </c>
      <c r="P11" s="3">
        <v>3.7</v>
      </c>
      <c r="Q11" s="3">
        <v>7.4</v>
      </c>
      <c r="R11" s="3">
        <v>0</v>
      </c>
      <c r="S11" s="4">
        <f t="shared" si="2"/>
        <v>11.100000000000001</v>
      </c>
      <c r="T11" s="3">
        <v>3.6</v>
      </c>
      <c r="U11" s="3">
        <v>6</v>
      </c>
      <c r="V11" s="3">
        <v>0</v>
      </c>
      <c r="W11" s="4">
        <f>T11+U11-V11</f>
        <v>9.6</v>
      </c>
      <c r="X11" s="4">
        <f t="shared" si="3"/>
        <v>42.000000000000007</v>
      </c>
    </row>
    <row r="12" spans="1:24" x14ac:dyDescent="0.25">
      <c r="A12" s="23">
        <v>6</v>
      </c>
      <c r="B12">
        <v>895143</v>
      </c>
      <c r="C12">
        <v>1482</v>
      </c>
      <c r="D12" s="9" t="s">
        <v>124</v>
      </c>
      <c r="E12">
        <v>2004</v>
      </c>
      <c r="F12" t="s">
        <v>44</v>
      </c>
      <c r="G12" t="s">
        <v>90</v>
      </c>
      <c r="H12" s="3">
        <v>2.4</v>
      </c>
      <c r="I12" s="3">
        <v>8.15</v>
      </c>
      <c r="J12" s="3">
        <v>0</v>
      </c>
      <c r="K12" s="4">
        <f t="shared" si="0"/>
        <v>10.55</v>
      </c>
      <c r="L12" s="3">
        <v>2.9</v>
      </c>
      <c r="M12" s="3">
        <v>7.15</v>
      </c>
      <c r="N12" s="3">
        <v>0</v>
      </c>
      <c r="O12" s="4">
        <f t="shared" si="1"/>
        <v>10.050000000000001</v>
      </c>
      <c r="P12" s="3">
        <v>3.6</v>
      </c>
      <c r="Q12" s="3">
        <v>6.5</v>
      </c>
      <c r="R12" s="3">
        <v>0</v>
      </c>
      <c r="S12" s="4">
        <f t="shared" si="2"/>
        <v>10.1</v>
      </c>
      <c r="T12" s="3">
        <v>3.6</v>
      </c>
      <c r="U12" s="3">
        <v>7.05</v>
      </c>
      <c r="V12" s="3">
        <v>0</v>
      </c>
      <c r="W12" s="4">
        <v>10.65</v>
      </c>
      <c r="X12" s="4">
        <f t="shared" si="3"/>
        <v>41.35</v>
      </c>
    </row>
    <row r="13" spans="1:24" x14ac:dyDescent="0.25">
      <c r="A13" s="23">
        <v>7</v>
      </c>
      <c r="B13">
        <v>150537</v>
      </c>
      <c r="C13">
        <v>5185</v>
      </c>
      <c r="D13" s="9" t="s">
        <v>119</v>
      </c>
      <c r="E13">
        <v>2005</v>
      </c>
      <c r="F13" t="s">
        <v>24</v>
      </c>
      <c r="G13" t="s">
        <v>120</v>
      </c>
      <c r="H13" s="3">
        <v>2.4</v>
      </c>
      <c r="I13" s="3">
        <v>7.9</v>
      </c>
      <c r="J13" s="3">
        <v>0</v>
      </c>
      <c r="K13" s="4">
        <f t="shared" si="0"/>
        <v>10.3</v>
      </c>
      <c r="L13" s="3">
        <v>2.2000000000000002</v>
      </c>
      <c r="M13" s="3">
        <v>6.65</v>
      </c>
      <c r="N13" s="3">
        <v>0</v>
      </c>
      <c r="O13" s="4">
        <f t="shared" si="1"/>
        <v>8.8500000000000014</v>
      </c>
      <c r="P13" s="3">
        <v>3.3</v>
      </c>
      <c r="Q13" s="3">
        <v>7.4</v>
      </c>
      <c r="R13" s="3">
        <v>0</v>
      </c>
      <c r="S13" s="4">
        <f t="shared" si="2"/>
        <v>10.7</v>
      </c>
      <c r="T13" s="3">
        <v>3.1</v>
      </c>
      <c r="U13" s="3">
        <v>4.0999999999999996</v>
      </c>
      <c r="V13" s="3">
        <v>0</v>
      </c>
      <c r="W13" s="4">
        <f>T13+U13-V13</f>
        <v>7.1999999999999993</v>
      </c>
      <c r="X13" s="4">
        <f t="shared" si="3"/>
        <v>37.049999999999997</v>
      </c>
    </row>
    <row r="14" spans="1:24" x14ac:dyDescent="0.25">
      <c r="A14" s="23">
        <v>8</v>
      </c>
      <c r="B14">
        <v>330501</v>
      </c>
      <c r="C14">
        <v>1482</v>
      </c>
      <c r="D14" s="9" t="s">
        <v>125</v>
      </c>
      <c r="E14">
        <v>2005</v>
      </c>
      <c r="F14" t="s">
        <v>44</v>
      </c>
      <c r="G14" t="s">
        <v>90</v>
      </c>
      <c r="H14" s="3">
        <v>2.4</v>
      </c>
      <c r="I14" s="3">
        <v>8</v>
      </c>
      <c r="J14" s="3">
        <v>0</v>
      </c>
      <c r="K14" s="4">
        <f t="shared" si="0"/>
        <v>10.4</v>
      </c>
      <c r="L14" s="3">
        <v>2.1</v>
      </c>
      <c r="M14" s="3">
        <v>6.15</v>
      </c>
      <c r="N14" s="3">
        <v>4</v>
      </c>
      <c r="O14" s="4">
        <f t="shared" si="1"/>
        <v>4.25</v>
      </c>
      <c r="P14" s="3">
        <v>3.3</v>
      </c>
      <c r="Q14" s="3">
        <v>5.65</v>
      </c>
      <c r="R14" s="3">
        <v>0</v>
      </c>
      <c r="S14" s="4">
        <f t="shared" si="2"/>
        <v>8.9499999999999993</v>
      </c>
      <c r="T14" s="3">
        <v>3.6</v>
      </c>
      <c r="U14" s="3">
        <v>5.15</v>
      </c>
      <c r="V14" s="3">
        <v>0</v>
      </c>
      <c r="W14" s="4">
        <f>T14+U14-V14</f>
        <v>8.75</v>
      </c>
      <c r="X14" s="4">
        <f t="shared" si="3"/>
        <v>32.35</v>
      </c>
    </row>
    <row r="15" spans="1:24" x14ac:dyDescent="0.25">
      <c r="A15" s="23">
        <v>9</v>
      </c>
      <c r="B15">
        <v>846172</v>
      </c>
      <c r="C15">
        <v>5185</v>
      </c>
      <c r="D15" s="9" t="s">
        <v>117</v>
      </c>
      <c r="E15">
        <v>2005</v>
      </c>
      <c r="F15" t="s">
        <v>24</v>
      </c>
      <c r="G15" t="s">
        <v>118</v>
      </c>
      <c r="H15" s="3">
        <v>2.4</v>
      </c>
      <c r="I15" s="3">
        <v>5.9</v>
      </c>
      <c r="J15" s="3">
        <v>0</v>
      </c>
      <c r="K15" s="4">
        <f t="shared" si="0"/>
        <v>8.3000000000000007</v>
      </c>
      <c r="L15" s="3">
        <v>2.2000000000000002</v>
      </c>
      <c r="M15" s="3">
        <v>5.45</v>
      </c>
      <c r="N15" s="3">
        <v>0</v>
      </c>
      <c r="O15" s="4">
        <f t="shared" si="1"/>
        <v>7.65</v>
      </c>
      <c r="P15" s="3">
        <v>3.4</v>
      </c>
      <c r="Q15" s="3">
        <v>4.95</v>
      </c>
      <c r="R15" s="3">
        <v>0</v>
      </c>
      <c r="S15" s="4">
        <f t="shared" si="2"/>
        <v>8.35</v>
      </c>
      <c r="T15" s="3">
        <v>3.3</v>
      </c>
      <c r="U15" s="3">
        <v>3.3</v>
      </c>
      <c r="V15" s="3">
        <v>0</v>
      </c>
      <c r="W15" s="4">
        <f>T15+U15-V15</f>
        <v>6.6</v>
      </c>
      <c r="X15" s="4">
        <f t="shared" si="3"/>
        <v>30.9</v>
      </c>
    </row>
    <row r="16" spans="1:24" x14ac:dyDescent="0.25">
      <c r="A16" s="23">
        <v>10</v>
      </c>
      <c r="B16">
        <v>783818</v>
      </c>
      <c r="C16">
        <v>3479</v>
      </c>
      <c r="D16" s="9" t="s">
        <v>113</v>
      </c>
      <c r="E16">
        <v>2005</v>
      </c>
      <c r="F16" t="s">
        <v>18</v>
      </c>
      <c r="G16" t="s">
        <v>66</v>
      </c>
      <c r="H16" s="3">
        <v>0</v>
      </c>
      <c r="I16" s="3">
        <v>0</v>
      </c>
      <c r="J16" s="3">
        <v>0</v>
      </c>
      <c r="K16" s="4">
        <f t="shared" si="0"/>
        <v>0</v>
      </c>
      <c r="L16" s="3">
        <v>0</v>
      </c>
      <c r="M16" s="3">
        <v>0</v>
      </c>
      <c r="N16" s="3">
        <v>0</v>
      </c>
      <c r="O16" s="4">
        <f t="shared" si="1"/>
        <v>0</v>
      </c>
      <c r="P16" s="3">
        <v>3.4</v>
      </c>
      <c r="Q16" s="3">
        <v>7.65</v>
      </c>
      <c r="R16" s="3">
        <v>0</v>
      </c>
      <c r="S16" s="4">
        <f t="shared" si="2"/>
        <v>11.05</v>
      </c>
      <c r="T16" s="3">
        <v>0</v>
      </c>
      <c r="U16" s="3">
        <v>0</v>
      </c>
      <c r="V16" s="3">
        <v>0</v>
      </c>
      <c r="W16" s="4">
        <f>T16+U16-V16</f>
        <v>0</v>
      </c>
      <c r="X16" s="4">
        <f t="shared" si="3"/>
        <v>11.05</v>
      </c>
    </row>
  </sheetData>
  <sheetProtection formatCells="0" formatColumns="0" formatRows="0" insertColumns="0" insertRows="0" insertHyperlinks="0" deleteColumns="0" deleteRows="0" sort="0" autoFilter="0" pivotTables="0"/>
  <sortState ref="A7:X16">
    <sortCondition descending="1" ref="X7"/>
  </sortState>
  <pageMargins left="0.25" right="0.25" top="0.75" bottom="0.75" header="0.3" footer="0.3"/>
  <pageSetup paperSize="9" scale="7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"/>
  <sheetViews>
    <sheetView workbookViewId="0">
      <selection activeCell="V7" sqref="V7"/>
    </sheetView>
  </sheetViews>
  <sheetFormatPr defaultRowHeight="15" x14ac:dyDescent="0.25"/>
  <cols>
    <col min="1" max="1" width="6.42578125" style="23" customWidth="1"/>
    <col min="2" max="2" width="5.85546875" hidden="1" customWidth="1"/>
    <col min="3" max="3" width="10" hidden="1" customWidth="1"/>
    <col min="4" max="4" width="18.28515625" customWidth="1"/>
    <col min="5" max="5" width="6.28515625" customWidth="1"/>
    <col min="6" max="6" width="22.7109375" customWidth="1"/>
    <col min="7" max="7" width="15.285156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.75" x14ac:dyDescent="0.3">
      <c r="D1" s="1" t="s">
        <v>0</v>
      </c>
    </row>
    <row r="2" spans="1:24" ht="18.75" x14ac:dyDescent="0.3">
      <c r="D2" s="8" t="s">
        <v>151</v>
      </c>
      <c r="G2" s="7" t="s">
        <v>149</v>
      </c>
    </row>
    <row r="3" spans="1:24" ht="18.75" x14ac:dyDescent="0.3">
      <c r="D3" s="1"/>
      <c r="G3" s="7" t="s">
        <v>150</v>
      </c>
    </row>
    <row r="4" spans="1:24" ht="18.75" x14ac:dyDescent="0.3">
      <c r="D4" s="1" t="s">
        <v>126</v>
      </c>
    </row>
    <row r="6" spans="1:24" x14ac:dyDescent="0.25">
      <c r="A6" s="24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9</v>
      </c>
      <c r="M6" s="2" t="s">
        <v>10</v>
      </c>
      <c r="N6" s="2" t="s">
        <v>11</v>
      </c>
      <c r="O6" s="2" t="s">
        <v>13</v>
      </c>
      <c r="P6" s="2" t="s">
        <v>9</v>
      </c>
      <c r="Q6" s="2" t="s">
        <v>10</v>
      </c>
      <c r="R6" s="2" t="s">
        <v>11</v>
      </c>
      <c r="S6" s="2" t="s">
        <v>14</v>
      </c>
      <c r="T6" s="2" t="s">
        <v>9</v>
      </c>
      <c r="U6" s="2" t="s">
        <v>10</v>
      </c>
      <c r="V6" s="2" t="s">
        <v>11</v>
      </c>
      <c r="W6" s="2" t="s">
        <v>15</v>
      </c>
      <c r="X6" s="2" t="s">
        <v>16</v>
      </c>
    </row>
    <row r="7" spans="1:24" x14ac:dyDescent="0.25">
      <c r="A7" s="23">
        <v>1</v>
      </c>
      <c r="B7">
        <v>217179</v>
      </c>
      <c r="C7">
        <v>1482</v>
      </c>
      <c r="D7" t="s">
        <v>127</v>
      </c>
      <c r="E7">
        <v>2003</v>
      </c>
      <c r="F7" t="s">
        <v>44</v>
      </c>
      <c r="G7" t="s">
        <v>90</v>
      </c>
      <c r="H7" s="3">
        <v>2.4</v>
      </c>
      <c r="I7" s="3">
        <v>8.6999999999999993</v>
      </c>
      <c r="J7" s="3">
        <v>0</v>
      </c>
      <c r="K7" s="4">
        <f>H7+I7-J7</f>
        <v>11.1</v>
      </c>
      <c r="L7" s="3">
        <v>2.7</v>
      </c>
      <c r="M7" s="3">
        <v>6.15</v>
      </c>
      <c r="N7" s="3">
        <v>0</v>
      </c>
      <c r="O7" s="4">
        <f>L7+M7-N7</f>
        <v>8.8500000000000014</v>
      </c>
      <c r="P7" s="3">
        <v>3.5</v>
      </c>
      <c r="Q7" s="3">
        <v>8.6</v>
      </c>
      <c r="R7" s="3">
        <v>0</v>
      </c>
      <c r="S7" s="4">
        <f>P7+Q7-R7</f>
        <v>12.1</v>
      </c>
      <c r="T7" s="3">
        <v>3.6</v>
      </c>
      <c r="U7" s="3">
        <v>7.5</v>
      </c>
      <c r="V7" s="3">
        <v>0</v>
      </c>
      <c r="W7" s="4">
        <f>T7+U7-V7</f>
        <v>11.1</v>
      </c>
      <c r="X7" s="4">
        <f>K7+O7+S7+W7</f>
        <v>43.150000000000006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"/>
  <sheetViews>
    <sheetView workbookViewId="0">
      <selection activeCell="A16" sqref="A16"/>
    </sheetView>
  </sheetViews>
  <sheetFormatPr defaultRowHeight="15" x14ac:dyDescent="0.25"/>
  <cols>
    <col min="1" max="1" width="6.28515625" style="23" customWidth="1"/>
    <col min="2" max="3" width="10" hidden="1" customWidth="1"/>
    <col min="4" max="4" width="18.7109375" customWidth="1"/>
    <col min="5" max="5" width="6.28515625" customWidth="1"/>
    <col min="6" max="6" width="21.28515625" customWidth="1"/>
    <col min="7" max="7" width="15.5703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.75" x14ac:dyDescent="0.3">
      <c r="D1" s="1" t="s">
        <v>0</v>
      </c>
    </row>
    <row r="2" spans="1:24" ht="18.75" x14ac:dyDescent="0.3">
      <c r="D2" s="8" t="s">
        <v>151</v>
      </c>
      <c r="G2" s="7" t="s">
        <v>149</v>
      </c>
    </row>
    <row r="3" spans="1:24" ht="18.75" x14ac:dyDescent="0.3">
      <c r="D3" s="1"/>
      <c r="G3" s="7" t="s">
        <v>150</v>
      </c>
    </row>
    <row r="4" spans="1:24" ht="18.75" x14ac:dyDescent="0.3">
      <c r="D4" s="1" t="s">
        <v>128</v>
      </c>
    </row>
    <row r="6" spans="1:24" x14ac:dyDescent="0.25">
      <c r="A6" s="24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9</v>
      </c>
      <c r="M6" s="2" t="s">
        <v>10</v>
      </c>
      <c r="N6" s="2" t="s">
        <v>11</v>
      </c>
      <c r="O6" s="2" t="s">
        <v>13</v>
      </c>
      <c r="P6" s="2" t="s">
        <v>9</v>
      </c>
      <c r="Q6" s="2" t="s">
        <v>10</v>
      </c>
      <c r="R6" s="2" t="s">
        <v>11</v>
      </c>
      <c r="S6" s="2" t="s">
        <v>14</v>
      </c>
      <c r="T6" s="2" t="s">
        <v>9</v>
      </c>
      <c r="U6" s="2" t="s">
        <v>10</v>
      </c>
      <c r="V6" s="2" t="s">
        <v>11</v>
      </c>
      <c r="W6" s="2" t="s">
        <v>15</v>
      </c>
      <c r="X6" s="2" t="s">
        <v>16</v>
      </c>
    </row>
    <row r="7" spans="1:24" x14ac:dyDescent="0.25">
      <c r="A7" s="23">
        <v>1</v>
      </c>
      <c r="B7">
        <v>268764</v>
      </c>
      <c r="C7">
        <v>4792</v>
      </c>
      <c r="D7" s="9" t="s">
        <v>132</v>
      </c>
      <c r="E7">
        <v>2004</v>
      </c>
      <c r="F7" t="s">
        <v>36</v>
      </c>
      <c r="G7" t="s">
        <v>80</v>
      </c>
      <c r="H7" s="3">
        <v>3</v>
      </c>
      <c r="I7" s="3">
        <v>8.4</v>
      </c>
      <c r="J7" s="3">
        <v>0</v>
      </c>
      <c r="K7" s="4">
        <f t="shared" ref="K7:K16" si="0">H7+I7-J7</f>
        <v>11.4</v>
      </c>
      <c r="L7" s="3">
        <v>2.8</v>
      </c>
      <c r="M7" s="3">
        <v>7.55</v>
      </c>
      <c r="N7" s="3">
        <v>0</v>
      </c>
      <c r="O7" s="4">
        <f t="shared" ref="O7:O16" si="1">L7+M7-N7</f>
        <v>10.35</v>
      </c>
      <c r="P7" s="3">
        <v>4</v>
      </c>
      <c r="Q7" s="3">
        <v>8.6</v>
      </c>
      <c r="R7" s="3">
        <v>0</v>
      </c>
      <c r="S7" s="4">
        <f t="shared" ref="S7:S16" si="2">P7+Q7-R7</f>
        <v>12.6</v>
      </c>
      <c r="T7" s="3">
        <v>4.5</v>
      </c>
      <c r="U7" s="3">
        <v>6.85</v>
      </c>
      <c r="V7" s="3">
        <v>0</v>
      </c>
      <c r="W7" s="4">
        <f t="shared" ref="W7:W16" si="3">T7+U7-V7</f>
        <v>11.35</v>
      </c>
      <c r="X7" s="4">
        <f t="shared" ref="X7:X16" si="4">K7+O7+S7+W7</f>
        <v>45.7</v>
      </c>
    </row>
    <row r="8" spans="1:24" x14ac:dyDescent="0.25">
      <c r="A8" s="23">
        <v>2</v>
      </c>
      <c r="B8">
        <v>157359</v>
      </c>
      <c r="C8">
        <v>4792</v>
      </c>
      <c r="D8" s="9" t="s">
        <v>131</v>
      </c>
      <c r="E8">
        <v>2006</v>
      </c>
      <c r="F8" t="s">
        <v>36</v>
      </c>
      <c r="G8" t="s">
        <v>130</v>
      </c>
      <c r="H8" s="3">
        <v>2.4</v>
      </c>
      <c r="I8" s="3">
        <v>7.9</v>
      </c>
      <c r="J8" s="3">
        <v>0</v>
      </c>
      <c r="K8" s="4">
        <f t="shared" si="0"/>
        <v>10.3</v>
      </c>
      <c r="L8" s="3">
        <v>2.6</v>
      </c>
      <c r="M8" s="3">
        <v>7.5</v>
      </c>
      <c r="N8" s="3">
        <v>0</v>
      </c>
      <c r="O8" s="4">
        <f t="shared" si="1"/>
        <v>10.1</v>
      </c>
      <c r="P8" s="3">
        <v>4</v>
      </c>
      <c r="Q8" s="3">
        <v>8.6</v>
      </c>
      <c r="R8" s="3">
        <v>0</v>
      </c>
      <c r="S8" s="4">
        <f t="shared" si="2"/>
        <v>12.6</v>
      </c>
      <c r="T8" s="3">
        <v>4.0999999999999996</v>
      </c>
      <c r="U8" s="3">
        <v>7.5</v>
      </c>
      <c r="V8" s="3">
        <v>0</v>
      </c>
      <c r="W8" s="4">
        <f t="shared" si="3"/>
        <v>11.6</v>
      </c>
      <c r="X8" s="4">
        <f t="shared" si="4"/>
        <v>44.6</v>
      </c>
    </row>
    <row r="9" spans="1:24" x14ac:dyDescent="0.25">
      <c r="A9" s="23">
        <v>3</v>
      </c>
      <c r="B9">
        <v>502749</v>
      </c>
      <c r="C9">
        <v>4792</v>
      </c>
      <c r="D9" s="9" t="s">
        <v>129</v>
      </c>
      <c r="E9">
        <v>2006</v>
      </c>
      <c r="F9" t="s">
        <v>36</v>
      </c>
      <c r="G9" t="s">
        <v>130</v>
      </c>
      <c r="H9" s="3">
        <v>2.4</v>
      </c>
      <c r="I9" s="3">
        <v>8.75</v>
      </c>
      <c r="J9" s="3">
        <v>0</v>
      </c>
      <c r="K9" s="4">
        <f t="shared" si="0"/>
        <v>11.15</v>
      </c>
      <c r="L9" s="3">
        <v>2.6</v>
      </c>
      <c r="M9" s="3">
        <v>8.25</v>
      </c>
      <c r="N9" s="3">
        <v>0</v>
      </c>
      <c r="O9" s="4">
        <f t="shared" si="1"/>
        <v>10.85</v>
      </c>
      <c r="P9" s="3">
        <v>4</v>
      </c>
      <c r="Q9" s="3">
        <v>7.55</v>
      </c>
      <c r="R9" s="3">
        <v>0</v>
      </c>
      <c r="S9" s="4">
        <f t="shared" si="2"/>
        <v>11.55</v>
      </c>
      <c r="T9" s="3">
        <v>4.0999999999999996</v>
      </c>
      <c r="U9" s="3">
        <v>6.95</v>
      </c>
      <c r="V9" s="3">
        <v>0</v>
      </c>
      <c r="W9" s="4">
        <f t="shared" si="3"/>
        <v>11.05</v>
      </c>
      <c r="X9" s="4">
        <f t="shared" si="4"/>
        <v>44.599999999999994</v>
      </c>
    </row>
    <row r="10" spans="1:24" x14ac:dyDescent="0.25">
      <c r="A10" s="23">
        <v>4</v>
      </c>
      <c r="B10">
        <v>304044</v>
      </c>
      <c r="C10">
        <v>6453</v>
      </c>
      <c r="D10" s="9" t="s">
        <v>133</v>
      </c>
      <c r="E10">
        <v>2005</v>
      </c>
      <c r="F10" t="s">
        <v>52</v>
      </c>
      <c r="G10" t="s">
        <v>134</v>
      </c>
      <c r="H10" s="3">
        <v>2.4</v>
      </c>
      <c r="I10" s="3">
        <v>6.35</v>
      </c>
      <c r="J10" s="3">
        <v>0</v>
      </c>
      <c r="K10" s="4">
        <f t="shared" si="0"/>
        <v>8.75</v>
      </c>
      <c r="L10" s="3">
        <v>1.4</v>
      </c>
      <c r="M10" s="3">
        <v>6.75</v>
      </c>
      <c r="N10" s="3">
        <v>0</v>
      </c>
      <c r="O10" s="4">
        <f t="shared" si="1"/>
        <v>8.15</v>
      </c>
      <c r="P10" s="3">
        <v>3.7</v>
      </c>
      <c r="Q10" s="3">
        <v>7.3</v>
      </c>
      <c r="R10" s="3">
        <v>0</v>
      </c>
      <c r="S10" s="4">
        <f t="shared" si="2"/>
        <v>11</v>
      </c>
      <c r="T10" s="3">
        <v>3.8</v>
      </c>
      <c r="U10" s="3">
        <v>6.25</v>
      </c>
      <c r="V10" s="3">
        <v>0</v>
      </c>
      <c r="W10" s="4">
        <f t="shared" si="3"/>
        <v>10.050000000000001</v>
      </c>
      <c r="X10" s="4">
        <f t="shared" si="4"/>
        <v>37.950000000000003</v>
      </c>
    </row>
    <row r="11" spans="1:24" x14ac:dyDescent="0.25">
      <c r="A11" s="23">
        <v>5</v>
      </c>
      <c r="B11">
        <v>672891</v>
      </c>
      <c r="C11">
        <v>6453</v>
      </c>
      <c r="D11" s="9" t="s">
        <v>135</v>
      </c>
      <c r="E11">
        <v>2005</v>
      </c>
      <c r="F11" t="s">
        <v>52</v>
      </c>
      <c r="G11" t="s">
        <v>134</v>
      </c>
      <c r="H11" s="3">
        <v>2.4</v>
      </c>
      <c r="I11" s="3">
        <v>7.1</v>
      </c>
      <c r="J11" s="3">
        <v>0</v>
      </c>
      <c r="K11" s="4">
        <f t="shared" si="0"/>
        <v>9.5</v>
      </c>
      <c r="L11" s="3">
        <v>2.7</v>
      </c>
      <c r="M11" s="3">
        <v>5.3</v>
      </c>
      <c r="N11" s="3">
        <v>0</v>
      </c>
      <c r="O11" s="4">
        <f t="shared" si="1"/>
        <v>8</v>
      </c>
      <c r="P11" s="3">
        <v>3.9</v>
      </c>
      <c r="Q11" s="3">
        <v>5.2</v>
      </c>
      <c r="R11" s="3">
        <v>0</v>
      </c>
      <c r="S11" s="4">
        <f t="shared" si="2"/>
        <v>9.1</v>
      </c>
      <c r="T11" s="3">
        <v>3.8</v>
      </c>
      <c r="U11" s="3">
        <v>6.5</v>
      </c>
      <c r="V11" s="3">
        <v>0</v>
      </c>
      <c r="W11" s="4">
        <f t="shared" si="3"/>
        <v>10.3</v>
      </c>
      <c r="X11" s="4">
        <f t="shared" si="4"/>
        <v>36.900000000000006</v>
      </c>
    </row>
    <row r="12" spans="1:24" x14ac:dyDescent="0.25">
      <c r="A12" s="23">
        <v>6</v>
      </c>
      <c r="B12">
        <v>426733</v>
      </c>
      <c r="C12">
        <v>1696</v>
      </c>
      <c r="D12" s="9" t="s">
        <v>141</v>
      </c>
      <c r="E12">
        <v>2004</v>
      </c>
      <c r="F12" t="s">
        <v>137</v>
      </c>
      <c r="G12" t="s">
        <v>140</v>
      </c>
      <c r="H12" s="3">
        <v>2.4</v>
      </c>
      <c r="I12" s="3">
        <v>6.55</v>
      </c>
      <c r="J12" s="3">
        <v>0</v>
      </c>
      <c r="K12" s="4">
        <f t="shared" si="0"/>
        <v>8.9499999999999993</v>
      </c>
      <c r="L12" s="3">
        <v>2.6</v>
      </c>
      <c r="M12" s="3">
        <v>3.4</v>
      </c>
      <c r="N12" s="3">
        <v>0</v>
      </c>
      <c r="O12" s="4">
        <f t="shared" si="1"/>
        <v>6</v>
      </c>
      <c r="P12" s="3">
        <v>3.9</v>
      </c>
      <c r="Q12" s="3">
        <v>6.6</v>
      </c>
      <c r="R12" s="3">
        <v>0</v>
      </c>
      <c r="S12" s="4">
        <f t="shared" si="2"/>
        <v>10.5</v>
      </c>
      <c r="T12" s="3">
        <v>4.0999999999999996</v>
      </c>
      <c r="U12" s="3">
        <v>6.4</v>
      </c>
      <c r="V12" s="3">
        <v>0</v>
      </c>
      <c r="W12" s="4">
        <f t="shared" si="3"/>
        <v>10.5</v>
      </c>
      <c r="X12" s="4">
        <f t="shared" si="4"/>
        <v>35.950000000000003</v>
      </c>
    </row>
    <row r="13" spans="1:24" x14ac:dyDescent="0.25">
      <c r="A13" s="23">
        <v>7</v>
      </c>
      <c r="B13">
        <v>723526</v>
      </c>
      <c r="C13">
        <v>8387</v>
      </c>
      <c r="D13" s="9" t="s">
        <v>122</v>
      </c>
      <c r="E13">
        <v>2006</v>
      </c>
      <c r="F13" t="s">
        <v>32</v>
      </c>
      <c r="G13" t="s">
        <v>121</v>
      </c>
      <c r="H13" s="3">
        <v>2.4</v>
      </c>
      <c r="I13" s="3">
        <v>6.7</v>
      </c>
      <c r="J13" s="3">
        <v>0</v>
      </c>
      <c r="K13" s="4">
        <f t="shared" si="0"/>
        <v>9.1</v>
      </c>
      <c r="L13" s="3">
        <v>2.5</v>
      </c>
      <c r="M13" s="3">
        <v>5.55</v>
      </c>
      <c r="N13" s="3">
        <v>0.5</v>
      </c>
      <c r="O13" s="4">
        <f t="shared" si="1"/>
        <v>7.5500000000000007</v>
      </c>
      <c r="P13" s="3">
        <v>3.9</v>
      </c>
      <c r="Q13" s="3">
        <v>5.3</v>
      </c>
      <c r="R13" s="3">
        <v>0</v>
      </c>
      <c r="S13" s="4">
        <f t="shared" si="2"/>
        <v>9.1999999999999993</v>
      </c>
      <c r="T13" s="3">
        <v>3.8</v>
      </c>
      <c r="U13" s="3">
        <v>5.55</v>
      </c>
      <c r="V13" s="3">
        <v>0</v>
      </c>
      <c r="W13" s="4">
        <f t="shared" si="3"/>
        <v>9.35</v>
      </c>
      <c r="X13" s="4">
        <f t="shared" si="4"/>
        <v>35.199999999999996</v>
      </c>
    </row>
    <row r="14" spans="1:24" x14ac:dyDescent="0.25">
      <c r="A14" s="23">
        <v>8</v>
      </c>
      <c r="B14">
        <v>805160</v>
      </c>
      <c r="C14">
        <v>1696</v>
      </c>
      <c r="D14" s="9" t="s">
        <v>139</v>
      </c>
      <c r="E14">
        <v>2004</v>
      </c>
      <c r="F14" t="s">
        <v>137</v>
      </c>
      <c r="G14" t="s">
        <v>140</v>
      </c>
      <c r="H14" s="3">
        <v>2.4</v>
      </c>
      <c r="I14" s="3">
        <v>6.55</v>
      </c>
      <c r="J14" s="3">
        <v>0</v>
      </c>
      <c r="K14" s="4">
        <f t="shared" si="0"/>
        <v>8.9499999999999993</v>
      </c>
      <c r="L14" s="3">
        <v>1.4</v>
      </c>
      <c r="M14" s="3">
        <v>6.8</v>
      </c>
      <c r="N14" s="3">
        <v>0</v>
      </c>
      <c r="O14" s="4">
        <f t="shared" si="1"/>
        <v>8.1999999999999993</v>
      </c>
      <c r="P14" s="3">
        <v>2.6</v>
      </c>
      <c r="Q14" s="3">
        <v>6.45</v>
      </c>
      <c r="R14" s="3">
        <v>0.5</v>
      </c>
      <c r="S14" s="4">
        <f t="shared" si="2"/>
        <v>8.5500000000000007</v>
      </c>
      <c r="T14" s="3">
        <v>2.9</v>
      </c>
      <c r="U14" s="3">
        <v>4.45</v>
      </c>
      <c r="V14" s="3">
        <v>0</v>
      </c>
      <c r="W14" s="4">
        <f t="shared" si="3"/>
        <v>7.35</v>
      </c>
      <c r="X14" s="4">
        <f t="shared" si="4"/>
        <v>33.049999999999997</v>
      </c>
    </row>
    <row r="15" spans="1:24" x14ac:dyDescent="0.25">
      <c r="A15" s="23">
        <v>9</v>
      </c>
      <c r="B15">
        <v>322527</v>
      </c>
      <c r="C15">
        <v>1696</v>
      </c>
      <c r="D15" s="9" t="s">
        <v>136</v>
      </c>
      <c r="E15">
        <v>2004</v>
      </c>
      <c r="F15" t="s">
        <v>137</v>
      </c>
      <c r="G15" t="s">
        <v>138</v>
      </c>
      <c r="H15" s="3">
        <v>2.4</v>
      </c>
      <c r="I15" s="3">
        <v>5.95</v>
      </c>
      <c r="J15" s="3">
        <v>0</v>
      </c>
      <c r="K15" s="4">
        <f t="shared" si="0"/>
        <v>8.35</v>
      </c>
      <c r="L15" s="3">
        <v>1.3</v>
      </c>
      <c r="M15" s="3">
        <v>4</v>
      </c>
      <c r="N15" s="3">
        <v>3</v>
      </c>
      <c r="O15" s="4">
        <f t="shared" si="1"/>
        <v>2.2999999999999998</v>
      </c>
      <c r="P15" s="3">
        <v>3.8</v>
      </c>
      <c r="Q15" s="3">
        <v>7.3</v>
      </c>
      <c r="R15" s="3">
        <v>0</v>
      </c>
      <c r="S15" s="4">
        <f t="shared" si="2"/>
        <v>11.1</v>
      </c>
      <c r="T15" s="3">
        <v>2.9</v>
      </c>
      <c r="U15" s="3">
        <v>7</v>
      </c>
      <c r="V15" s="3">
        <v>0</v>
      </c>
      <c r="W15" s="4">
        <f t="shared" si="3"/>
        <v>9.9</v>
      </c>
      <c r="X15" s="4">
        <f t="shared" si="4"/>
        <v>31.65</v>
      </c>
    </row>
    <row r="16" spans="1:24" x14ac:dyDescent="0.25">
      <c r="A16" s="23">
        <v>10</v>
      </c>
      <c r="B16">
        <v>728333</v>
      </c>
      <c r="C16">
        <v>1696</v>
      </c>
      <c r="D16" s="9" t="s">
        <v>142</v>
      </c>
      <c r="E16">
        <v>2005</v>
      </c>
      <c r="F16" t="s">
        <v>137</v>
      </c>
      <c r="G16" t="s">
        <v>140</v>
      </c>
      <c r="H16" s="3">
        <v>2.4</v>
      </c>
      <c r="I16" s="3">
        <v>5.45</v>
      </c>
      <c r="J16" s="3">
        <v>0</v>
      </c>
      <c r="K16" s="4">
        <f t="shared" si="0"/>
        <v>7.85</v>
      </c>
      <c r="L16" s="3">
        <v>0.4</v>
      </c>
      <c r="M16" s="3">
        <v>2.4</v>
      </c>
      <c r="N16" s="3">
        <v>0.3</v>
      </c>
      <c r="O16" s="4">
        <f t="shared" si="1"/>
        <v>2.5</v>
      </c>
      <c r="P16" s="3">
        <v>3.8</v>
      </c>
      <c r="Q16" s="3">
        <v>4.7</v>
      </c>
      <c r="R16" s="3">
        <v>0</v>
      </c>
      <c r="S16" s="4">
        <f t="shared" si="2"/>
        <v>8.5</v>
      </c>
      <c r="T16" s="3">
        <v>3.8</v>
      </c>
      <c r="U16" s="3">
        <v>2.9</v>
      </c>
      <c r="V16" s="3">
        <v>0</v>
      </c>
      <c r="W16" s="4">
        <f t="shared" si="3"/>
        <v>6.6999999999999993</v>
      </c>
      <c r="X16" s="4">
        <f t="shared" si="4"/>
        <v>25.55</v>
      </c>
    </row>
  </sheetData>
  <sheetProtection formatCells="0" formatColumns="0" formatRows="0" insertColumns="0" insertRows="0" insertHyperlinks="0" deleteColumns="0" deleteRows="0" sort="0" autoFilter="0" pivotTables="0"/>
  <sortState ref="A7:X16">
    <sortCondition descending="1" ref="X7"/>
  </sortState>
  <pageMargins left="0.25" right="0.25" top="0.75" bottom="0.75" header="0.3" footer="0.3"/>
  <pageSetup paperSize="9" scale="7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"/>
  <sheetViews>
    <sheetView workbookViewId="0">
      <selection activeCell="V7" sqref="V7"/>
    </sheetView>
  </sheetViews>
  <sheetFormatPr defaultRowHeight="15" x14ac:dyDescent="0.25"/>
  <cols>
    <col min="1" max="1" width="6.5703125" style="23" customWidth="1"/>
    <col min="2" max="3" width="10" hidden="1" customWidth="1"/>
    <col min="4" max="4" width="17.42578125" customWidth="1"/>
    <col min="5" max="5" width="6.140625" customWidth="1"/>
    <col min="6" max="6" width="24.85546875" customWidth="1"/>
    <col min="7" max="7" width="2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.75" x14ac:dyDescent="0.3">
      <c r="D1" s="1" t="s">
        <v>0</v>
      </c>
    </row>
    <row r="2" spans="1:24" ht="18.75" x14ac:dyDescent="0.3">
      <c r="D2" s="8" t="s">
        <v>151</v>
      </c>
      <c r="G2" s="7" t="s">
        <v>149</v>
      </c>
    </row>
    <row r="3" spans="1:24" ht="18.75" x14ac:dyDescent="0.3">
      <c r="D3" s="1"/>
      <c r="G3" s="7" t="s">
        <v>150</v>
      </c>
    </row>
    <row r="4" spans="1:24" ht="18.75" x14ac:dyDescent="0.3">
      <c r="D4" s="1" t="s">
        <v>143</v>
      </c>
    </row>
    <row r="6" spans="1:24" x14ac:dyDescent="0.25">
      <c r="A6" s="24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9</v>
      </c>
      <c r="M6" s="2" t="s">
        <v>10</v>
      </c>
      <c r="N6" s="2" t="s">
        <v>11</v>
      </c>
      <c r="O6" s="2" t="s">
        <v>13</v>
      </c>
      <c r="P6" s="2" t="s">
        <v>9</v>
      </c>
      <c r="Q6" s="2" t="s">
        <v>10</v>
      </c>
      <c r="R6" s="2" t="s">
        <v>11</v>
      </c>
      <c r="S6" s="2" t="s">
        <v>14</v>
      </c>
      <c r="T6" s="2" t="s">
        <v>9</v>
      </c>
      <c r="U6" s="2" t="s">
        <v>10</v>
      </c>
      <c r="V6" s="2" t="s">
        <v>11</v>
      </c>
      <c r="W6" s="2" t="s">
        <v>15</v>
      </c>
      <c r="X6" s="2" t="s">
        <v>16</v>
      </c>
    </row>
    <row r="7" spans="1:24" x14ac:dyDescent="0.25">
      <c r="A7" s="23">
        <v>1</v>
      </c>
      <c r="B7">
        <v>594888</v>
      </c>
      <c r="C7">
        <v>4792</v>
      </c>
      <c r="D7" t="s">
        <v>144</v>
      </c>
      <c r="E7">
        <v>2001</v>
      </c>
      <c r="F7" t="s">
        <v>36</v>
      </c>
      <c r="G7" t="s">
        <v>145</v>
      </c>
      <c r="H7" s="3">
        <v>3.4</v>
      </c>
      <c r="I7" s="3">
        <v>8.65</v>
      </c>
      <c r="J7" s="3">
        <v>0</v>
      </c>
      <c r="K7" s="4">
        <f>H7+I7-J7</f>
        <v>12.05</v>
      </c>
      <c r="L7" s="3">
        <v>3</v>
      </c>
      <c r="M7" s="3">
        <v>7.25</v>
      </c>
      <c r="N7" s="3">
        <v>0</v>
      </c>
      <c r="O7" s="4">
        <f>L7+M7-N7</f>
        <v>10.25</v>
      </c>
      <c r="P7" s="3">
        <v>4.2</v>
      </c>
      <c r="Q7" s="3">
        <v>7.6</v>
      </c>
      <c r="R7" s="3">
        <v>0</v>
      </c>
      <c r="S7" s="4">
        <f>P7+Q7-R7</f>
        <v>11.8</v>
      </c>
      <c r="T7" s="3">
        <v>4.5</v>
      </c>
      <c r="U7" s="3">
        <v>7.4</v>
      </c>
      <c r="V7" s="3">
        <v>0</v>
      </c>
      <c r="W7" s="4">
        <f>T7+U7-V7</f>
        <v>11.9</v>
      </c>
      <c r="X7" s="4">
        <f>K7+O7+S7+W7</f>
        <v>46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7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"/>
  <sheetViews>
    <sheetView workbookViewId="0">
      <selection activeCell="A7" sqref="A7"/>
    </sheetView>
  </sheetViews>
  <sheetFormatPr defaultRowHeight="15" x14ac:dyDescent="0.25"/>
  <cols>
    <col min="1" max="1" width="6.42578125" style="23" customWidth="1"/>
    <col min="2" max="3" width="10" hidden="1" customWidth="1"/>
    <col min="4" max="4" width="16.85546875" customWidth="1"/>
    <col min="5" max="5" width="6.28515625" customWidth="1"/>
    <col min="6" max="6" width="19.28515625" customWidth="1"/>
    <col min="7" max="7" width="11.5703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.75" x14ac:dyDescent="0.3">
      <c r="D1" s="1" t="s">
        <v>0</v>
      </c>
    </row>
    <row r="2" spans="1:24" ht="18.75" x14ac:dyDescent="0.3">
      <c r="D2" s="8" t="s">
        <v>151</v>
      </c>
      <c r="G2" s="7" t="s">
        <v>149</v>
      </c>
    </row>
    <row r="3" spans="1:24" ht="18.75" x14ac:dyDescent="0.3">
      <c r="D3" s="1"/>
      <c r="G3" s="7" t="s">
        <v>150</v>
      </c>
    </row>
    <row r="4" spans="1:24" ht="18.75" x14ac:dyDescent="0.3">
      <c r="D4" s="1" t="s">
        <v>146</v>
      </c>
    </row>
    <row r="6" spans="1:24" x14ac:dyDescent="0.25">
      <c r="A6" s="24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9</v>
      </c>
      <c r="M6" s="2" t="s">
        <v>10</v>
      </c>
      <c r="N6" s="2" t="s">
        <v>11</v>
      </c>
      <c r="O6" s="2" t="s">
        <v>13</v>
      </c>
      <c r="P6" s="2" t="s">
        <v>9</v>
      </c>
      <c r="Q6" s="2" t="s">
        <v>10</v>
      </c>
      <c r="R6" s="2" t="s">
        <v>11</v>
      </c>
      <c r="S6" s="2" t="s">
        <v>14</v>
      </c>
      <c r="T6" s="2" t="s">
        <v>9</v>
      </c>
      <c r="U6" s="2" t="s">
        <v>10</v>
      </c>
      <c r="V6" s="2" t="s">
        <v>11</v>
      </c>
      <c r="W6" s="2" t="s">
        <v>15</v>
      </c>
      <c r="X6" s="2" t="s">
        <v>16</v>
      </c>
    </row>
    <row r="7" spans="1:24" x14ac:dyDescent="0.25">
      <c r="A7" s="23">
        <v>1</v>
      </c>
      <c r="B7">
        <v>850816</v>
      </c>
      <c r="C7">
        <v>5995</v>
      </c>
      <c r="D7" t="s">
        <v>147</v>
      </c>
      <c r="E7">
        <v>1994</v>
      </c>
      <c r="F7" t="s">
        <v>28</v>
      </c>
      <c r="G7" t="s">
        <v>70</v>
      </c>
      <c r="H7" s="3">
        <v>2.4</v>
      </c>
      <c r="I7" s="3">
        <v>6.8</v>
      </c>
      <c r="J7" s="3">
        <v>0</v>
      </c>
      <c r="K7" s="4">
        <f>H7+I7-J7</f>
        <v>9.1999999999999993</v>
      </c>
      <c r="L7" s="3">
        <v>2.6</v>
      </c>
      <c r="M7" s="3">
        <v>4.75</v>
      </c>
      <c r="N7" s="3">
        <v>0</v>
      </c>
      <c r="O7" s="4">
        <f>L7+M7-N7</f>
        <v>7.35</v>
      </c>
      <c r="P7" s="3">
        <v>3.9</v>
      </c>
      <c r="Q7" s="3">
        <v>7.6</v>
      </c>
      <c r="R7" s="3">
        <v>0</v>
      </c>
      <c r="S7" s="4">
        <f>P7+Q7-R7</f>
        <v>11.5</v>
      </c>
      <c r="T7" s="3">
        <v>4</v>
      </c>
      <c r="U7" s="3">
        <v>5</v>
      </c>
      <c r="V7" s="3">
        <v>0</v>
      </c>
      <c r="W7" s="4">
        <f>T7+U7-V7</f>
        <v>9</v>
      </c>
      <c r="X7" s="4">
        <f>K7+O7+S7+W7</f>
        <v>37.049999999999997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670_Zakladni stupen</vt:lpstr>
      <vt:lpstr>671_Mladsi zakyne</vt:lpstr>
      <vt:lpstr>672_Starsi zakyne</vt:lpstr>
      <vt:lpstr>673_Zakyne A</vt:lpstr>
      <vt:lpstr>674_Zakyne B</vt:lpstr>
      <vt:lpstr>675_Juniorky B</vt:lpstr>
      <vt:lpstr>677_Zakyne C</vt:lpstr>
      <vt:lpstr>678_Juniorky C</vt:lpstr>
      <vt:lpstr>679_Zeny C</vt:lpstr>
      <vt:lpstr>rozhodci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Gusta</cp:lastModifiedBy>
  <cp:lastPrinted>2016-05-29T16:26:56Z</cp:lastPrinted>
  <dcterms:created xsi:type="dcterms:W3CDTF">2016-05-26T06:21:39Z</dcterms:created>
  <dcterms:modified xsi:type="dcterms:W3CDTF">2016-05-29T16:27:10Z</dcterms:modified>
  <cp:category/>
</cp:coreProperties>
</file>