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sta\OneDrive\KP žen 2016 podzim\"/>
    </mc:Choice>
  </mc:AlternateContent>
  <bookViews>
    <workbookView xWindow="0" yWindow="0" windowWidth="20610" windowHeight="9315" firstSheet="1" activeTab="4"/>
  </bookViews>
  <sheets>
    <sheet name="952_Zakladni stupen" sheetId="1" r:id="rId1"/>
    <sheet name="953_III. liga - Mladsi zakyne" sheetId="2" r:id="rId2"/>
    <sheet name="954_III. liga - Starsi zakyne" sheetId="3" r:id="rId3"/>
    <sheet name="955_III. liga - Zakyne B" sheetId="4" r:id="rId4"/>
    <sheet name="956_III. liga - Zakyne C" sheetId="5" r:id="rId5"/>
    <sheet name="959_II. liga" sheetId="7" r:id="rId6"/>
    <sheet name="rozhodci" sheetId="8" r:id="rId7"/>
  </sheets>
  <calcPr calcId="171027"/>
</workbook>
</file>

<file path=xl/calcChain.xml><?xml version="1.0" encoding="utf-8"?>
<calcChain xmlns="http://schemas.openxmlformats.org/spreadsheetml/2006/main">
  <c r="K12" i="7" l="1"/>
  <c r="K17" i="5" l="1"/>
  <c r="S26" i="1"/>
  <c r="K8" i="1" l="1"/>
  <c r="W13" i="7" l="1"/>
  <c r="S13" i="7"/>
  <c r="O13" i="7"/>
  <c r="K13" i="7"/>
  <c r="W12" i="7"/>
  <c r="S12" i="7"/>
  <c r="O12" i="7"/>
  <c r="W11" i="7"/>
  <c r="S11" i="7"/>
  <c r="O11" i="7"/>
  <c r="K11" i="7"/>
  <c r="W10" i="7"/>
  <c r="S10" i="7"/>
  <c r="O10" i="7"/>
  <c r="K10" i="7"/>
  <c r="W9" i="7"/>
  <c r="S9" i="7"/>
  <c r="O9" i="7"/>
  <c r="K9" i="7"/>
  <c r="W8" i="7"/>
  <c r="S8" i="7"/>
  <c r="O8" i="7"/>
  <c r="K8" i="7"/>
  <c r="W44" i="5"/>
  <c r="S44" i="5"/>
  <c r="O44" i="5"/>
  <c r="K44" i="5"/>
  <c r="W43" i="5"/>
  <c r="S43" i="5"/>
  <c r="O43" i="5"/>
  <c r="K43" i="5"/>
  <c r="W42" i="5"/>
  <c r="S42" i="5"/>
  <c r="O42" i="5"/>
  <c r="K42" i="5"/>
  <c r="W41" i="5"/>
  <c r="S41" i="5"/>
  <c r="O41" i="5"/>
  <c r="K41" i="5"/>
  <c r="W40" i="5"/>
  <c r="S40" i="5"/>
  <c r="O40" i="5"/>
  <c r="K40" i="5"/>
  <c r="W39" i="5"/>
  <c r="S39" i="5"/>
  <c r="O39" i="5"/>
  <c r="K39" i="5"/>
  <c r="W52" i="5"/>
  <c r="S52" i="5"/>
  <c r="O52" i="5"/>
  <c r="K52" i="5"/>
  <c r="W51" i="5"/>
  <c r="S51" i="5"/>
  <c r="O51" i="5"/>
  <c r="K51" i="5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K47" i="5"/>
  <c r="W21" i="5"/>
  <c r="S21" i="5"/>
  <c r="O21" i="5"/>
  <c r="K21" i="5"/>
  <c r="W20" i="5"/>
  <c r="S20" i="5"/>
  <c r="O20" i="5"/>
  <c r="K20" i="5"/>
  <c r="W19" i="5"/>
  <c r="S19" i="5"/>
  <c r="O19" i="5"/>
  <c r="K19" i="5"/>
  <c r="W18" i="5"/>
  <c r="S18" i="5"/>
  <c r="O18" i="5"/>
  <c r="K18" i="5"/>
  <c r="W17" i="5"/>
  <c r="S17" i="5"/>
  <c r="O17" i="5"/>
  <c r="W16" i="5"/>
  <c r="S16" i="5"/>
  <c r="O16" i="5"/>
  <c r="K16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60" i="5"/>
  <c r="S60" i="5"/>
  <c r="O60" i="5"/>
  <c r="K60" i="5"/>
  <c r="W59" i="5"/>
  <c r="S59" i="5"/>
  <c r="O59" i="5"/>
  <c r="K59" i="5"/>
  <c r="W58" i="5"/>
  <c r="S58" i="5"/>
  <c r="O58" i="5"/>
  <c r="K58" i="5"/>
  <c r="W57" i="5"/>
  <c r="S57" i="5"/>
  <c r="O57" i="5"/>
  <c r="K57" i="5"/>
  <c r="W56" i="5"/>
  <c r="S56" i="5"/>
  <c r="O56" i="5"/>
  <c r="K56" i="5"/>
  <c r="W55" i="5"/>
  <c r="S55" i="5"/>
  <c r="O55" i="5"/>
  <c r="K55" i="5"/>
  <c r="W36" i="5"/>
  <c r="S36" i="5"/>
  <c r="O36" i="5"/>
  <c r="K36" i="5"/>
  <c r="W35" i="5"/>
  <c r="S35" i="5"/>
  <c r="O35" i="5"/>
  <c r="K35" i="5"/>
  <c r="W34" i="5"/>
  <c r="S34" i="5"/>
  <c r="O34" i="5"/>
  <c r="K34" i="5"/>
  <c r="W33" i="5"/>
  <c r="S33" i="5"/>
  <c r="O33" i="5"/>
  <c r="K33" i="5"/>
  <c r="W32" i="5"/>
  <c r="S32" i="5"/>
  <c r="O32" i="5"/>
  <c r="K32" i="5"/>
  <c r="W31" i="5"/>
  <c r="S31" i="5"/>
  <c r="O31" i="5"/>
  <c r="K31" i="5"/>
  <c r="W28" i="5"/>
  <c r="S28" i="5"/>
  <c r="O28" i="5"/>
  <c r="K28" i="5"/>
  <c r="W27" i="5"/>
  <c r="S27" i="5"/>
  <c r="O27" i="5"/>
  <c r="K27" i="5"/>
  <c r="W26" i="5"/>
  <c r="S26" i="5"/>
  <c r="O26" i="5"/>
  <c r="K26" i="5"/>
  <c r="W25" i="5"/>
  <c r="S25" i="5"/>
  <c r="O25" i="5"/>
  <c r="K25" i="5"/>
  <c r="W24" i="5"/>
  <c r="S24" i="5"/>
  <c r="O24" i="5"/>
  <c r="K24" i="5"/>
  <c r="W12" i="4"/>
  <c r="S12" i="4"/>
  <c r="O12" i="4"/>
  <c r="K12" i="4"/>
  <c r="W11" i="4"/>
  <c r="S11" i="4"/>
  <c r="O11" i="4"/>
  <c r="K11" i="4"/>
  <c r="W10" i="4"/>
  <c r="S10" i="4"/>
  <c r="O10" i="4"/>
  <c r="K10" i="4"/>
  <c r="W9" i="4"/>
  <c r="S9" i="4"/>
  <c r="O9" i="4"/>
  <c r="K9" i="4"/>
  <c r="W8" i="4"/>
  <c r="S8" i="4"/>
  <c r="O8" i="4"/>
  <c r="K8" i="4"/>
  <c r="W19" i="4"/>
  <c r="S19" i="4"/>
  <c r="O19" i="4"/>
  <c r="K19" i="4"/>
  <c r="W18" i="4"/>
  <c r="S18" i="4"/>
  <c r="O18" i="4"/>
  <c r="K18" i="4"/>
  <c r="W17" i="4"/>
  <c r="S17" i="4"/>
  <c r="O17" i="4"/>
  <c r="K17" i="4"/>
  <c r="W16" i="4"/>
  <c r="S16" i="4"/>
  <c r="O16" i="4"/>
  <c r="K16" i="4"/>
  <c r="W15" i="4"/>
  <c r="S15" i="4"/>
  <c r="O15" i="4"/>
  <c r="K15" i="4"/>
  <c r="W21" i="3"/>
  <c r="S21" i="3"/>
  <c r="O21" i="3"/>
  <c r="K21" i="3"/>
  <c r="W20" i="3"/>
  <c r="S20" i="3"/>
  <c r="O20" i="3"/>
  <c r="K20" i="3"/>
  <c r="W19" i="3"/>
  <c r="S19" i="3"/>
  <c r="O19" i="3"/>
  <c r="K19" i="3"/>
  <c r="W18" i="3"/>
  <c r="S18" i="3"/>
  <c r="O18" i="3"/>
  <c r="K18" i="3"/>
  <c r="W17" i="3"/>
  <c r="S17" i="3"/>
  <c r="O17" i="3"/>
  <c r="K17" i="3"/>
  <c r="W16" i="3"/>
  <c r="S16" i="3"/>
  <c r="O16" i="3"/>
  <c r="K16" i="3"/>
  <c r="W13" i="3"/>
  <c r="S13" i="3"/>
  <c r="O13" i="3"/>
  <c r="K13" i="3"/>
  <c r="W12" i="3"/>
  <c r="S12" i="3"/>
  <c r="O12" i="3"/>
  <c r="K12" i="3"/>
  <c r="W11" i="3"/>
  <c r="S11" i="3"/>
  <c r="O11" i="3"/>
  <c r="K11" i="3"/>
  <c r="W10" i="3"/>
  <c r="S10" i="3"/>
  <c r="O10" i="3"/>
  <c r="K10" i="3"/>
  <c r="W9" i="3"/>
  <c r="S9" i="3"/>
  <c r="O9" i="3"/>
  <c r="K9" i="3"/>
  <c r="W8" i="3"/>
  <c r="S8" i="3"/>
  <c r="O8" i="3"/>
  <c r="K8" i="3"/>
  <c r="W13" i="2"/>
  <c r="S13" i="2"/>
  <c r="O13" i="2"/>
  <c r="K13" i="2"/>
  <c r="W12" i="2"/>
  <c r="S12" i="2"/>
  <c r="O12" i="2"/>
  <c r="K12" i="2"/>
  <c r="W11" i="2"/>
  <c r="S11" i="2"/>
  <c r="O11" i="2"/>
  <c r="K11" i="2"/>
  <c r="W10" i="2"/>
  <c r="S10" i="2"/>
  <c r="O10" i="2"/>
  <c r="K10" i="2"/>
  <c r="W9" i="2"/>
  <c r="S9" i="2"/>
  <c r="O9" i="2"/>
  <c r="K9" i="2"/>
  <c r="W8" i="2"/>
  <c r="S8" i="2"/>
  <c r="O8" i="2"/>
  <c r="K8" i="2"/>
  <c r="W37" i="2"/>
  <c r="S37" i="2"/>
  <c r="O37" i="2"/>
  <c r="K37" i="2"/>
  <c r="W36" i="2"/>
  <c r="S36" i="2"/>
  <c r="O36" i="2"/>
  <c r="K36" i="2"/>
  <c r="W35" i="2"/>
  <c r="S35" i="2"/>
  <c r="O35" i="2"/>
  <c r="K35" i="2"/>
  <c r="W34" i="2"/>
  <c r="S34" i="2"/>
  <c r="O34" i="2"/>
  <c r="K34" i="2"/>
  <c r="W33" i="2"/>
  <c r="S33" i="2"/>
  <c r="O33" i="2"/>
  <c r="K33" i="2"/>
  <c r="W32" i="2"/>
  <c r="S32" i="2"/>
  <c r="O32" i="2"/>
  <c r="K32" i="2"/>
  <c r="W29" i="2"/>
  <c r="S29" i="2"/>
  <c r="O29" i="2"/>
  <c r="K29" i="2"/>
  <c r="W28" i="2"/>
  <c r="S28" i="2"/>
  <c r="O28" i="2"/>
  <c r="K28" i="2"/>
  <c r="W27" i="2"/>
  <c r="S27" i="2"/>
  <c r="O27" i="2"/>
  <c r="K27" i="2"/>
  <c r="W26" i="2"/>
  <c r="S26" i="2"/>
  <c r="O26" i="2"/>
  <c r="K26" i="2"/>
  <c r="W25" i="2"/>
  <c r="S25" i="2"/>
  <c r="O25" i="2"/>
  <c r="K25" i="2"/>
  <c r="W24" i="2"/>
  <c r="S24" i="2"/>
  <c r="O24" i="2"/>
  <c r="K24" i="2"/>
  <c r="W21" i="2"/>
  <c r="S21" i="2"/>
  <c r="O21" i="2"/>
  <c r="K21" i="2"/>
  <c r="W20" i="2"/>
  <c r="S20" i="2"/>
  <c r="O20" i="2"/>
  <c r="K20" i="2"/>
  <c r="W19" i="2"/>
  <c r="S19" i="2"/>
  <c r="O19" i="2"/>
  <c r="K19" i="2"/>
  <c r="W18" i="2"/>
  <c r="S18" i="2"/>
  <c r="O18" i="2"/>
  <c r="K18" i="2"/>
  <c r="W17" i="2"/>
  <c r="S17" i="2"/>
  <c r="O17" i="2"/>
  <c r="K17" i="2"/>
  <c r="W16" i="2"/>
  <c r="S16" i="2"/>
  <c r="O16" i="2"/>
  <c r="K16" i="2"/>
  <c r="W45" i="1"/>
  <c r="S45" i="1"/>
  <c r="O45" i="1"/>
  <c r="K45" i="1"/>
  <c r="W44" i="1"/>
  <c r="S44" i="1"/>
  <c r="O44" i="1"/>
  <c r="K44" i="1"/>
  <c r="W43" i="1"/>
  <c r="S43" i="1"/>
  <c r="O43" i="1"/>
  <c r="K43" i="1"/>
  <c r="W42" i="1"/>
  <c r="S42" i="1"/>
  <c r="O42" i="1"/>
  <c r="K42" i="1"/>
  <c r="W41" i="1"/>
  <c r="S41" i="1"/>
  <c r="O41" i="1"/>
  <c r="K41" i="1"/>
  <c r="W40" i="1"/>
  <c r="S40" i="1"/>
  <c r="O40" i="1"/>
  <c r="K40" i="1"/>
  <c r="W29" i="1"/>
  <c r="S29" i="1"/>
  <c r="O29" i="1"/>
  <c r="K29" i="1"/>
  <c r="W28" i="1"/>
  <c r="S28" i="1"/>
  <c r="O28" i="1"/>
  <c r="K28" i="1"/>
  <c r="W27" i="1"/>
  <c r="S27" i="1"/>
  <c r="O27" i="1"/>
  <c r="K27" i="1"/>
  <c r="W26" i="1"/>
  <c r="O26" i="1"/>
  <c r="K26" i="1"/>
  <c r="W25" i="1"/>
  <c r="S25" i="1"/>
  <c r="O25" i="1"/>
  <c r="K25" i="1"/>
  <c r="W24" i="1"/>
  <c r="S24" i="1"/>
  <c r="O24" i="1"/>
  <c r="K24" i="1"/>
  <c r="W21" i="1"/>
  <c r="S21" i="1"/>
  <c r="O21" i="1"/>
  <c r="K21" i="1"/>
  <c r="W20" i="1"/>
  <c r="S20" i="1"/>
  <c r="O20" i="1"/>
  <c r="K20" i="1"/>
  <c r="W19" i="1"/>
  <c r="S19" i="1"/>
  <c r="O19" i="1"/>
  <c r="K19" i="1"/>
  <c r="W18" i="1"/>
  <c r="S18" i="1"/>
  <c r="O18" i="1"/>
  <c r="K18" i="1"/>
  <c r="W17" i="1"/>
  <c r="S17" i="1"/>
  <c r="O17" i="1"/>
  <c r="K17" i="1"/>
  <c r="W16" i="1"/>
  <c r="S16" i="1"/>
  <c r="O16" i="1"/>
  <c r="K16" i="1"/>
  <c r="W37" i="1"/>
  <c r="S37" i="1"/>
  <c r="O37" i="1"/>
  <c r="K37" i="1"/>
  <c r="W36" i="1"/>
  <c r="S36" i="1"/>
  <c r="O36" i="1"/>
  <c r="K36" i="1"/>
  <c r="W35" i="1"/>
  <c r="S35" i="1"/>
  <c r="O35" i="1"/>
  <c r="K35" i="1"/>
  <c r="W34" i="1"/>
  <c r="S34" i="1"/>
  <c r="O34" i="1"/>
  <c r="K34" i="1"/>
  <c r="W33" i="1"/>
  <c r="S33" i="1"/>
  <c r="O33" i="1"/>
  <c r="K33" i="1"/>
  <c r="W32" i="1"/>
  <c r="S32" i="1"/>
  <c r="O32" i="1"/>
  <c r="K32" i="1"/>
  <c r="W13" i="1"/>
  <c r="S13" i="1"/>
  <c r="O13" i="1"/>
  <c r="K13" i="1"/>
  <c r="W12" i="1"/>
  <c r="S12" i="1"/>
  <c r="O12" i="1"/>
  <c r="K12" i="1"/>
  <c r="W11" i="1"/>
  <c r="S11" i="1"/>
  <c r="O11" i="1"/>
  <c r="K11" i="1"/>
  <c r="W10" i="1"/>
  <c r="S10" i="1"/>
  <c r="O10" i="1"/>
  <c r="K10" i="1"/>
  <c r="W9" i="1"/>
  <c r="S9" i="1"/>
  <c r="O9" i="1"/>
  <c r="K9" i="1"/>
  <c r="W8" i="1"/>
  <c r="S8" i="1"/>
  <c r="O8" i="1"/>
  <c r="K13" i="4" l="1"/>
  <c r="W22" i="3"/>
  <c r="X28" i="2"/>
  <c r="K45" i="5"/>
  <c r="S45" i="5"/>
  <c r="X18" i="5"/>
  <c r="X13" i="7"/>
  <c r="X49" i="5"/>
  <c r="X42" i="5"/>
  <c r="X41" i="5"/>
  <c r="X43" i="5"/>
  <c r="X55" i="5"/>
  <c r="X9" i="5"/>
  <c r="X20" i="3"/>
  <c r="S20" i="4"/>
  <c r="X11" i="3"/>
  <c r="X10" i="4"/>
  <c r="X10" i="3"/>
  <c r="X19" i="3"/>
  <c r="X18" i="3"/>
  <c r="X17" i="4"/>
  <c r="X18" i="4"/>
  <c r="X8" i="4"/>
  <c r="X9" i="2"/>
  <c r="X52" i="5"/>
  <c r="X59" i="5"/>
  <c r="X27" i="5"/>
  <c r="X9" i="7"/>
  <c r="S14" i="7"/>
  <c r="X12" i="7"/>
  <c r="O14" i="7"/>
  <c r="W14" i="7"/>
  <c r="K22" i="5"/>
  <c r="X13" i="5"/>
  <c r="W14" i="5"/>
  <c r="X60" i="5"/>
  <c r="K37" i="5"/>
  <c r="X36" i="5"/>
  <c r="O29" i="5"/>
  <c r="X20" i="5"/>
  <c r="O53" i="5"/>
  <c r="W45" i="5"/>
  <c r="X33" i="5"/>
  <c r="X48" i="5"/>
  <c r="X44" i="5"/>
  <c r="X28" i="5"/>
  <c r="X57" i="5"/>
  <c r="X21" i="5"/>
  <c r="X31" i="5"/>
  <c r="X8" i="5"/>
  <c r="K53" i="5"/>
  <c r="X58" i="5"/>
  <c r="K14" i="5"/>
  <c r="O22" i="5"/>
  <c r="X19" i="5"/>
  <c r="X51" i="5"/>
  <c r="X40" i="5"/>
  <c r="X16" i="4"/>
  <c r="W20" i="4"/>
  <c r="X9" i="4"/>
  <c r="X12" i="4"/>
  <c r="W13" i="4"/>
  <c r="W14" i="3"/>
  <c r="X13" i="3"/>
  <c r="X16" i="3"/>
  <c r="S14" i="3"/>
  <c r="X17" i="3"/>
  <c r="X9" i="3"/>
  <c r="S22" i="3"/>
  <c r="X21" i="3"/>
  <c r="X26" i="2"/>
  <c r="O30" i="2"/>
  <c r="X29" i="2"/>
  <c r="X33" i="2"/>
  <c r="O38" i="2"/>
  <c r="X21" i="2"/>
  <c r="W38" i="2"/>
  <c r="S38" i="2"/>
  <c r="X24" i="2"/>
  <c r="X34" i="2"/>
  <c r="W30" i="2"/>
  <c r="X25" i="2"/>
  <c r="X18" i="2"/>
  <c r="O14" i="2"/>
  <c r="W22" i="2"/>
  <c r="K22" i="2"/>
  <c r="X35" i="2"/>
  <c r="K38" i="2"/>
  <c r="S14" i="2"/>
  <c r="X10" i="2"/>
  <c r="X13" i="2"/>
  <c r="X17" i="2"/>
  <c r="K30" i="2"/>
  <c r="X12" i="2"/>
  <c r="X29" i="1"/>
  <c r="X11" i="1"/>
  <c r="X45" i="1"/>
  <c r="K46" i="1"/>
  <c r="W38" i="1"/>
  <c r="X35" i="1"/>
  <c r="X41" i="1"/>
  <c r="S46" i="1"/>
  <c r="X13" i="1"/>
  <c r="W46" i="1"/>
  <c r="W30" i="1"/>
  <c r="X17" i="1"/>
  <c r="S14" i="1"/>
  <c r="W22" i="1"/>
  <c r="X34" i="1"/>
  <c r="X21" i="1"/>
  <c r="X10" i="1"/>
  <c r="X33" i="1"/>
  <c r="X19" i="1"/>
  <c r="X20" i="1"/>
  <c r="X25" i="1"/>
  <c r="X9" i="1"/>
  <c r="X12" i="1"/>
  <c r="X37" i="1"/>
  <c r="X18" i="1"/>
  <c r="X43" i="1"/>
  <c r="X36" i="1"/>
  <c r="X44" i="1"/>
  <c r="X27" i="1"/>
  <c r="X8" i="2"/>
  <c r="K14" i="2"/>
  <c r="K22" i="3"/>
  <c r="K38" i="1"/>
  <c r="X32" i="1"/>
  <c r="X19" i="4"/>
  <c r="S29" i="5"/>
  <c r="O22" i="1"/>
  <c r="X16" i="2"/>
  <c r="O13" i="4"/>
  <c r="O14" i="1"/>
  <c r="W14" i="1"/>
  <c r="S38" i="1"/>
  <c r="S22" i="1"/>
  <c r="S30" i="1"/>
  <c r="X24" i="1"/>
  <c r="X28" i="1"/>
  <c r="X42" i="1"/>
  <c r="O46" i="1"/>
  <c r="X37" i="2"/>
  <c r="W14" i="2"/>
  <c r="X12" i="3"/>
  <c r="X15" i="4"/>
  <c r="K20" i="4"/>
  <c r="S13" i="4"/>
  <c r="X11" i="4"/>
  <c r="X26" i="5"/>
  <c r="W29" i="5"/>
  <c r="X32" i="5"/>
  <c r="K61" i="5"/>
  <c r="X10" i="5"/>
  <c r="W53" i="5"/>
  <c r="W61" i="5" s="1"/>
  <c r="K14" i="7"/>
  <c r="X8" i="7"/>
  <c r="X8" i="1"/>
  <c r="K14" i="1"/>
  <c r="O38" i="1"/>
  <c r="O14" i="3"/>
  <c r="O22" i="3"/>
  <c r="O20" i="4"/>
  <c r="X25" i="5"/>
  <c r="X47" i="5"/>
  <c r="K22" i="1"/>
  <c r="S22" i="5"/>
  <c r="S37" i="5" s="1"/>
  <c r="O30" i="1"/>
  <c r="O61" i="5"/>
  <c r="W22" i="5"/>
  <c r="W37" i="5" s="1"/>
  <c r="X10" i="7"/>
  <c r="X26" i="1"/>
  <c r="K30" i="1"/>
  <c r="X36" i="2"/>
  <c r="X24" i="5"/>
  <c r="K29" i="5"/>
  <c r="X34" i="5"/>
  <c r="O45" i="5"/>
  <c r="X11" i="7"/>
  <c r="X11" i="2"/>
  <c r="X8" i="3"/>
  <c r="X40" i="1"/>
  <c r="O22" i="2"/>
  <c r="X20" i="2"/>
  <c r="S30" i="2"/>
  <c r="X27" i="2"/>
  <c r="X32" i="2"/>
  <c r="O14" i="5"/>
  <c r="X12" i="5"/>
  <c r="X17" i="5"/>
  <c r="S53" i="5"/>
  <c r="S61" i="5" s="1"/>
  <c r="X50" i="5"/>
  <c r="X39" i="5"/>
  <c r="X16" i="1"/>
  <c r="S22" i="2"/>
  <c r="X19" i="2"/>
  <c r="K14" i="3"/>
  <c r="O37" i="5"/>
  <c r="X35" i="5"/>
  <c r="X56" i="5"/>
  <c r="S14" i="5"/>
  <c r="X11" i="5"/>
  <c r="X16" i="5"/>
  <c r="X45" i="5" l="1"/>
  <c r="X38" i="2"/>
  <c r="X46" i="1"/>
  <c r="X14" i="7"/>
  <c r="X53" i="5"/>
  <c r="X37" i="5"/>
  <c r="X14" i="5"/>
  <c r="X22" i="5"/>
  <c r="X13" i="4"/>
  <c r="X20" i="4"/>
  <c r="X14" i="3"/>
  <c r="X30" i="2"/>
  <c r="X22" i="2"/>
  <c r="X22" i="1"/>
  <c r="X38" i="1"/>
  <c r="X29" i="5"/>
  <c r="X61" i="5"/>
  <c r="X22" i="3"/>
  <c r="X14" i="1"/>
  <c r="X30" i="1"/>
  <c r="X14" i="2"/>
</calcChain>
</file>

<file path=xl/sharedStrings.xml><?xml version="1.0" encoding="utf-8"?>
<sst xmlns="http://schemas.openxmlformats.org/spreadsheetml/2006/main" count="535" uniqueCount="190">
  <si>
    <t>Základní stupeň</t>
  </si>
  <si>
    <t>pořadí</t>
  </si>
  <si>
    <t>ev. č./č.družstva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</si>
  <si>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</si>
  <si>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</si>
  <si>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</si>
  <si>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</si>
  <si>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</si>
  <si>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</si>
  <si>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</si>
  <si>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</si>
  <si>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</si>
  <si>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</si>
  <si>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</si>
  <si>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</si>
  <si>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</si>
  <si>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Merkur České Budějovice</t>
  </si>
  <si>
    <t>Bucharová Tereza</t>
  </si>
  <si>
    <t>Polívková, Vandělíková, Kubešová</t>
  </si>
  <si>
    <t>Horáčková Adéla</t>
  </si>
  <si>
    <t>Kubešová, Bago, Imbrová</t>
  </si>
  <si>
    <t>Štojdlová Sofie</t>
  </si>
  <si>
    <t>Celkem</t>
  </si>
  <si>
    <t>TJ Nová Včelnice</t>
  </si>
  <si>
    <t>Macková Aněžka</t>
  </si>
  <si>
    <t>TJ Lokomotiva Veselí n.Lužnicí</t>
  </si>
  <si>
    <t>Urbanová Eva</t>
  </si>
  <si>
    <t>Kubaláková Adéla</t>
  </si>
  <si>
    <t>Asterová</t>
  </si>
  <si>
    <t>Matějková Ema</t>
  </si>
  <si>
    <t>Mráčková Lea</t>
  </si>
  <si>
    <t>TJ Spartak Trhové Sviny</t>
  </si>
  <si>
    <t>Tisoňová Z., Záhorková J.</t>
  </si>
  <si>
    <t>TJ Slovan Jindřichův Hradec</t>
  </si>
  <si>
    <t>Dvořáková Anna</t>
  </si>
  <si>
    <t>Dvořáková A.,Špačková,L.,Haneflová</t>
  </si>
  <si>
    <t>Holická Anna</t>
  </si>
  <si>
    <t>Dvořáková A.,Špačková, Haneflová</t>
  </si>
  <si>
    <t>Špačková Bára</t>
  </si>
  <si>
    <t>Dvořáková A.,Špačková L.,Haneflová</t>
  </si>
  <si>
    <t>Vendlová Anna</t>
  </si>
  <si>
    <t>Dvořáková A.,Špašková L., Haneflová</t>
  </si>
  <si>
    <t>TJ Spartak MAS Sezimovo Ústí</t>
  </si>
  <si>
    <t>Jelínková Jasmina</t>
  </si>
  <si>
    <t>Rajková,Sedláková</t>
  </si>
  <si>
    <t>Mansfeldová Bára</t>
  </si>
  <si>
    <t>kolektiv trenérů</t>
  </si>
  <si>
    <t>Sedláková Tereza</t>
  </si>
  <si>
    <t>Sedláková Kateřina</t>
  </si>
  <si>
    <t>TJ Spartak MAS Sezimovo Ústí B</t>
  </si>
  <si>
    <t>Bártová Eliška</t>
  </si>
  <si>
    <t>Sedláková, Rajková</t>
  </si>
  <si>
    <t>Špaková Julie</t>
  </si>
  <si>
    <t>Rajková, Sedláková</t>
  </si>
  <si>
    <t>Klocová Sára</t>
  </si>
  <si>
    <t>III. liga - Mladší žákyně</t>
  </si>
  <si>
    <t>Hirschová Marion</t>
  </si>
  <si>
    <t>Kolbanová Krystýna</t>
  </si>
  <si>
    <t>Kubešková Karolína</t>
  </si>
  <si>
    <t>Šrámková Barbora</t>
  </si>
  <si>
    <t>Šůnová Laura</t>
  </si>
  <si>
    <t>Volmanová Bára</t>
  </si>
  <si>
    <t>SG Pelhřimov</t>
  </si>
  <si>
    <t>Engelová Kamila</t>
  </si>
  <si>
    <t>Novotná Iva</t>
  </si>
  <si>
    <t>Linhartová Adéla</t>
  </si>
  <si>
    <t>Martanová Klára</t>
  </si>
  <si>
    <t>Pešová Dorota</t>
  </si>
  <si>
    <t>TJ Sokol Bedřichov</t>
  </si>
  <si>
    <t>Dvořáková Berenika</t>
  </si>
  <si>
    <t>Kubaláková,Pfaurová</t>
  </si>
  <si>
    <t>Chválová Stela</t>
  </si>
  <si>
    <t>Kupková Linda</t>
  </si>
  <si>
    <t>Dvořáková A., Špačková L.,Haneflová</t>
  </si>
  <si>
    <t>Pilečková Amálie</t>
  </si>
  <si>
    <t>Dvořáková Barbora</t>
  </si>
  <si>
    <t>Belšánová, Vybíralovi</t>
  </si>
  <si>
    <t>Fullsacková Kateřina</t>
  </si>
  <si>
    <t>Belšánová,Vybíralovi</t>
  </si>
  <si>
    <t>Šímová Viktorie</t>
  </si>
  <si>
    <t>Vybíralová Kateřina</t>
  </si>
  <si>
    <t>III. liga - Starší žákyně</t>
  </si>
  <si>
    <t>Bagová Nikola</t>
  </si>
  <si>
    <t>Bago, Imbrová, Kubešová</t>
  </si>
  <si>
    <t>Kollerová Marika</t>
  </si>
  <si>
    <t>Švehlová Rozárie</t>
  </si>
  <si>
    <t>White Hannah</t>
  </si>
  <si>
    <t>Vonešová Tereza</t>
  </si>
  <si>
    <t>Vesecká Sandra</t>
  </si>
  <si>
    <t>Helmová Patricie</t>
  </si>
  <si>
    <t>III. liga - Žákyně B</t>
  </si>
  <si>
    <t>Hýblová Kristýna</t>
  </si>
  <si>
    <t>Švehlová Kateřina</t>
  </si>
  <si>
    <t>Vlažná Tina</t>
  </si>
  <si>
    <t>Honzíková Klára</t>
  </si>
  <si>
    <t>Kotalíková Diana</t>
  </si>
  <si>
    <t>Rybáková Rozálie</t>
  </si>
  <si>
    <t>Slabá Marie</t>
  </si>
  <si>
    <t>Vágnerová Lucie</t>
  </si>
  <si>
    <t>III. liga - Žákyně C</t>
  </si>
  <si>
    <t>Dvořáková Kateřina</t>
  </si>
  <si>
    <t>Filausová Barbora</t>
  </si>
  <si>
    <t>Chromá Sára</t>
  </si>
  <si>
    <t>Švecová Eliška</t>
  </si>
  <si>
    <t>Svobodovi</t>
  </si>
  <si>
    <t>Ellederová Aneta</t>
  </si>
  <si>
    <t>Hajná Bára</t>
  </si>
  <si>
    <t>Hanzlová Anna</t>
  </si>
  <si>
    <t>Blechová</t>
  </si>
  <si>
    <t>Jačová Elena</t>
  </si>
  <si>
    <t>Kolář</t>
  </si>
  <si>
    <t>Melicharová Marie</t>
  </si>
  <si>
    <t>Omastová Karolina</t>
  </si>
  <si>
    <t>Krajňáková Eliška</t>
  </si>
  <si>
    <t>Jírová, Dubová,Kešnarová</t>
  </si>
  <si>
    <t>Krajňáková Nela</t>
  </si>
  <si>
    <t>Maryšková Karolína</t>
  </si>
  <si>
    <t>Dubová, Jírová, Kešnarová</t>
  </si>
  <si>
    <t>Picková Magdaléna</t>
  </si>
  <si>
    <t>Jenknerová Karolína</t>
  </si>
  <si>
    <t>Hálová Michaela</t>
  </si>
  <si>
    <t>Linhartová Bára</t>
  </si>
  <si>
    <t>Tisoňová Šárka</t>
  </si>
  <si>
    <t>Tisoňová Zdeňka</t>
  </si>
  <si>
    <t>Troupová Natálie</t>
  </si>
  <si>
    <t>TJ Spartak Trhové Sviny B</t>
  </si>
  <si>
    <t>Filisteinová Kristýna</t>
  </si>
  <si>
    <t>Kaftanová Jana</t>
  </si>
  <si>
    <t>Koptová Nela</t>
  </si>
  <si>
    <t>Marková Karolína</t>
  </si>
  <si>
    <t>Prachařová Martina</t>
  </si>
  <si>
    <t>TJ Šumavan Vimperk</t>
  </si>
  <si>
    <t>Hojdekrová Tereza</t>
  </si>
  <si>
    <t>Kotlíková Marie</t>
  </si>
  <si>
    <t>Pelešková Jitka</t>
  </si>
  <si>
    <t>Marie Kotlíková</t>
  </si>
  <si>
    <t>Pištěková Adéla</t>
  </si>
  <si>
    <t>Pištěková Linda</t>
  </si>
  <si>
    <t>Zdeňková Barbora</t>
  </si>
  <si>
    <t>II. liga</t>
  </si>
  <si>
    <t>Aubrechtová Kateřina</t>
  </si>
  <si>
    <t>Chalupová Petra</t>
  </si>
  <si>
    <t>Imbrová Karolína</t>
  </si>
  <si>
    <t>Bago</t>
  </si>
  <si>
    <t>Polívková Zuzana</t>
  </si>
  <si>
    <t>Pučejdlová Zuzana</t>
  </si>
  <si>
    <t>Řehoušková Amálie</t>
  </si>
  <si>
    <t>poznámka</t>
  </si>
  <si>
    <t>oddil</t>
  </si>
  <si>
    <t>Přebor družstev Jihočeského kraje a Kraje Vysočina</t>
  </si>
  <si>
    <t>19.11.2016 Tábor</t>
  </si>
  <si>
    <t>Ředitel závodu: Cepák Čestmír</t>
  </si>
  <si>
    <t>Hlavní rozhodčí: Novotná Iva</t>
  </si>
  <si>
    <t>SEZNAM ROZHODČÍCH</t>
  </si>
  <si>
    <t>Kešnarová Alena</t>
  </si>
  <si>
    <t>přeskok D1, E1</t>
  </si>
  <si>
    <t>Dytrichová Renata</t>
  </si>
  <si>
    <t>přeskok E2</t>
  </si>
  <si>
    <t>Líkařová Monika</t>
  </si>
  <si>
    <t>přeskok, E3</t>
  </si>
  <si>
    <t>Kubešová Martina</t>
  </si>
  <si>
    <t>přeskok E4</t>
  </si>
  <si>
    <t>TJ Merkur České Budějovice</t>
  </si>
  <si>
    <t>Jírová Dita</t>
  </si>
  <si>
    <t>bradla D1, E1</t>
  </si>
  <si>
    <t>Svobodová Štěpánka</t>
  </si>
  <si>
    <t>bradla D2, E1</t>
  </si>
  <si>
    <t>bradla E2</t>
  </si>
  <si>
    <t>Rajková Eva</t>
  </si>
  <si>
    <t>bradla E3</t>
  </si>
  <si>
    <t>bradla E4</t>
  </si>
  <si>
    <t>Haneflová Kristýna</t>
  </si>
  <si>
    <t>kladina D1, E1</t>
  </si>
  <si>
    <t>kladina D2, E1</t>
  </si>
  <si>
    <t>Voborská Kristýna</t>
  </si>
  <si>
    <t>kladina E2</t>
  </si>
  <si>
    <t>Polívková Irena</t>
  </si>
  <si>
    <t>kladina E3</t>
  </si>
  <si>
    <t>Plavcová Adéla</t>
  </si>
  <si>
    <t>kladina E4</t>
  </si>
  <si>
    <t>Zourová Světlana</t>
  </si>
  <si>
    <t>prostná  D1, E1</t>
  </si>
  <si>
    <t>prostná  D2, E1</t>
  </si>
  <si>
    <t>Jírová Gabriela</t>
  </si>
  <si>
    <t>prostná  E2</t>
  </si>
  <si>
    <t>prostná  E3</t>
  </si>
  <si>
    <t>Kubešová Michaela</t>
  </si>
  <si>
    <t>prostná  E4</t>
  </si>
  <si>
    <t>Porkristlová Jana</t>
  </si>
  <si>
    <t>Choulíková Klára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</si>
</sst>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4" fillId="2" borderId="0" xfId="0" applyFont="1" applyFill="1"/>
    <xf numFmtId="0" fontId="2" fillId="0" borderId="1" xfId="0" applyFont="1" applyBorder="1"/>
    <xf numFmtId="0" fontId="5" fillId="0" borderId="1" xfId="0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zoomScale="90" zoomScaleNormal="90" workbookViewId="0">
      <selection activeCell="AA39" sqref="AA39"/>
    </sheetView>
  </sheetViews>
  <sheetFormatPr defaultRowHeight="15" x14ac:dyDescent="0.25"/>
  <cols>
    <col min="1" max="1" width="6.140625" style="13" customWidth="1"/>
    <col min="2" max="3" width="10" hidden="1" customWidth="1"/>
    <col min="4" max="4" width="28.5703125" customWidth="1"/>
    <col min="5" max="5" width="6.42578125" customWidth="1"/>
    <col min="6" max="6" width="27.140625" customWidth="1"/>
    <col min="7" max="7" width="12.7109375" hidden="1" customWidth="1"/>
    <col min="8" max="10" width="6.7109375" customWidth="1"/>
    <col min="11" max="11" width="7.5703125" customWidth="1"/>
    <col min="12" max="14" width="6.7109375" customWidth="1"/>
    <col min="15" max="15" width="7.140625" customWidth="1"/>
    <col min="16" max="18" width="6.7109375" customWidth="1"/>
    <col min="19" max="19" width="7.140625" customWidth="1"/>
    <col min="20" max="22" width="6.7109375" customWidth="1"/>
    <col min="23" max="23" width="7.140625" customWidth="1"/>
    <col min="24" max="24" width="8.5703125" customWidth="1"/>
  </cols>
  <sheetData>
    <row r="1" spans="1:24" ht="18.75" x14ac:dyDescent="0.3">
      <c r="D1" s="6" t="s">
        <v>149</v>
      </c>
    </row>
    <row r="2" spans="1:24" ht="18.75" x14ac:dyDescent="0.3">
      <c r="D2" s="6" t="s">
        <v>150</v>
      </c>
      <c r="F2" s="7" t="s">
        <v>151</v>
      </c>
    </row>
    <row r="3" spans="1:24" ht="18.75" x14ac:dyDescent="0.3">
      <c r="D3" s="6" t="s">
        <v>0</v>
      </c>
      <c r="F3" s="7" t="s">
        <v>152</v>
      </c>
    </row>
    <row r="4" spans="1:24" ht="8.25" customHeight="1" x14ac:dyDescent="0.25"/>
    <row r="5" spans="1:24" ht="0.75" customHeight="1" x14ac:dyDescent="0.25"/>
    <row r="6" spans="1:24" x14ac:dyDescent="0.25">
      <c r="A6" s="14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8</v>
      </c>
      <c r="M6" s="2" t="s">
        <v>9</v>
      </c>
      <c r="N6" s="2" t="s">
        <v>10</v>
      </c>
      <c r="O6" s="2" t="s">
        <v>12</v>
      </c>
      <c r="P6" s="2" t="s">
        <v>8</v>
      </c>
      <c r="Q6" s="2" t="s">
        <v>9</v>
      </c>
      <c r="R6" s="2" t="s">
        <v>10</v>
      </c>
      <c r="S6" s="2" t="s">
        <v>13</v>
      </c>
      <c r="T6" s="2" t="s">
        <v>8</v>
      </c>
      <c r="U6" s="2" t="s">
        <v>9</v>
      </c>
      <c r="V6" s="2" t="s">
        <v>10</v>
      </c>
      <c r="W6" s="2" t="s">
        <v>14</v>
      </c>
      <c r="X6" s="2" t="s">
        <v>15</v>
      </c>
    </row>
    <row r="7" spans="1:24" x14ac:dyDescent="0.25">
      <c r="A7" s="15">
        <v>1</v>
      </c>
      <c r="B7" s="3">
        <v>624</v>
      </c>
      <c r="C7" s="3">
        <v>3479</v>
      </c>
      <c r="D7" s="3" t="s">
        <v>16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B8">
        <v>601025</v>
      </c>
      <c r="C8">
        <v>3479</v>
      </c>
      <c r="D8" t="s">
        <v>17</v>
      </c>
      <c r="E8">
        <v>2009</v>
      </c>
      <c r="F8" t="s">
        <v>16</v>
      </c>
      <c r="G8" t="s">
        <v>18</v>
      </c>
      <c r="H8" s="4">
        <v>6</v>
      </c>
      <c r="I8" s="4">
        <v>9.0500000000000007</v>
      </c>
      <c r="J8" s="4">
        <v>0</v>
      </c>
      <c r="K8" s="5">
        <f t="shared" ref="K8:K13" si="0">H8+I8-J8</f>
        <v>15.05</v>
      </c>
      <c r="L8" s="4">
        <v>6</v>
      </c>
      <c r="M8" s="4">
        <v>9.3000000000000007</v>
      </c>
      <c r="N8" s="4">
        <v>0</v>
      </c>
      <c r="O8" s="5">
        <f t="shared" ref="O8:O13" si="1">L8+M8-N8</f>
        <v>15.3</v>
      </c>
      <c r="P8" s="4">
        <v>6</v>
      </c>
      <c r="Q8" s="4">
        <v>8.65</v>
      </c>
      <c r="R8" s="4">
        <v>0</v>
      </c>
      <c r="S8" s="5">
        <f t="shared" ref="S8:S13" si="2">P8+Q8-R8</f>
        <v>14.65</v>
      </c>
      <c r="T8" s="4">
        <v>6</v>
      </c>
      <c r="U8" s="4">
        <v>9.1</v>
      </c>
      <c r="V8" s="4">
        <v>0</v>
      </c>
      <c r="W8" s="5">
        <f t="shared" ref="W8:W13" si="3">T8+U8-V8</f>
        <v>15.1</v>
      </c>
      <c r="X8" s="5">
        <f t="shared" ref="X8:X14" si="4">K8+O8+S8+W8</f>
        <v>60.1</v>
      </c>
    </row>
    <row r="9" spans="1:24" x14ac:dyDescent="0.25">
      <c r="B9">
        <v>746868</v>
      </c>
      <c r="C9">
        <v>3479</v>
      </c>
      <c r="D9" t="s">
        <v>19</v>
      </c>
      <c r="E9">
        <v>2009</v>
      </c>
      <c r="F9" t="s">
        <v>16</v>
      </c>
      <c r="G9" t="s">
        <v>20</v>
      </c>
      <c r="H9" s="4">
        <v>6</v>
      </c>
      <c r="I9" s="4">
        <v>8.65</v>
      </c>
      <c r="J9" s="4">
        <v>0</v>
      </c>
      <c r="K9" s="5">
        <f t="shared" si="0"/>
        <v>14.65</v>
      </c>
      <c r="L9" s="4">
        <v>6</v>
      </c>
      <c r="M9" s="4">
        <v>9.25</v>
      </c>
      <c r="N9" s="4">
        <v>0</v>
      </c>
      <c r="O9" s="5">
        <f t="shared" si="1"/>
        <v>15.25</v>
      </c>
      <c r="P9" s="4">
        <v>6</v>
      </c>
      <c r="Q9" s="4">
        <v>7.45</v>
      </c>
      <c r="R9" s="4">
        <v>0</v>
      </c>
      <c r="S9" s="5">
        <f t="shared" si="2"/>
        <v>13.45</v>
      </c>
      <c r="T9" s="4">
        <v>6</v>
      </c>
      <c r="U9" s="4">
        <v>8.9</v>
      </c>
      <c r="V9" s="4">
        <v>0</v>
      </c>
      <c r="W9" s="5">
        <f t="shared" si="3"/>
        <v>14.9</v>
      </c>
      <c r="X9" s="5">
        <f t="shared" si="4"/>
        <v>58.249999999999993</v>
      </c>
    </row>
    <row r="10" spans="1:24" x14ac:dyDescent="0.25">
      <c r="B10">
        <v>509454</v>
      </c>
      <c r="C10">
        <v>3479</v>
      </c>
      <c r="D10" t="s">
        <v>21</v>
      </c>
      <c r="E10">
        <v>2009</v>
      </c>
      <c r="F10" t="s">
        <v>16</v>
      </c>
      <c r="G10" t="s">
        <v>20</v>
      </c>
      <c r="H10" s="4">
        <v>6</v>
      </c>
      <c r="I10" s="4">
        <v>9.1</v>
      </c>
      <c r="J10" s="4">
        <v>0</v>
      </c>
      <c r="K10" s="5">
        <f t="shared" si="0"/>
        <v>15.1</v>
      </c>
      <c r="L10" s="4">
        <v>6</v>
      </c>
      <c r="M10" s="4">
        <v>9</v>
      </c>
      <c r="N10" s="4">
        <v>0</v>
      </c>
      <c r="O10" s="5">
        <f t="shared" si="1"/>
        <v>15</v>
      </c>
      <c r="P10" s="4">
        <v>6</v>
      </c>
      <c r="Q10" s="4">
        <v>8.5</v>
      </c>
      <c r="R10" s="4">
        <v>0</v>
      </c>
      <c r="S10" s="5">
        <f t="shared" si="2"/>
        <v>14.5</v>
      </c>
      <c r="T10" s="4">
        <v>6</v>
      </c>
      <c r="U10" s="4">
        <v>8.9</v>
      </c>
      <c r="V10" s="4">
        <v>0</v>
      </c>
      <c r="W10" s="5">
        <f t="shared" si="3"/>
        <v>14.9</v>
      </c>
      <c r="X10" s="5">
        <f t="shared" si="4"/>
        <v>59.5</v>
      </c>
    </row>
    <row r="11" spans="1:24" x14ac:dyDescent="0.25">
      <c r="B11">
        <v>0</v>
      </c>
      <c r="C11">
        <v>0</v>
      </c>
      <c r="H11" s="4">
        <v>0</v>
      </c>
      <c r="I11" s="4">
        <v>0</v>
      </c>
      <c r="J11" s="4">
        <v>0</v>
      </c>
      <c r="K11" s="5">
        <f t="shared" si="0"/>
        <v>0</v>
      </c>
      <c r="L11" s="4">
        <v>0</v>
      </c>
      <c r="M11" s="4">
        <v>0</v>
      </c>
      <c r="N11" s="4">
        <v>0</v>
      </c>
      <c r="O11" s="5">
        <f t="shared" si="1"/>
        <v>0</v>
      </c>
      <c r="P11" s="4">
        <v>0</v>
      </c>
      <c r="Q11" s="4">
        <v>0</v>
      </c>
      <c r="R11" s="4">
        <v>0</v>
      </c>
      <c r="S11" s="5">
        <f t="shared" si="2"/>
        <v>0</v>
      </c>
      <c r="T11" s="4">
        <v>0</v>
      </c>
      <c r="U11" s="4">
        <v>0</v>
      </c>
      <c r="V11" s="4">
        <v>0</v>
      </c>
      <c r="W11" s="5">
        <f t="shared" si="3"/>
        <v>0</v>
      </c>
      <c r="X11" s="5">
        <f t="shared" si="4"/>
        <v>0</v>
      </c>
    </row>
    <row r="12" spans="1:24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</row>
    <row r="13" spans="1:24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</row>
    <row r="14" spans="1:24" x14ac:dyDescent="0.25">
      <c r="A14" s="16"/>
      <c r="B14" s="5"/>
      <c r="C14" s="5"/>
      <c r="D14" s="5" t="s">
        <v>22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44.800000000000004</v>
      </c>
      <c r="L14" s="5"/>
      <c r="M14" s="5"/>
      <c r="N14" s="5">
        <v>0</v>
      </c>
      <c r="O14" s="5">
        <f>LARGE(O8:O13,3)+LARGE(O8:O13,2)+LARGE(O8:O13,1)-N14</f>
        <v>45.55</v>
      </c>
      <c r="P14" s="5"/>
      <c r="Q14" s="5"/>
      <c r="R14" s="5">
        <v>0</v>
      </c>
      <c r="S14" s="5">
        <f>LARGE(S8:S13,3)+LARGE(S8:S13,2)+LARGE(S8:S13,1)-R14</f>
        <v>42.6</v>
      </c>
      <c r="T14" s="5"/>
      <c r="U14" s="5"/>
      <c r="V14" s="5">
        <v>0</v>
      </c>
      <c r="W14" s="5">
        <f>LARGE(W8:W13,3)+LARGE(W8:W13,2)+LARGE(W8:W13,1)-V14</f>
        <v>44.9</v>
      </c>
      <c r="X14" s="5">
        <f t="shared" si="4"/>
        <v>177.85</v>
      </c>
    </row>
    <row r="15" spans="1:24" x14ac:dyDescent="0.25">
      <c r="A15" s="15">
        <v>2</v>
      </c>
      <c r="B15" s="3">
        <v>704</v>
      </c>
      <c r="C15" s="3">
        <v>4792</v>
      </c>
      <c r="D15" s="3" t="s">
        <v>33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B16">
        <v>761704</v>
      </c>
      <c r="C16">
        <v>4792</v>
      </c>
      <c r="D16" t="s">
        <v>34</v>
      </c>
      <c r="E16">
        <v>2009</v>
      </c>
      <c r="F16" t="s">
        <v>33</v>
      </c>
      <c r="G16" t="s">
        <v>35</v>
      </c>
      <c r="H16" s="4">
        <v>6</v>
      </c>
      <c r="I16" s="4">
        <v>7.95</v>
      </c>
      <c r="J16" s="4">
        <v>0</v>
      </c>
      <c r="K16" s="5">
        <f t="shared" ref="K16:K21" si="5">H16+I16-J16</f>
        <v>13.95</v>
      </c>
      <c r="L16" s="4">
        <v>6</v>
      </c>
      <c r="M16" s="4">
        <v>9.0500000000000007</v>
      </c>
      <c r="N16" s="4">
        <v>0</v>
      </c>
      <c r="O16" s="5">
        <f t="shared" ref="O16:O21" si="6">L16+M16-N16</f>
        <v>15.05</v>
      </c>
      <c r="P16" s="4">
        <v>6</v>
      </c>
      <c r="Q16" s="4">
        <v>6.8</v>
      </c>
      <c r="R16" s="4">
        <v>0</v>
      </c>
      <c r="S16" s="5">
        <f t="shared" ref="S16:S21" si="7">P16+Q16-R16</f>
        <v>12.8</v>
      </c>
      <c r="T16" s="4">
        <v>6</v>
      </c>
      <c r="U16" s="4">
        <v>6.85</v>
      </c>
      <c r="V16" s="4">
        <v>0</v>
      </c>
      <c r="W16" s="5">
        <f t="shared" ref="W16:W21" si="8">T16+U16-V16</f>
        <v>12.85</v>
      </c>
      <c r="X16" s="5">
        <f t="shared" ref="X16:X22" si="9">K16+O16+S16+W16</f>
        <v>54.65</v>
      </c>
    </row>
    <row r="17" spans="1:24" x14ac:dyDescent="0.25">
      <c r="B17">
        <v>194683</v>
      </c>
      <c r="C17">
        <v>4792</v>
      </c>
      <c r="D17" t="s">
        <v>36</v>
      </c>
      <c r="E17">
        <v>2009</v>
      </c>
      <c r="F17" t="s">
        <v>33</v>
      </c>
      <c r="G17" t="s">
        <v>37</v>
      </c>
      <c r="H17" s="4">
        <v>6</v>
      </c>
      <c r="I17" s="4">
        <v>9</v>
      </c>
      <c r="J17" s="4">
        <v>0</v>
      </c>
      <c r="K17" s="5">
        <f t="shared" si="5"/>
        <v>15</v>
      </c>
      <c r="L17" s="4">
        <v>6</v>
      </c>
      <c r="M17" s="4">
        <v>9.5</v>
      </c>
      <c r="N17" s="4">
        <v>0</v>
      </c>
      <c r="O17" s="5">
        <f t="shared" si="6"/>
        <v>15.5</v>
      </c>
      <c r="P17" s="4">
        <v>6</v>
      </c>
      <c r="Q17" s="4">
        <v>9</v>
      </c>
      <c r="R17" s="4">
        <v>0</v>
      </c>
      <c r="S17" s="5">
        <f t="shared" si="7"/>
        <v>15</v>
      </c>
      <c r="T17" s="4">
        <v>6</v>
      </c>
      <c r="U17" s="4">
        <v>8.85</v>
      </c>
      <c r="V17" s="4">
        <v>0</v>
      </c>
      <c r="W17" s="5">
        <f t="shared" si="8"/>
        <v>14.85</v>
      </c>
      <c r="X17" s="5">
        <f t="shared" si="9"/>
        <v>60.35</v>
      </c>
    </row>
    <row r="18" spans="1:24" x14ac:dyDescent="0.25">
      <c r="B18">
        <v>373466</v>
      </c>
      <c r="C18">
        <v>4792</v>
      </c>
      <c r="D18" t="s">
        <v>38</v>
      </c>
      <c r="E18">
        <v>2009</v>
      </c>
      <c r="F18" t="s">
        <v>33</v>
      </c>
      <c r="G18" t="s">
        <v>39</v>
      </c>
      <c r="H18" s="4">
        <v>6</v>
      </c>
      <c r="I18" s="4">
        <v>8.3000000000000007</v>
      </c>
      <c r="J18" s="4">
        <v>0</v>
      </c>
      <c r="K18" s="5">
        <f t="shared" si="5"/>
        <v>14.3</v>
      </c>
      <c r="L18" s="4">
        <v>6</v>
      </c>
      <c r="M18" s="4">
        <v>8.5500000000000007</v>
      </c>
      <c r="N18" s="4">
        <v>0</v>
      </c>
      <c r="O18" s="5">
        <f t="shared" si="6"/>
        <v>14.55</v>
      </c>
      <c r="P18" s="4">
        <v>6</v>
      </c>
      <c r="Q18" s="4">
        <v>6.7</v>
      </c>
      <c r="R18" s="4">
        <v>0</v>
      </c>
      <c r="S18" s="5">
        <f t="shared" si="7"/>
        <v>12.7</v>
      </c>
      <c r="T18" s="4">
        <v>6</v>
      </c>
      <c r="U18" s="4">
        <v>8.3000000000000007</v>
      </c>
      <c r="V18" s="4">
        <v>0</v>
      </c>
      <c r="W18" s="5">
        <f t="shared" si="8"/>
        <v>14.3</v>
      </c>
      <c r="X18" s="5">
        <f t="shared" si="9"/>
        <v>55.849999999999994</v>
      </c>
    </row>
    <row r="19" spans="1:24" x14ac:dyDescent="0.25">
      <c r="B19">
        <v>341941</v>
      </c>
      <c r="C19">
        <v>4792</v>
      </c>
      <c r="D19" t="s">
        <v>40</v>
      </c>
      <c r="E19">
        <v>2009</v>
      </c>
      <c r="F19" t="s">
        <v>33</v>
      </c>
      <c r="G19" t="s">
        <v>41</v>
      </c>
      <c r="H19" s="4">
        <v>6</v>
      </c>
      <c r="I19" s="4">
        <v>7.1</v>
      </c>
      <c r="J19" s="4">
        <v>0</v>
      </c>
      <c r="K19" s="5">
        <f t="shared" si="5"/>
        <v>13.1</v>
      </c>
      <c r="L19" s="4">
        <v>6</v>
      </c>
      <c r="M19" s="4">
        <v>8.35</v>
      </c>
      <c r="N19" s="4">
        <v>0</v>
      </c>
      <c r="O19" s="5">
        <f t="shared" si="6"/>
        <v>14.35</v>
      </c>
      <c r="P19" s="4">
        <v>6</v>
      </c>
      <c r="Q19" s="4">
        <v>8.4</v>
      </c>
      <c r="R19" s="4">
        <v>0</v>
      </c>
      <c r="S19" s="5">
        <f t="shared" si="7"/>
        <v>14.4</v>
      </c>
      <c r="T19" s="4">
        <v>6</v>
      </c>
      <c r="U19" s="4">
        <v>7.9</v>
      </c>
      <c r="V19" s="4">
        <v>0</v>
      </c>
      <c r="W19" s="5">
        <f t="shared" si="8"/>
        <v>13.9</v>
      </c>
      <c r="X19" s="5">
        <f t="shared" si="9"/>
        <v>55.75</v>
      </c>
    </row>
    <row r="20" spans="1:24" x14ac:dyDescent="0.25"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0</v>
      </c>
      <c r="Q20" s="4">
        <v>0</v>
      </c>
      <c r="R20" s="4">
        <v>0</v>
      </c>
      <c r="S20" s="5">
        <f t="shared" si="7"/>
        <v>0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0</v>
      </c>
    </row>
    <row r="21" spans="1:24" x14ac:dyDescent="0.25"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</row>
    <row r="22" spans="1:24" x14ac:dyDescent="0.25">
      <c r="A22" s="16"/>
      <c r="B22" s="5"/>
      <c r="C22" s="5"/>
      <c r="D22" s="5" t="s">
        <v>22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43.25</v>
      </c>
      <c r="L22" s="5"/>
      <c r="M22" s="5"/>
      <c r="N22" s="5">
        <v>0</v>
      </c>
      <c r="O22" s="5">
        <f>LARGE(O16:O21,3)+LARGE(O16:O21,2)+LARGE(O16:O21,1)-N22</f>
        <v>45.1</v>
      </c>
      <c r="P22" s="5"/>
      <c r="Q22" s="5"/>
      <c r="R22" s="5">
        <v>0</v>
      </c>
      <c r="S22" s="5">
        <f>LARGE(S16:S21,3)+LARGE(S16:S21,2)+LARGE(S16:S21,1)-R22</f>
        <v>42.2</v>
      </c>
      <c r="T22" s="5"/>
      <c r="U22" s="5"/>
      <c r="V22" s="5">
        <v>0</v>
      </c>
      <c r="W22" s="5">
        <f>LARGE(W16:W21,3)+LARGE(W16:W21,2)+LARGE(W16:W21,1)-V22</f>
        <v>43.050000000000004</v>
      </c>
      <c r="X22" s="5">
        <f t="shared" si="9"/>
        <v>173.60000000000002</v>
      </c>
    </row>
    <row r="23" spans="1:24" x14ac:dyDescent="0.25">
      <c r="A23" s="15">
        <v>3</v>
      </c>
      <c r="B23" s="3">
        <v>711</v>
      </c>
      <c r="C23" s="3">
        <v>1482</v>
      </c>
      <c r="D23" s="3" t="s">
        <v>42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B24">
        <v>594130</v>
      </c>
      <c r="C24">
        <v>1482</v>
      </c>
      <c r="D24" t="s">
        <v>43</v>
      </c>
      <c r="E24">
        <v>2009</v>
      </c>
      <c r="F24" t="s">
        <v>42</v>
      </c>
      <c r="G24" t="s">
        <v>44</v>
      </c>
      <c r="H24" s="4">
        <v>6</v>
      </c>
      <c r="I24" s="4">
        <v>8.0500000000000007</v>
      </c>
      <c r="J24" s="4">
        <v>0</v>
      </c>
      <c r="K24" s="5">
        <f t="shared" ref="K24:K29" si="10">H24+I24-J24</f>
        <v>14.05</v>
      </c>
      <c r="L24" s="4">
        <v>6</v>
      </c>
      <c r="M24" s="4">
        <v>8.5</v>
      </c>
      <c r="N24" s="4">
        <v>0</v>
      </c>
      <c r="O24" s="5">
        <f t="shared" ref="O24:O29" si="11">L24+M24-N24</f>
        <v>14.5</v>
      </c>
      <c r="P24" s="4">
        <v>6</v>
      </c>
      <c r="Q24" s="4">
        <v>6.4</v>
      </c>
      <c r="R24" s="4">
        <v>0</v>
      </c>
      <c r="S24" s="5">
        <f t="shared" ref="S24:S29" si="12">P24+Q24-R24</f>
        <v>12.4</v>
      </c>
      <c r="T24" s="4">
        <v>6</v>
      </c>
      <c r="U24" s="4">
        <v>6.95</v>
      </c>
      <c r="V24" s="4">
        <v>0</v>
      </c>
      <c r="W24" s="5">
        <f t="shared" ref="W24:W29" si="13">T24+U24-V24</f>
        <v>12.95</v>
      </c>
      <c r="X24" s="5">
        <f t="shared" ref="X24:X30" si="14">K24+O24+S24+W24</f>
        <v>53.900000000000006</v>
      </c>
    </row>
    <row r="25" spans="1:24" x14ac:dyDescent="0.25">
      <c r="B25">
        <v>763561</v>
      </c>
      <c r="C25">
        <v>1482</v>
      </c>
      <c r="D25" t="s">
        <v>45</v>
      </c>
      <c r="E25">
        <v>2009</v>
      </c>
      <c r="F25" t="s">
        <v>42</v>
      </c>
      <c r="G25" t="s">
        <v>46</v>
      </c>
      <c r="H25" s="4">
        <v>6</v>
      </c>
      <c r="I25" s="4">
        <v>7.45</v>
      </c>
      <c r="J25" s="4">
        <v>0</v>
      </c>
      <c r="K25" s="5">
        <f t="shared" si="10"/>
        <v>13.45</v>
      </c>
      <c r="L25" s="4">
        <v>6</v>
      </c>
      <c r="M25" s="4">
        <v>8.25</v>
      </c>
      <c r="N25" s="4">
        <v>0</v>
      </c>
      <c r="O25" s="5">
        <f t="shared" si="11"/>
        <v>14.25</v>
      </c>
      <c r="P25" s="4">
        <v>6</v>
      </c>
      <c r="Q25" s="4">
        <v>6.5</v>
      </c>
      <c r="R25" s="4">
        <v>0</v>
      </c>
      <c r="S25" s="5">
        <f t="shared" si="12"/>
        <v>12.5</v>
      </c>
      <c r="T25" s="4">
        <v>6</v>
      </c>
      <c r="U25" s="4">
        <v>7.5</v>
      </c>
      <c r="V25" s="4">
        <v>0</v>
      </c>
      <c r="W25" s="5">
        <f t="shared" si="13"/>
        <v>13.5</v>
      </c>
      <c r="X25" s="5">
        <f t="shared" si="14"/>
        <v>53.7</v>
      </c>
    </row>
    <row r="26" spans="1:24" x14ac:dyDescent="0.25">
      <c r="B26">
        <v>423758</v>
      </c>
      <c r="C26">
        <v>1482</v>
      </c>
      <c r="D26" t="s">
        <v>47</v>
      </c>
      <c r="E26">
        <v>2009</v>
      </c>
      <c r="F26" t="s">
        <v>42</v>
      </c>
      <c r="G26" t="s">
        <v>44</v>
      </c>
      <c r="H26" s="4">
        <v>6</v>
      </c>
      <c r="I26" s="4">
        <v>8.35</v>
      </c>
      <c r="J26" s="4">
        <v>0</v>
      </c>
      <c r="K26" s="5">
        <f t="shared" si="10"/>
        <v>14.35</v>
      </c>
      <c r="L26" s="4">
        <v>6</v>
      </c>
      <c r="M26" s="4">
        <v>8.25</v>
      </c>
      <c r="N26" s="4">
        <v>0</v>
      </c>
      <c r="O26" s="5">
        <f t="shared" si="11"/>
        <v>14.25</v>
      </c>
      <c r="P26" s="4">
        <v>6</v>
      </c>
      <c r="Q26" s="4">
        <v>8.0500000000000007</v>
      </c>
      <c r="R26" s="4">
        <v>0</v>
      </c>
      <c r="S26" s="5">
        <f t="shared" si="12"/>
        <v>14.05</v>
      </c>
      <c r="T26" s="4">
        <v>6</v>
      </c>
      <c r="U26" s="4">
        <v>7.6</v>
      </c>
      <c r="V26" s="4">
        <v>0</v>
      </c>
      <c r="W26" s="5">
        <f t="shared" si="13"/>
        <v>13.6</v>
      </c>
      <c r="X26" s="5">
        <f t="shared" si="14"/>
        <v>56.250000000000007</v>
      </c>
    </row>
    <row r="27" spans="1:24" x14ac:dyDescent="0.25">
      <c r="B27">
        <v>762116</v>
      </c>
      <c r="C27">
        <v>1482</v>
      </c>
      <c r="D27" t="s">
        <v>48</v>
      </c>
      <c r="E27">
        <v>2009</v>
      </c>
      <c r="F27" t="s">
        <v>42</v>
      </c>
      <c r="G27" t="s">
        <v>44</v>
      </c>
      <c r="H27" s="4">
        <v>6</v>
      </c>
      <c r="I27" s="4">
        <v>6.5</v>
      </c>
      <c r="J27" s="4">
        <v>0</v>
      </c>
      <c r="K27" s="5">
        <f t="shared" si="10"/>
        <v>12.5</v>
      </c>
      <c r="L27" s="4">
        <v>6</v>
      </c>
      <c r="M27" s="4">
        <v>6.75</v>
      </c>
      <c r="N27" s="4">
        <v>0</v>
      </c>
      <c r="O27" s="5">
        <f t="shared" si="11"/>
        <v>12.75</v>
      </c>
      <c r="P27" s="4">
        <v>4</v>
      </c>
      <c r="Q27" s="4">
        <v>3.35</v>
      </c>
      <c r="R27" s="4">
        <v>0</v>
      </c>
      <c r="S27" s="5">
        <f t="shared" si="12"/>
        <v>7.35</v>
      </c>
      <c r="T27" s="4">
        <v>6</v>
      </c>
      <c r="U27" s="4">
        <v>5.4</v>
      </c>
      <c r="V27" s="4">
        <v>0</v>
      </c>
      <c r="W27" s="5">
        <f t="shared" si="13"/>
        <v>11.4</v>
      </c>
      <c r="X27" s="5">
        <f t="shared" si="14"/>
        <v>44</v>
      </c>
    </row>
    <row r="28" spans="1:24" x14ac:dyDescent="0.25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</row>
    <row r="29" spans="1:24" x14ac:dyDescent="0.25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</row>
    <row r="30" spans="1:24" x14ac:dyDescent="0.25">
      <c r="A30" s="16"/>
      <c r="B30" s="5"/>
      <c r="C30" s="5"/>
      <c r="D30" s="5" t="s">
        <v>22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41.85</v>
      </c>
      <c r="L30" s="5"/>
      <c r="M30" s="5"/>
      <c r="N30" s="5">
        <v>0</v>
      </c>
      <c r="O30" s="5">
        <f>LARGE(O24:O29,3)+LARGE(O24:O29,2)+LARGE(O24:O29,1)-N30</f>
        <v>43</v>
      </c>
      <c r="P30" s="5"/>
      <c r="Q30" s="5"/>
      <c r="R30" s="5">
        <v>0</v>
      </c>
      <c r="S30" s="5">
        <f>LARGE(S24:S29,3)+LARGE(S24:S29,2)+LARGE(S24:S29,1)-R30</f>
        <v>38.950000000000003</v>
      </c>
      <c r="T30" s="5"/>
      <c r="U30" s="5"/>
      <c r="V30" s="5">
        <v>0</v>
      </c>
      <c r="W30" s="5">
        <f>LARGE(W24:W29,3)+LARGE(W24:W29,2)+LARGE(W24:W29,1)-V30</f>
        <v>40.049999999999997</v>
      </c>
      <c r="X30" s="5">
        <f t="shared" si="14"/>
        <v>163.85</v>
      </c>
    </row>
    <row r="31" spans="1:24" x14ac:dyDescent="0.25">
      <c r="A31" s="15">
        <v>4</v>
      </c>
      <c r="B31" s="3">
        <v>722</v>
      </c>
      <c r="C31" s="3">
        <v>8387</v>
      </c>
      <c r="D31" s="3" t="s">
        <v>23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B32">
        <v>475120</v>
      </c>
      <c r="C32">
        <v>5995</v>
      </c>
      <c r="D32" t="s">
        <v>24</v>
      </c>
      <c r="E32">
        <v>2009</v>
      </c>
      <c r="F32" t="s">
        <v>25</v>
      </c>
      <c r="G32" t="s">
        <v>26</v>
      </c>
      <c r="H32" s="4">
        <v>6</v>
      </c>
      <c r="I32" s="4">
        <v>7.35</v>
      </c>
      <c r="J32" s="4">
        <v>0</v>
      </c>
      <c r="K32" s="5">
        <f t="shared" ref="K32:K37" si="15">H32+I32-J32</f>
        <v>13.35</v>
      </c>
      <c r="L32" s="4">
        <v>6</v>
      </c>
      <c r="M32" s="4">
        <v>7.85</v>
      </c>
      <c r="N32" s="4">
        <v>0</v>
      </c>
      <c r="O32" s="5">
        <f t="shared" ref="O32:O37" si="16">L32+M32-N32</f>
        <v>13.85</v>
      </c>
      <c r="P32" s="4">
        <v>5</v>
      </c>
      <c r="Q32" s="4">
        <v>5.9</v>
      </c>
      <c r="R32" s="4">
        <v>0</v>
      </c>
      <c r="S32" s="5">
        <f t="shared" ref="S32:S37" si="17">P32+Q32-R32</f>
        <v>10.9</v>
      </c>
      <c r="T32" s="4">
        <v>6</v>
      </c>
      <c r="U32" s="4">
        <v>6.4</v>
      </c>
      <c r="V32" s="4">
        <v>0</v>
      </c>
      <c r="W32" s="5">
        <f t="shared" ref="W32:W37" si="18">T32+U32-V32</f>
        <v>12.4</v>
      </c>
      <c r="X32" s="5">
        <f t="shared" ref="X32:X38" si="19">K32+O32+S32+W32</f>
        <v>50.5</v>
      </c>
    </row>
    <row r="33" spans="1:24" x14ac:dyDescent="0.25">
      <c r="B33">
        <v>876673</v>
      </c>
      <c r="C33">
        <v>8387</v>
      </c>
      <c r="D33" t="s">
        <v>27</v>
      </c>
      <c r="E33">
        <v>2009</v>
      </c>
      <c r="F33" t="s">
        <v>23</v>
      </c>
      <c r="G33" t="s">
        <v>28</v>
      </c>
      <c r="H33" s="4">
        <v>6</v>
      </c>
      <c r="I33" s="4">
        <v>7.9</v>
      </c>
      <c r="J33" s="4">
        <v>0</v>
      </c>
      <c r="K33" s="5">
        <f t="shared" si="15"/>
        <v>13.9</v>
      </c>
      <c r="L33" s="4">
        <v>6</v>
      </c>
      <c r="M33" s="4">
        <v>8.4499999999999993</v>
      </c>
      <c r="N33" s="4">
        <v>0</v>
      </c>
      <c r="O33" s="5">
        <f t="shared" si="16"/>
        <v>14.45</v>
      </c>
      <c r="P33" s="4">
        <v>6</v>
      </c>
      <c r="Q33" s="4">
        <v>6.1</v>
      </c>
      <c r="R33" s="4">
        <v>0</v>
      </c>
      <c r="S33" s="5">
        <f t="shared" si="17"/>
        <v>12.1</v>
      </c>
      <c r="T33" s="4">
        <v>6</v>
      </c>
      <c r="U33" s="4">
        <v>6.25</v>
      </c>
      <c r="V33" s="4">
        <v>0</v>
      </c>
      <c r="W33" s="5">
        <f t="shared" si="18"/>
        <v>12.25</v>
      </c>
      <c r="X33" s="5">
        <f t="shared" si="19"/>
        <v>52.7</v>
      </c>
    </row>
    <row r="34" spans="1:24" x14ac:dyDescent="0.25">
      <c r="B34">
        <v>664129</v>
      </c>
      <c r="C34">
        <v>8387</v>
      </c>
      <c r="D34" t="s">
        <v>29</v>
      </c>
      <c r="E34">
        <v>2009</v>
      </c>
      <c r="F34" t="s">
        <v>23</v>
      </c>
      <c r="G34" t="s">
        <v>28</v>
      </c>
      <c r="H34" s="4">
        <v>6</v>
      </c>
      <c r="I34" s="4">
        <v>6.6</v>
      </c>
      <c r="J34" s="4">
        <v>0</v>
      </c>
      <c r="K34" s="5">
        <f t="shared" si="15"/>
        <v>12.6</v>
      </c>
      <c r="L34" s="4">
        <v>6</v>
      </c>
      <c r="M34" s="4">
        <v>8</v>
      </c>
      <c r="N34" s="4">
        <v>0</v>
      </c>
      <c r="O34" s="5">
        <f t="shared" si="16"/>
        <v>14</v>
      </c>
      <c r="P34" s="4">
        <v>5</v>
      </c>
      <c r="Q34" s="4">
        <v>5.8</v>
      </c>
      <c r="R34" s="4">
        <v>0</v>
      </c>
      <c r="S34" s="5">
        <f t="shared" si="17"/>
        <v>10.8</v>
      </c>
      <c r="T34" s="4">
        <v>6</v>
      </c>
      <c r="U34" s="4">
        <v>5.6</v>
      </c>
      <c r="V34" s="4">
        <v>0</v>
      </c>
      <c r="W34" s="5">
        <f t="shared" si="18"/>
        <v>11.6</v>
      </c>
      <c r="X34" s="5">
        <f t="shared" si="19"/>
        <v>49.000000000000007</v>
      </c>
    </row>
    <row r="35" spans="1:24" x14ac:dyDescent="0.25">
      <c r="B35">
        <v>753975</v>
      </c>
      <c r="C35">
        <v>6453</v>
      </c>
      <c r="D35" t="s">
        <v>30</v>
      </c>
      <c r="E35">
        <v>2009</v>
      </c>
      <c r="F35" t="s">
        <v>31</v>
      </c>
      <c r="G35" t="s">
        <v>32</v>
      </c>
      <c r="H35" s="4">
        <v>6</v>
      </c>
      <c r="I35" s="4">
        <v>7.9</v>
      </c>
      <c r="J35" s="4">
        <v>0</v>
      </c>
      <c r="K35" s="5">
        <f t="shared" si="15"/>
        <v>13.9</v>
      </c>
      <c r="L35" s="4">
        <v>4.5</v>
      </c>
      <c r="M35" s="4">
        <v>7.2</v>
      </c>
      <c r="N35" s="4">
        <v>1</v>
      </c>
      <c r="O35" s="5">
        <f t="shared" si="16"/>
        <v>10.7</v>
      </c>
      <c r="P35" s="4">
        <v>6</v>
      </c>
      <c r="Q35" s="4">
        <v>6.95</v>
      </c>
      <c r="R35" s="4">
        <v>0</v>
      </c>
      <c r="S35" s="5">
        <f t="shared" si="17"/>
        <v>12.95</v>
      </c>
      <c r="T35" s="4">
        <v>6</v>
      </c>
      <c r="U35" s="4">
        <v>6.35</v>
      </c>
      <c r="V35" s="4">
        <v>0</v>
      </c>
      <c r="W35" s="5">
        <f t="shared" si="18"/>
        <v>12.35</v>
      </c>
      <c r="X35" s="5">
        <f t="shared" si="19"/>
        <v>49.9</v>
      </c>
    </row>
    <row r="36" spans="1:24" x14ac:dyDescent="0.25"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 t="shared" si="15"/>
        <v>0</v>
      </c>
      <c r="L36" s="4">
        <v>0</v>
      </c>
      <c r="M36" s="4">
        <v>0</v>
      </c>
      <c r="N36" s="4">
        <v>0</v>
      </c>
      <c r="O36" s="5">
        <f t="shared" si="16"/>
        <v>0</v>
      </c>
      <c r="P36" s="4">
        <v>0</v>
      </c>
      <c r="Q36" s="4">
        <v>0</v>
      </c>
      <c r="R36" s="4">
        <v>0</v>
      </c>
      <c r="S36" s="5">
        <f t="shared" si="17"/>
        <v>0</v>
      </c>
      <c r="T36" s="4">
        <v>0</v>
      </c>
      <c r="U36" s="4">
        <v>0</v>
      </c>
      <c r="V36" s="4">
        <v>0</v>
      </c>
      <c r="W36" s="5">
        <f t="shared" si="18"/>
        <v>0</v>
      </c>
      <c r="X36" s="5">
        <f t="shared" si="19"/>
        <v>0</v>
      </c>
    </row>
    <row r="37" spans="1:24" x14ac:dyDescent="0.25">
      <c r="B37">
        <v>0</v>
      </c>
      <c r="C37">
        <v>0</v>
      </c>
      <c r="H37" s="4">
        <v>0</v>
      </c>
      <c r="I37" s="4">
        <v>0</v>
      </c>
      <c r="J37" s="4">
        <v>0</v>
      </c>
      <c r="K37" s="5">
        <f t="shared" si="15"/>
        <v>0</v>
      </c>
      <c r="L37" s="4">
        <v>0</v>
      </c>
      <c r="M37" s="4">
        <v>0</v>
      </c>
      <c r="N37" s="4">
        <v>0</v>
      </c>
      <c r="O37" s="5">
        <f t="shared" si="16"/>
        <v>0</v>
      </c>
      <c r="P37" s="4">
        <v>0</v>
      </c>
      <c r="Q37" s="4">
        <v>0</v>
      </c>
      <c r="R37" s="4">
        <v>0</v>
      </c>
      <c r="S37" s="5">
        <f t="shared" si="17"/>
        <v>0</v>
      </c>
      <c r="T37" s="4">
        <v>0</v>
      </c>
      <c r="U37" s="4">
        <v>0</v>
      </c>
      <c r="V37" s="4">
        <v>0</v>
      </c>
      <c r="W37" s="5">
        <f t="shared" si="18"/>
        <v>0</v>
      </c>
      <c r="X37" s="5">
        <f t="shared" si="19"/>
        <v>0</v>
      </c>
    </row>
    <row r="38" spans="1:24" x14ac:dyDescent="0.25">
      <c r="A38" s="16"/>
      <c r="B38" s="5"/>
      <c r="C38" s="5"/>
      <c r="D38" s="5" t="s">
        <v>22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41.15</v>
      </c>
      <c r="L38" s="5"/>
      <c r="M38" s="5"/>
      <c r="N38" s="5">
        <v>0</v>
      </c>
      <c r="O38" s="5">
        <f>LARGE(O32:O37,3)+LARGE(O32:O37,2)+LARGE(O32:O37,1)-N38</f>
        <v>42.3</v>
      </c>
      <c r="P38" s="5"/>
      <c r="Q38" s="5"/>
      <c r="R38" s="5">
        <v>0</v>
      </c>
      <c r="S38" s="5">
        <f>LARGE(S32:S37,3)+LARGE(S32:S37,2)+LARGE(S32:S37,1)-R38</f>
        <v>35.950000000000003</v>
      </c>
      <c r="T38" s="5"/>
      <c r="U38" s="5"/>
      <c r="V38" s="5">
        <v>0</v>
      </c>
      <c r="W38" s="5">
        <f>LARGE(W32:W37,3)+LARGE(W32:W37,2)+LARGE(W32:W37,1)-V38</f>
        <v>37</v>
      </c>
      <c r="X38" s="5">
        <f t="shared" si="19"/>
        <v>156.39999999999998</v>
      </c>
    </row>
    <row r="39" spans="1:24" x14ac:dyDescent="0.25">
      <c r="A39" s="15">
        <v>5</v>
      </c>
      <c r="B39" s="3">
        <v>712</v>
      </c>
      <c r="C39" s="3">
        <v>1482</v>
      </c>
      <c r="D39" s="3" t="s">
        <v>49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B40">
        <v>334109</v>
      </c>
      <c r="C40">
        <v>1482</v>
      </c>
      <c r="D40" t="s">
        <v>50</v>
      </c>
      <c r="E40">
        <v>2009</v>
      </c>
      <c r="F40" t="s">
        <v>42</v>
      </c>
      <c r="G40" t="s">
        <v>51</v>
      </c>
      <c r="H40" s="4">
        <v>6</v>
      </c>
      <c r="I40" s="4">
        <v>7.1</v>
      </c>
      <c r="J40" s="4">
        <v>0</v>
      </c>
      <c r="K40" s="5">
        <f t="shared" ref="K40:K45" si="20">H40+I40-J40</f>
        <v>13.1</v>
      </c>
      <c r="L40" s="4">
        <v>6</v>
      </c>
      <c r="M40" s="4">
        <v>7.5</v>
      </c>
      <c r="N40" s="4">
        <v>0</v>
      </c>
      <c r="O40" s="5">
        <f t="shared" ref="O40:O45" si="21">L40+M40-N40</f>
        <v>13.5</v>
      </c>
      <c r="P40" s="4">
        <v>6</v>
      </c>
      <c r="Q40" s="4">
        <v>5.7</v>
      </c>
      <c r="R40" s="4">
        <v>0</v>
      </c>
      <c r="S40" s="5">
        <f t="shared" ref="S40:S45" si="22">P40+Q40-R40</f>
        <v>11.7</v>
      </c>
      <c r="T40" s="4">
        <v>6</v>
      </c>
      <c r="U40" s="4">
        <v>3.8</v>
      </c>
      <c r="V40" s="4">
        <v>0</v>
      </c>
      <c r="W40" s="5">
        <f t="shared" ref="W40:W45" si="23">T40+U40-V40</f>
        <v>9.8000000000000007</v>
      </c>
      <c r="X40" s="5">
        <f t="shared" ref="X40:X46" si="24">K40+O40+S40+W40</f>
        <v>48.099999999999994</v>
      </c>
    </row>
    <row r="41" spans="1:24" x14ac:dyDescent="0.25">
      <c r="B41">
        <v>912920</v>
      </c>
      <c r="C41">
        <v>1482</v>
      </c>
      <c r="D41" t="s">
        <v>52</v>
      </c>
      <c r="E41">
        <v>2009</v>
      </c>
      <c r="F41" t="s">
        <v>42</v>
      </c>
      <c r="G41" t="s">
        <v>53</v>
      </c>
      <c r="H41" s="4">
        <v>6</v>
      </c>
      <c r="I41" s="4">
        <v>6.8</v>
      </c>
      <c r="J41" s="4">
        <v>0</v>
      </c>
      <c r="K41" s="5">
        <f t="shared" si="20"/>
        <v>12.8</v>
      </c>
      <c r="L41" s="4">
        <v>6</v>
      </c>
      <c r="M41" s="4">
        <v>6.75</v>
      </c>
      <c r="N41" s="4">
        <v>0</v>
      </c>
      <c r="O41" s="5">
        <f t="shared" si="21"/>
        <v>12.75</v>
      </c>
      <c r="P41" s="4">
        <v>4.7</v>
      </c>
      <c r="Q41" s="4">
        <v>4.5</v>
      </c>
      <c r="R41" s="4">
        <v>0</v>
      </c>
      <c r="S41" s="5">
        <f t="shared" si="22"/>
        <v>9.1999999999999993</v>
      </c>
      <c r="T41" s="4">
        <v>6</v>
      </c>
      <c r="U41" s="4">
        <v>5.4</v>
      </c>
      <c r="V41" s="4">
        <v>0</v>
      </c>
      <c r="W41" s="5">
        <f t="shared" si="23"/>
        <v>11.4</v>
      </c>
      <c r="X41" s="5">
        <f t="shared" si="24"/>
        <v>46.15</v>
      </c>
    </row>
    <row r="42" spans="1:24" x14ac:dyDescent="0.25">
      <c r="B42">
        <v>731020</v>
      </c>
      <c r="C42">
        <v>1482</v>
      </c>
      <c r="D42" t="s">
        <v>54</v>
      </c>
      <c r="E42">
        <v>2009</v>
      </c>
      <c r="F42" t="s">
        <v>42</v>
      </c>
      <c r="G42" t="s">
        <v>44</v>
      </c>
      <c r="H42" s="4">
        <v>6</v>
      </c>
      <c r="I42" s="4">
        <v>7.65</v>
      </c>
      <c r="J42" s="4">
        <v>0</v>
      </c>
      <c r="K42" s="5">
        <f t="shared" si="20"/>
        <v>13.65</v>
      </c>
      <c r="L42" s="4">
        <v>6</v>
      </c>
      <c r="M42" s="4">
        <v>6.2</v>
      </c>
      <c r="N42" s="4">
        <v>0</v>
      </c>
      <c r="O42" s="5">
        <f t="shared" si="21"/>
        <v>12.2</v>
      </c>
      <c r="P42" s="4">
        <v>6</v>
      </c>
      <c r="Q42" s="4">
        <v>6.05</v>
      </c>
      <c r="R42" s="4">
        <v>0</v>
      </c>
      <c r="S42" s="5">
        <f t="shared" si="22"/>
        <v>12.05</v>
      </c>
      <c r="T42" s="4">
        <v>6</v>
      </c>
      <c r="U42" s="4">
        <v>5.4</v>
      </c>
      <c r="V42" s="4">
        <v>0</v>
      </c>
      <c r="W42" s="5">
        <f t="shared" si="23"/>
        <v>11.4</v>
      </c>
      <c r="X42" s="5">
        <f t="shared" si="24"/>
        <v>49.300000000000004</v>
      </c>
    </row>
    <row r="43" spans="1:24" x14ac:dyDescent="0.25">
      <c r="B43">
        <v>0</v>
      </c>
      <c r="C43">
        <v>0</v>
      </c>
      <c r="H43" s="4">
        <v>0</v>
      </c>
      <c r="I43" s="4">
        <v>0</v>
      </c>
      <c r="J43" s="4">
        <v>0</v>
      </c>
      <c r="K43" s="5">
        <f t="shared" si="20"/>
        <v>0</v>
      </c>
      <c r="L43" s="4">
        <v>0</v>
      </c>
      <c r="M43" s="4">
        <v>0</v>
      </c>
      <c r="N43" s="4">
        <v>0</v>
      </c>
      <c r="O43" s="5">
        <f t="shared" si="21"/>
        <v>0</v>
      </c>
      <c r="P43" s="4">
        <v>0</v>
      </c>
      <c r="Q43" s="4">
        <v>0</v>
      </c>
      <c r="R43" s="4">
        <v>0</v>
      </c>
      <c r="S43" s="5">
        <f t="shared" si="22"/>
        <v>0</v>
      </c>
      <c r="T43" s="4">
        <v>0</v>
      </c>
      <c r="U43" s="4">
        <v>0</v>
      </c>
      <c r="V43" s="4">
        <v>0</v>
      </c>
      <c r="W43" s="5">
        <f t="shared" si="23"/>
        <v>0</v>
      </c>
      <c r="X43" s="5">
        <f t="shared" si="24"/>
        <v>0</v>
      </c>
    </row>
    <row r="44" spans="1:24" x14ac:dyDescent="0.25">
      <c r="B44">
        <v>0</v>
      </c>
      <c r="C44">
        <v>0</v>
      </c>
      <c r="H44" s="4">
        <v>0</v>
      </c>
      <c r="I44" s="4">
        <v>0</v>
      </c>
      <c r="J44" s="4">
        <v>0</v>
      </c>
      <c r="K44" s="5">
        <f t="shared" si="20"/>
        <v>0</v>
      </c>
      <c r="L44" s="4">
        <v>0</v>
      </c>
      <c r="M44" s="4">
        <v>0</v>
      </c>
      <c r="N44" s="4">
        <v>0</v>
      </c>
      <c r="O44" s="5">
        <f t="shared" si="21"/>
        <v>0</v>
      </c>
      <c r="P44" s="4">
        <v>0</v>
      </c>
      <c r="Q44" s="4">
        <v>0</v>
      </c>
      <c r="R44" s="4">
        <v>0</v>
      </c>
      <c r="S44" s="5">
        <f t="shared" si="22"/>
        <v>0</v>
      </c>
      <c r="T44" s="4">
        <v>0</v>
      </c>
      <c r="U44" s="4">
        <v>0</v>
      </c>
      <c r="V44" s="4">
        <v>0</v>
      </c>
      <c r="W44" s="5">
        <f t="shared" si="23"/>
        <v>0</v>
      </c>
      <c r="X44" s="5">
        <f t="shared" si="24"/>
        <v>0</v>
      </c>
    </row>
    <row r="45" spans="1:24" x14ac:dyDescent="0.25">
      <c r="B45">
        <v>0</v>
      </c>
      <c r="C45">
        <v>0</v>
      </c>
      <c r="H45" s="4">
        <v>0</v>
      </c>
      <c r="I45" s="4">
        <v>0</v>
      </c>
      <c r="J45" s="4">
        <v>0</v>
      </c>
      <c r="K45" s="5">
        <f t="shared" si="20"/>
        <v>0</v>
      </c>
      <c r="L45" s="4">
        <v>0</v>
      </c>
      <c r="M45" s="4">
        <v>0</v>
      </c>
      <c r="N45" s="4">
        <v>0</v>
      </c>
      <c r="O45" s="5">
        <f t="shared" si="21"/>
        <v>0</v>
      </c>
      <c r="P45" s="4">
        <v>0</v>
      </c>
      <c r="Q45" s="4">
        <v>0</v>
      </c>
      <c r="R45" s="4">
        <v>0</v>
      </c>
      <c r="S45" s="5">
        <f t="shared" si="22"/>
        <v>0</v>
      </c>
      <c r="T45" s="4">
        <v>0</v>
      </c>
      <c r="U45" s="4">
        <v>0</v>
      </c>
      <c r="V45" s="4">
        <v>0</v>
      </c>
      <c r="W45" s="5">
        <f t="shared" si="23"/>
        <v>0</v>
      </c>
      <c r="X45" s="5">
        <f t="shared" si="24"/>
        <v>0</v>
      </c>
    </row>
    <row r="46" spans="1:24" x14ac:dyDescent="0.25">
      <c r="A46" s="16"/>
      <c r="B46" s="5"/>
      <c r="C46" s="5"/>
      <c r="D46" s="5" t="s">
        <v>22</v>
      </c>
      <c r="E46" s="5"/>
      <c r="F46" s="5"/>
      <c r="G46" s="5"/>
      <c r="H46" s="5"/>
      <c r="I46" s="5"/>
      <c r="J46" s="5">
        <v>0</v>
      </c>
      <c r="K46" s="5">
        <f>LARGE(K40:K45,3)+LARGE(K40:K45,2)+LARGE(K40:K45,1)-J46</f>
        <v>39.549999999999997</v>
      </c>
      <c r="L46" s="5"/>
      <c r="M46" s="5"/>
      <c r="N46" s="5">
        <v>0</v>
      </c>
      <c r="O46" s="5">
        <f>LARGE(O40:O45,3)+LARGE(O40:O45,2)+LARGE(O40:O45,1)-N46</f>
        <v>38.450000000000003</v>
      </c>
      <c r="P46" s="5"/>
      <c r="Q46" s="5"/>
      <c r="R46" s="5">
        <v>0</v>
      </c>
      <c r="S46" s="5">
        <f>LARGE(S40:S45,3)+LARGE(S40:S45,2)+LARGE(S40:S45,1)-R46</f>
        <v>32.950000000000003</v>
      </c>
      <c r="T46" s="5"/>
      <c r="U46" s="5"/>
      <c r="V46" s="5">
        <v>0</v>
      </c>
      <c r="W46" s="5">
        <f>LARGE(W40:W45,3)+LARGE(W40:W45,2)+LARGE(W40:W45,1)-V46</f>
        <v>32.6</v>
      </c>
      <c r="X46" s="5">
        <f t="shared" si="24"/>
        <v>143.55000000000001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90" zoomScaleNormal="90" workbookViewId="0">
      <selection activeCell="AB23" sqref="AB23"/>
    </sheetView>
  </sheetViews>
  <sheetFormatPr defaultRowHeight="15" x14ac:dyDescent="0.25"/>
  <cols>
    <col min="1" max="1" width="6.5703125" style="13" customWidth="1"/>
    <col min="2" max="2" width="0.140625" hidden="1" customWidth="1"/>
    <col min="3" max="3" width="10" hidden="1" customWidth="1"/>
    <col min="4" max="4" width="27.5703125" customWidth="1"/>
    <col min="5" max="5" width="6.42578125" customWidth="1"/>
    <col min="6" max="6" width="27.5703125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</cols>
  <sheetData>
    <row r="1" spans="1:24" ht="18.75" x14ac:dyDescent="0.3">
      <c r="D1" s="6" t="s">
        <v>149</v>
      </c>
    </row>
    <row r="2" spans="1:24" ht="18.75" x14ac:dyDescent="0.3">
      <c r="D2" s="6" t="s">
        <v>150</v>
      </c>
      <c r="F2" s="7" t="s">
        <v>151</v>
      </c>
    </row>
    <row r="3" spans="1:24" ht="18.75" x14ac:dyDescent="0.3">
      <c r="D3" s="6" t="s">
        <v>55</v>
      </c>
      <c r="F3" s="7" t="s">
        <v>152</v>
      </c>
    </row>
    <row r="4" spans="1:24" ht="18.75" customHeight="1" x14ac:dyDescent="0.25"/>
    <row r="5" spans="1:24" hidden="1" x14ac:dyDescent="0.25"/>
    <row r="6" spans="1:24" x14ac:dyDescent="0.25">
      <c r="A6" s="14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8</v>
      </c>
      <c r="M6" s="2" t="s">
        <v>9</v>
      </c>
      <c r="N6" s="2" t="s">
        <v>10</v>
      </c>
      <c r="O6" s="2" t="s">
        <v>12</v>
      </c>
      <c r="P6" s="2" t="s">
        <v>8</v>
      </c>
      <c r="Q6" s="2" t="s">
        <v>9</v>
      </c>
      <c r="R6" s="2" t="s">
        <v>10</v>
      </c>
      <c r="S6" s="2" t="s">
        <v>13</v>
      </c>
      <c r="T6" s="2" t="s">
        <v>8</v>
      </c>
      <c r="U6" s="2" t="s">
        <v>9</v>
      </c>
      <c r="V6" s="2" t="s">
        <v>10</v>
      </c>
      <c r="W6" s="2" t="s">
        <v>14</v>
      </c>
      <c r="X6" s="2" t="s">
        <v>15</v>
      </c>
    </row>
    <row r="7" spans="1:24" x14ac:dyDescent="0.25">
      <c r="A7" s="15">
        <v>1</v>
      </c>
      <c r="B7" s="3">
        <v>705</v>
      </c>
      <c r="C7" s="3">
        <v>4792</v>
      </c>
      <c r="D7" s="3" t="s">
        <v>33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B8">
        <v>131168</v>
      </c>
      <c r="C8">
        <v>4792</v>
      </c>
      <c r="D8" t="s">
        <v>75</v>
      </c>
      <c r="E8">
        <v>2008</v>
      </c>
      <c r="F8" t="s">
        <v>33</v>
      </c>
      <c r="G8" t="s">
        <v>76</v>
      </c>
      <c r="H8" s="4">
        <v>6</v>
      </c>
      <c r="I8" s="4">
        <v>8.9</v>
      </c>
      <c r="J8" s="4">
        <v>0</v>
      </c>
      <c r="K8" s="5">
        <f t="shared" ref="K8:K13" si="0">H8+I8-J8</f>
        <v>14.9</v>
      </c>
      <c r="L8" s="4">
        <v>4</v>
      </c>
      <c r="M8" s="4">
        <v>8.0500000000000007</v>
      </c>
      <c r="N8" s="4">
        <v>0</v>
      </c>
      <c r="O8" s="5">
        <f t="shared" ref="O8:O13" si="1">L8+M8-N8</f>
        <v>12.05</v>
      </c>
      <c r="P8" s="4">
        <v>3.8</v>
      </c>
      <c r="Q8" s="4">
        <v>8.4499999999999993</v>
      </c>
      <c r="R8" s="4">
        <v>0</v>
      </c>
      <c r="S8" s="5">
        <f t="shared" ref="S8:S13" si="2">P8+Q8-R8</f>
        <v>12.25</v>
      </c>
      <c r="T8" s="4">
        <v>3.8</v>
      </c>
      <c r="U8" s="4">
        <v>8.6999999999999993</v>
      </c>
      <c r="V8" s="4">
        <v>0</v>
      </c>
      <c r="W8" s="5">
        <f t="shared" ref="W8:W13" si="3">T8+U8-V8</f>
        <v>12.5</v>
      </c>
      <c r="X8" s="5">
        <f t="shared" ref="X8:X14" si="4">K8+O8+S8+W8</f>
        <v>51.7</v>
      </c>
    </row>
    <row r="9" spans="1:24" x14ac:dyDescent="0.25">
      <c r="B9">
        <v>697436</v>
      </c>
      <c r="C9">
        <v>4792</v>
      </c>
      <c r="D9" t="s">
        <v>77</v>
      </c>
      <c r="E9">
        <v>2008</v>
      </c>
      <c r="F9" t="s">
        <v>33</v>
      </c>
      <c r="G9" t="s">
        <v>78</v>
      </c>
      <c r="H9" s="4">
        <v>6</v>
      </c>
      <c r="I9" s="4">
        <v>8.6999999999999993</v>
      </c>
      <c r="J9" s="4">
        <v>0</v>
      </c>
      <c r="K9" s="5">
        <f t="shared" si="0"/>
        <v>14.7</v>
      </c>
      <c r="L9" s="4">
        <v>4</v>
      </c>
      <c r="M9" s="4">
        <v>7.9</v>
      </c>
      <c r="N9" s="4">
        <v>0</v>
      </c>
      <c r="O9" s="5">
        <f t="shared" si="1"/>
        <v>11.9</v>
      </c>
      <c r="P9" s="4">
        <v>3.8</v>
      </c>
      <c r="Q9" s="4">
        <v>8.4</v>
      </c>
      <c r="R9" s="4">
        <v>0</v>
      </c>
      <c r="S9" s="5">
        <f t="shared" si="2"/>
        <v>12.2</v>
      </c>
      <c r="T9" s="4">
        <v>3.9</v>
      </c>
      <c r="U9" s="4">
        <v>8.15</v>
      </c>
      <c r="V9" s="4">
        <v>0</v>
      </c>
      <c r="W9" s="5">
        <f t="shared" si="3"/>
        <v>12.05</v>
      </c>
      <c r="X9" s="5">
        <f t="shared" si="4"/>
        <v>50.849999999999994</v>
      </c>
    </row>
    <row r="10" spans="1:24" x14ac:dyDescent="0.25">
      <c r="B10">
        <v>288563</v>
      </c>
      <c r="C10">
        <v>4792</v>
      </c>
      <c r="D10" t="s">
        <v>79</v>
      </c>
      <c r="E10">
        <v>2008</v>
      </c>
      <c r="F10" t="s">
        <v>33</v>
      </c>
      <c r="G10" t="s">
        <v>78</v>
      </c>
      <c r="H10" s="4">
        <v>6</v>
      </c>
      <c r="I10" s="4">
        <v>7.7</v>
      </c>
      <c r="J10" s="4">
        <v>0</v>
      </c>
      <c r="K10" s="5">
        <f t="shared" si="0"/>
        <v>13.7</v>
      </c>
      <c r="L10" s="4">
        <v>3.3</v>
      </c>
      <c r="M10" s="4">
        <v>8.25</v>
      </c>
      <c r="N10" s="4">
        <v>0</v>
      </c>
      <c r="O10" s="5">
        <f t="shared" si="1"/>
        <v>11.55</v>
      </c>
      <c r="P10" s="4">
        <v>3.8</v>
      </c>
      <c r="Q10" s="4">
        <v>7.95</v>
      </c>
      <c r="R10" s="4">
        <v>0</v>
      </c>
      <c r="S10" s="5">
        <f t="shared" si="2"/>
        <v>11.75</v>
      </c>
      <c r="T10" s="4">
        <v>3.1</v>
      </c>
      <c r="U10" s="4">
        <v>7.45</v>
      </c>
      <c r="V10" s="4">
        <v>0</v>
      </c>
      <c r="W10" s="5">
        <f t="shared" si="3"/>
        <v>10.55</v>
      </c>
      <c r="X10" s="5">
        <f t="shared" si="4"/>
        <v>47.55</v>
      </c>
    </row>
    <row r="11" spans="1:24" x14ac:dyDescent="0.25">
      <c r="B11">
        <v>790909</v>
      </c>
      <c r="C11">
        <v>4792</v>
      </c>
      <c r="D11" t="s">
        <v>80</v>
      </c>
      <c r="E11">
        <v>2008</v>
      </c>
      <c r="F11" t="s">
        <v>33</v>
      </c>
      <c r="G11" t="s">
        <v>78</v>
      </c>
      <c r="H11" s="4">
        <v>6</v>
      </c>
      <c r="I11" s="4">
        <v>8.4499999999999993</v>
      </c>
      <c r="J11" s="4">
        <v>0</v>
      </c>
      <c r="K11" s="5">
        <f t="shared" si="0"/>
        <v>14.45</v>
      </c>
      <c r="L11" s="4">
        <v>2.8</v>
      </c>
      <c r="M11" s="4">
        <v>7.95</v>
      </c>
      <c r="N11" s="4">
        <v>2</v>
      </c>
      <c r="O11" s="5">
        <f t="shared" si="1"/>
        <v>8.75</v>
      </c>
      <c r="P11" s="4">
        <v>3.8</v>
      </c>
      <c r="Q11" s="4">
        <v>8.75</v>
      </c>
      <c r="R11" s="4">
        <v>0</v>
      </c>
      <c r="S11" s="5">
        <f t="shared" si="2"/>
        <v>12.55</v>
      </c>
      <c r="T11" s="4">
        <v>3.8</v>
      </c>
      <c r="U11" s="4">
        <v>8.1999999999999993</v>
      </c>
      <c r="V11" s="4">
        <v>0</v>
      </c>
      <c r="W11" s="5">
        <f t="shared" si="3"/>
        <v>12</v>
      </c>
      <c r="X11" s="5">
        <f t="shared" si="4"/>
        <v>47.75</v>
      </c>
    </row>
    <row r="12" spans="1:24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</row>
    <row r="13" spans="1:24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</row>
    <row r="14" spans="1:24" x14ac:dyDescent="0.25">
      <c r="A14" s="16"/>
      <c r="B14" s="5"/>
      <c r="C14" s="5"/>
      <c r="D14" s="5" t="s">
        <v>22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44.05</v>
      </c>
      <c r="L14" s="5"/>
      <c r="M14" s="5"/>
      <c r="N14" s="5">
        <v>0</v>
      </c>
      <c r="O14" s="5">
        <f>LARGE(O8:O13,3)+LARGE(O8:O13,2)+LARGE(O8:O13,1)-N14</f>
        <v>35.5</v>
      </c>
      <c r="P14" s="5"/>
      <c r="Q14" s="5"/>
      <c r="R14" s="5">
        <v>0</v>
      </c>
      <c r="S14" s="5">
        <f>LARGE(S8:S13,3)+LARGE(S8:S13,2)+LARGE(S8:S13,1)-R14</f>
        <v>37</v>
      </c>
      <c r="T14" s="5"/>
      <c r="U14" s="5"/>
      <c r="V14" s="5">
        <v>0</v>
      </c>
      <c r="W14" s="5">
        <f>LARGE(W8:W13,3)+LARGE(W8:W13,2)+LARGE(W8:W13,1)-V14</f>
        <v>36.549999999999997</v>
      </c>
      <c r="X14" s="5">
        <f t="shared" si="4"/>
        <v>153.1</v>
      </c>
    </row>
    <row r="15" spans="1:24" x14ac:dyDescent="0.25">
      <c r="A15" s="15">
        <v>2</v>
      </c>
      <c r="B15" s="3">
        <v>646</v>
      </c>
      <c r="C15" s="3">
        <v>3479</v>
      </c>
      <c r="D15" s="3" t="s">
        <v>16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B16">
        <v>981417</v>
      </c>
      <c r="C16">
        <v>3479</v>
      </c>
      <c r="D16" t="s">
        <v>56</v>
      </c>
      <c r="E16">
        <v>2008</v>
      </c>
      <c r="F16" t="s">
        <v>16</v>
      </c>
      <c r="G16" t="s">
        <v>18</v>
      </c>
      <c r="H16" s="4">
        <v>6</v>
      </c>
      <c r="I16" s="4">
        <v>8.5500000000000007</v>
      </c>
      <c r="J16" s="4">
        <v>0</v>
      </c>
      <c r="K16" s="5">
        <f t="shared" ref="K16:K21" si="5">H16+I16-J16</f>
        <v>14.55</v>
      </c>
      <c r="L16" s="4">
        <v>0</v>
      </c>
      <c r="M16" s="4">
        <v>0</v>
      </c>
      <c r="N16" s="4">
        <v>0</v>
      </c>
      <c r="O16" s="5">
        <f t="shared" ref="O16:O21" si="6">L16+M16-N16</f>
        <v>0</v>
      </c>
      <c r="P16" s="4">
        <v>3.8</v>
      </c>
      <c r="Q16" s="4">
        <v>8.4499999999999993</v>
      </c>
      <c r="R16" s="4">
        <v>0</v>
      </c>
      <c r="S16" s="5">
        <f t="shared" ref="S16:S21" si="7">P16+Q16-R16</f>
        <v>12.25</v>
      </c>
      <c r="T16" s="4">
        <v>3.6</v>
      </c>
      <c r="U16" s="4">
        <v>8.9</v>
      </c>
      <c r="V16" s="4">
        <v>0</v>
      </c>
      <c r="W16" s="5">
        <f t="shared" ref="W16:W21" si="8">T16+U16-V16</f>
        <v>12.5</v>
      </c>
      <c r="X16" s="5">
        <f t="shared" ref="X16:X22" si="9">K16+O16+S16+W16</f>
        <v>39.299999999999997</v>
      </c>
    </row>
    <row r="17" spans="1:24" x14ac:dyDescent="0.25">
      <c r="B17">
        <v>755556</v>
      </c>
      <c r="C17">
        <v>3479</v>
      </c>
      <c r="D17" t="s">
        <v>57</v>
      </c>
      <c r="E17">
        <v>2008</v>
      </c>
      <c r="F17" t="s">
        <v>16</v>
      </c>
      <c r="G17" t="s">
        <v>18</v>
      </c>
      <c r="H17" s="4">
        <v>6</v>
      </c>
      <c r="I17" s="4">
        <v>7.85</v>
      </c>
      <c r="J17" s="4">
        <v>0</v>
      </c>
      <c r="K17" s="5">
        <f t="shared" si="5"/>
        <v>13.85</v>
      </c>
      <c r="L17" s="4">
        <v>4</v>
      </c>
      <c r="M17" s="4">
        <v>7.8</v>
      </c>
      <c r="N17" s="4">
        <v>0</v>
      </c>
      <c r="O17" s="5">
        <f t="shared" si="6"/>
        <v>11.8</v>
      </c>
      <c r="P17" s="4">
        <v>3.7</v>
      </c>
      <c r="Q17" s="4">
        <v>8.5</v>
      </c>
      <c r="R17" s="4">
        <v>0</v>
      </c>
      <c r="S17" s="5">
        <f t="shared" si="7"/>
        <v>12.2</v>
      </c>
      <c r="T17" s="4">
        <v>3.7</v>
      </c>
      <c r="U17" s="4">
        <v>8.5500000000000007</v>
      </c>
      <c r="V17" s="4">
        <v>0</v>
      </c>
      <c r="W17" s="5">
        <f t="shared" si="8"/>
        <v>12.25</v>
      </c>
      <c r="X17" s="5">
        <f t="shared" si="9"/>
        <v>50.099999999999994</v>
      </c>
    </row>
    <row r="18" spans="1:24" x14ac:dyDescent="0.25">
      <c r="B18">
        <v>511693</v>
      </c>
      <c r="C18">
        <v>3479</v>
      </c>
      <c r="D18" t="s">
        <v>58</v>
      </c>
      <c r="E18">
        <v>2008</v>
      </c>
      <c r="F18" t="s">
        <v>16</v>
      </c>
      <c r="G18" t="s">
        <v>18</v>
      </c>
      <c r="H18" s="4">
        <v>6</v>
      </c>
      <c r="I18" s="4">
        <v>8.1999999999999993</v>
      </c>
      <c r="J18" s="4">
        <v>0</v>
      </c>
      <c r="K18" s="5">
        <f t="shared" si="5"/>
        <v>14.2</v>
      </c>
      <c r="L18" s="4">
        <v>2.2999999999999998</v>
      </c>
      <c r="M18" s="4">
        <v>8.65</v>
      </c>
      <c r="N18" s="4">
        <v>0</v>
      </c>
      <c r="O18" s="5">
        <f t="shared" si="6"/>
        <v>10.95</v>
      </c>
      <c r="P18" s="4">
        <v>0</v>
      </c>
      <c r="Q18" s="4">
        <v>0</v>
      </c>
      <c r="R18" s="4">
        <v>0</v>
      </c>
      <c r="S18" s="5">
        <f t="shared" si="7"/>
        <v>0</v>
      </c>
      <c r="T18" s="4">
        <v>3.7</v>
      </c>
      <c r="U18" s="4">
        <v>8.1999999999999993</v>
      </c>
      <c r="V18" s="4">
        <v>0</v>
      </c>
      <c r="W18" s="5">
        <f t="shared" si="8"/>
        <v>11.899999999999999</v>
      </c>
      <c r="X18" s="5">
        <f t="shared" si="9"/>
        <v>37.049999999999997</v>
      </c>
    </row>
    <row r="19" spans="1:24" x14ac:dyDescent="0.25">
      <c r="B19">
        <v>858560</v>
      </c>
      <c r="C19">
        <v>3479</v>
      </c>
      <c r="D19" t="s">
        <v>59</v>
      </c>
      <c r="E19">
        <v>2008</v>
      </c>
      <c r="F19" t="s">
        <v>16</v>
      </c>
      <c r="G19" t="s">
        <v>18</v>
      </c>
      <c r="H19" s="4">
        <v>6</v>
      </c>
      <c r="I19" s="4">
        <v>8.8000000000000007</v>
      </c>
      <c r="J19" s="4">
        <v>0</v>
      </c>
      <c r="K19" s="5">
        <f t="shared" si="5"/>
        <v>14.8</v>
      </c>
      <c r="L19" s="4">
        <v>2.2999999999999998</v>
      </c>
      <c r="M19" s="4">
        <v>7.9</v>
      </c>
      <c r="N19" s="4">
        <v>0</v>
      </c>
      <c r="O19" s="5">
        <f t="shared" si="6"/>
        <v>10.199999999999999</v>
      </c>
      <c r="P19" s="4">
        <v>0</v>
      </c>
      <c r="Q19" s="4">
        <v>0</v>
      </c>
      <c r="R19" s="4">
        <v>0</v>
      </c>
      <c r="S19" s="5">
        <f t="shared" si="7"/>
        <v>0</v>
      </c>
      <c r="T19" s="4">
        <v>0</v>
      </c>
      <c r="U19" s="4">
        <v>0</v>
      </c>
      <c r="V19" s="4">
        <v>0</v>
      </c>
      <c r="W19" s="5">
        <f t="shared" si="8"/>
        <v>0</v>
      </c>
      <c r="X19" s="5">
        <f t="shared" si="9"/>
        <v>25</v>
      </c>
    </row>
    <row r="20" spans="1:24" x14ac:dyDescent="0.25">
      <c r="B20">
        <v>282012</v>
      </c>
      <c r="C20">
        <v>3479</v>
      </c>
      <c r="D20" t="s">
        <v>60</v>
      </c>
      <c r="E20">
        <v>2008</v>
      </c>
      <c r="F20" t="s">
        <v>16</v>
      </c>
      <c r="G20" t="s">
        <v>18</v>
      </c>
      <c r="H20" s="4">
        <v>0</v>
      </c>
      <c r="I20" s="4">
        <v>0</v>
      </c>
      <c r="J20" s="4">
        <v>0</v>
      </c>
      <c r="K20" s="5">
        <f t="shared" si="5"/>
        <v>0</v>
      </c>
      <c r="L20" s="4">
        <v>2.2999999999999998</v>
      </c>
      <c r="M20" s="4">
        <v>8.1999999999999993</v>
      </c>
      <c r="N20" s="4">
        <v>0</v>
      </c>
      <c r="O20" s="5">
        <f t="shared" si="6"/>
        <v>10.5</v>
      </c>
      <c r="P20" s="4">
        <v>3.7</v>
      </c>
      <c r="Q20" s="4">
        <v>6.4</v>
      </c>
      <c r="R20" s="4">
        <v>0</v>
      </c>
      <c r="S20" s="5">
        <f t="shared" si="7"/>
        <v>10.100000000000001</v>
      </c>
      <c r="T20" s="4">
        <v>3.7</v>
      </c>
      <c r="U20" s="4">
        <v>8.5500000000000007</v>
      </c>
      <c r="V20" s="4">
        <v>0</v>
      </c>
      <c r="W20" s="5">
        <f t="shared" si="8"/>
        <v>12.25</v>
      </c>
      <c r="X20" s="5">
        <f t="shared" si="9"/>
        <v>32.85</v>
      </c>
    </row>
    <row r="21" spans="1:24" x14ac:dyDescent="0.25">
      <c r="B21">
        <v>273452</v>
      </c>
      <c r="C21">
        <v>3479</v>
      </c>
      <c r="D21" t="s">
        <v>61</v>
      </c>
      <c r="E21">
        <v>2008</v>
      </c>
      <c r="F21" t="s">
        <v>16</v>
      </c>
      <c r="G21" t="s">
        <v>18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3.5</v>
      </c>
      <c r="Q21" s="4">
        <v>7.45</v>
      </c>
      <c r="R21" s="4">
        <v>0</v>
      </c>
      <c r="S21" s="5">
        <f t="shared" si="7"/>
        <v>10.95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10.95</v>
      </c>
    </row>
    <row r="22" spans="1:24" x14ac:dyDescent="0.25">
      <c r="A22" s="16"/>
      <c r="B22" s="5"/>
      <c r="C22" s="5"/>
      <c r="D22" s="5" t="s">
        <v>22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43.55</v>
      </c>
      <c r="L22" s="5"/>
      <c r="M22" s="5"/>
      <c r="N22" s="5">
        <v>0</v>
      </c>
      <c r="O22" s="5">
        <f>LARGE(O16:O21,3)+LARGE(O16:O21,2)+LARGE(O16:O21,1)-N22</f>
        <v>33.25</v>
      </c>
      <c r="P22" s="5"/>
      <c r="Q22" s="5"/>
      <c r="R22" s="5">
        <v>0</v>
      </c>
      <c r="S22" s="5">
        <f>LARGE(S16:S21,3)+LARGE(S16:S21,2)+LARGE(S16:S21,1)-R22</f>
        <v>35.4</v>
      </c>
      <c r="T22" s="5"/>
      <c r="U22" s="5"/>
      <c r="V22" s="5">
        <v>0</v>
      </c>
      <c r="W22" s="5">
        <f>LARGE(W16:W21,3)+LARGE(W16:W21,2)+LARGE(W16:W21,1)-V22</f>
        <v>37</v>
      </c>
      <c r="X22" s="5">
        <f t="shared" si="9"/>
        <v>149.19999999999999</v>
      </c>
    </row>
    <row r="23" spans="1:24" x14ac:dyDescent="0.25">
      <c r="A23" s="15">
        <v>3</v>
      </c>
      <c r="B23" s="3">
        <v>665</v>
      </c>
      <c r="C23" s="3">
        <v>5995</v>
      </c>
      <c r="D23" s="3" t="s">
        <v>25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B24">
        <v>991564</v>
      </c>
      <c r="C24">
        <v>5995</v>
      </c>
      <c r="D24" t="s">
        <v>63</v>
      </c>
      <c r="E24">
        <v>2008</v>
      </c>
      <c r="F24" t="s">
        <v>25</v>
      </c>
      <c r="G24" t="s">
        <v>64</v>
      </c>
      <c r="H24" s="4">
        <v>6</v>
      </c>
      <c r="I24" s="4">
        <v>2.15</v>
      </c>
      <c r="J24" s="4">
        <v>0</v>
      </c>
      <c r="K24" s="5">
        <f t="shared" ref="K24:K29" si="10">H24+I24-J24</f>
        <v>8.15</v>
      </c>
      <c r="L24" s="4">
        <v>1.8</v>
      </c>
      <c r="M24" s="4">
        <v>5.9</v>
      </c>
      <c r="N24" s="4">
        <v>2</v>
      </c>
      <c r="O24" s="5">
        <f t="shared" ref="O24:O29" si="11">L24+M24-N24</f>
        <v>5.7</v>
      </c>
      <c r="P24" s="4">
        <v>2.2000000000000002</v>
      </c>
      <c r="Q24" s="4">
        <v>3.7</v>
      </c>
      <c r="R24" s="4">
        <v>2</v>
      </c>
      <c r="S24" s="5">
        <f t="shared" ref="S24:S29" si="12">P24+Q24-R24</f>
        <v>3.9000000000000004</v>
      </c>
      <c r="T24" s="4">
        <v>3.1</v>
      </c>
      <c r="U24" s="4">
        <v>6.25</v>
      </c>
      <c r="V24" s="4">
        <v>0</v>
      </c>
      <c r="W24" s="5">
        <f t="shared" ref="W24:W29" si="13">T24+U24-V24</f>
        <v>9.35</v>
      </c>
      <c r="X24" s="5">
        <f t="shared" ref="X24:X30" si="14">K24+O24+S24+W24</f>
        <v>27.1</v>
      </c>
    </row>
    <row r="25" spans="1:24" x14ac:dyDescent="0.25">
      <c r="B25">
        <v>124026</v>
      </c>
      <c r="C25">
        <v>5995</v>
      </c>
      <c r="D25" t="s">
        <v>65</v>
      </c>
      <c r="E25">
        <v>2008</v>
      </c>
      <c r="F25" t="s">
        <v>25</v>
      </c>
      <c r="G25" t="s">
        <v>64</v>
      </c>
      <c r="H25" s="4">
        <v>6</v>
      </c>
      <c r="I25" s="4">
        <v>9</v>
      </c>
      <c r="J25" s="4">
        <v>0</v>
      </c>
      <c r="K25" s="5">
        <f t="shared" si="10"/>
        <v>15</v>
      </c>
      <c r="L25" s="4">
        <v>2.5</v>
      </c>
      <c r="M25" s="4">
        <v>5.65</v>
      </c>
      <c r="N25" s="4">
        <v>0</v>
      </c>
      <c r="O25" s="5">
        <f t="shared" si="11"/>
        <v>8.15</v>
      </c>
      <c r="P25" s="4">
        <v>2.8</v>
      </c>
      <c r="Q25" s="4">
        <v>5.25</v>
      </c>
      <c r="R25" s="4">
        <v>0</v>
      </c>
      <c r="S25" s="5">
        <f t="shared" si="12"/>
        <v>8.0500000000000007</v>
      </c>
      <c r="T25" s="4">
        <v>3.1</v>
      </c>
      <c r="U25" s="4">
        <v>7.85</v>
      </c>
      <c r="V25" s="4">
        <v>0</v>
      </c>
      <c r="W25" s="5">
        <f t="shared" si="13"/>
        <v>10.95</v>
      </c>
      <c r="X25" s="5">
        <f t="shared" si="14"/>
        <v>42.15</v>
      </c>
    </row>
    <row r="26" spans="1:24" x14ac:dyDescent="0.25">
      <c r="B26">
        <v>934394</v>
      </c>
      <c r="C26">
        <v>5995</v>
      </c>
      <c r="D26" t="s">
        <v>66</v>
      </c>
      <c r="E26">
        <v>2008</v>
      </c>
      <c r="F26" t="s">
        <v>25</v>
      </c>
      <c r="G26" t="s">
        <v>64</v>
      </c>
      <c r="H26" s="4">
        <v>6</v>
      </c>
      <c r="I26" s="4">
        <v>6.15</v>
      </c>
      <c r="J26" s="4">
        <v>0</v>
      </c>
      <c r="K26" s="5">
        <f t="shared" si="10"/>
        <v>12.15</v>
      </c>
      <c r="L26" s="4">
        <v>1.8</v>
      </c>
      <c r="M26" s="4">
        <v>7.2</v>
      </c>
      <c r="N26" s="4">
        <v>2</v>
      </c>
      <c r="O26" s="5">
        <f t="shared" si="11"/>
        <v>7</v>
      </c>
      <c r="P26" s="4">
        <v>3.1</v>
      </c>
      <c r="Q26" s="4">
        <v>4.3</v>
      </c>
      <c r="R26" s="4">
        <v>0</v>
      </c>
      <c r="S26" s="5">
        <f t="shared" si="12"/>
        <v>7.4</v>
      </c>
      <c r="T26" s="4">
        <v>3.1</v>
      </c>
      <c r="U26" s="4">
        <v>7.6</v>
      </c>
      <c r="V26" s="4">
        <v>0</v>
      </c>
      <c r="W26" s="5">
        <f t="shared" si="13"/>
        <v>10.7</v>
      </c>
      <c r="X26" s="5">
        <f t="shared" si="14"/>
        <v>37.25</v>
      </c>
    </row>
    <row r="27" spans="1:24" x14ac:dyDescent="0.25">
      <c r="B27">
        <v>267462</v>
      </c>
      <c r="C27">
        <v>6560</v>
      </c>
      <c r="D27" t="s">
        <v>67</v>
      </c>
      <c r="E27">
        <v>2008</v>
      </c>
      <c r="F27" t="s">
        <v>68</v>
      </c>
      <c r="G27" t="s">
        <v>34</v>
      </c>
      <c r="H27" s="4">
        <v>6</v>
      </c>
      <c r="I27" s="4">
        <v>9.5</v>
      </c>
      <c r="J27" s="4">
        <v>0</v>
      </c>
      <c r="K27" s="5">
        <f t="shared" si="10"/>
        <v>15.5</v>
      </c>
      <c r="L27" s="4">
        <v>3.3</v>
      </c>
      <c r="M27" s="4">
        <v>8.6</v>
      </c>
      <c r="N27" s="4">
        <v>0</v>
      </c>
      <c r="O27" s="5">
        <f t="shared" si="11"/>
        <v>11.899999999999999</v>
      </c>
      <c r="P27" s="4">
        <v>3.9</v>
      </c>
      <c r="Q27" s="4">
        <v>8.1999999999999993</v>
      </c>
      <c r="R27" s="4">
        <v>0</v>
      </c>
      <c r="S27" s="5">
        <f t="shared" si="12"/>
        <v>12.1</v>
      </c>
      <c r="T27" s="4">
        <v>3.5</v>
      </c>
      <c r="U27" s="4">
        <v>8.5500000000000007</v>
      </c>
      <c r="V27" s="4">
        <v>0</v>
      </c>
      <c r="W27" s="5">
        <f t="shared" si="13"/>
        <v>12.05</v>
      </c>
      <c r="X27" s="5">
        <f t="shared" si="14"/>
        <v>51.55</v>
      </c>
    </row>
    <row r="28" spans="1:24" x14ac:dyDescent="0.25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</row>
    <row r="29" spans="1:24" x14ac:dyDescent="0.25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</row>
    <row r="30" spans="1:24" x14ac:dyDescent="0.25">
      <c r="A30" s="16"/>
      <c r="B30" s="5"/>
      <c r="C30" s="5"/>
      <c r="D30" s="5" t="s">
        <v>22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42.65</v>
      </c>
      <c r="L30" s="5"/>
      <c r="M30" s="5"/>
      <c r="N30" s="5">
        <v>0</v>
      </c>
      <c r="O30" s="5">
        <f>LARGE(O24:O29,3)+LARGE(O24:O29,2)+LARGE(O24:O29,1)-N30</f>
        <v>27.049999999999997</v>
      </c>
      <c r="P30" s="5"/>
      <c r="Q30" s="5"/>
      <c r="R30" s="5">
        <v>0</v>
      </c>
      <c r="S30" s="5">
        <f>LARGE(S24:S29,3)+LARGE(S24:S29,2)+LARGE(S24:S29,1)-R30</f>
        <v>27.55</v>
      </c>
      <c r="T30" s="5"/>
      <c r="U30" s="5"/>
      <c r="V30" s="5">
        <v>0</v>
      </c>
      <c r="W30" s="5">
        <f>LARGE(W24:W29,3)+LARGE(W24:W29,2)+LARGE(W24:W29,1)-V30</f>
        <v>33.700000000000003</v>
      </c>
      <c r="X30" s="5">
        <f t="shared" si="14"/>
        <v>130.94999999999999</v>
      </c>
    </row>
    <row r="31" spans="1:24" x14ac:dyDescent="0.25">
      <c r="A31" s="15">
        <v>4</v>
      </c>
      <c r="B31" s="3">
        <v>734</v>
      </c>
      <c r="C31" s="3">
        <v>8387</v>
      </c>
      <c r="D31" s="3" t="s">
        <v>23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B32">
        <v>942268</v>
      </c>
      <c r="C32">
        <v>8387</v>
      </c>
      <c r="D32" t="s">
        <v>69</v>
      </c>
      <c r="E32">
        <v>2008</v>
      </c>
      <c r="F32" t="s">
        <v>23</v>
      </c>
      <c r="G32" t="s">
        <v>70</v>
      </c>
      <c r="H32" s="4">
        <v>0</v>
      </c>
      <c r="I32" s="4">
        <v>0</v>
      </c>
      <c r="J32" s="4">
        <v>0</v>
      </c>
      <c r="K32" s="5">
        <f t="shared" ref="K32:K37" si="15">H32+I32-J32</f>
        <v>0</v>
      </c>
      <c r="L32" s="4">
        <v>2.2999999999999998</v>
      </c>
      <c r="M32" s="4">
        <v>7.4</v>
      </c>
      <c r="N32" s="4">
        <v>0</v>
      </c>
      <c r="O32" s="5">
        <f t="shared" ref="O32:O37" si="16">L32+M32-N32</f>
        <v>9.6999999999999993</v>
      </c>
      <c r="P32" s="4">
        <v>2.9</v>
      </c>
      <c r="Q32" s="4">
        <v>3.7</v>
      </c>
      <c r="R32" s="4">
        <v>0</v>
      </c>
      <c r="S32" s="5">
        <f t="shared" ref="S32:S37" si="17">P32+Q32-R32</f>
        <v>6.6</v>
      </c>
      <c r="T32" s="4">
        <v>3.1</v>
      </c>
      <c r="U32" s="4">
        <v>5.6</v>
      </c>
      <c r="V32" s="4">
        <v>0</v>
      </c>
      <c r="W32" s="5">
        <f t="shared" ref="W32:W37" si="18">T32+U32-V32</f>
        <v>8.6999999999999993</v>
      </c>
      <c r="X32" s="5">
        <f t="shared" ref="X32:X38" si="19">K32+O32+S32+W32</f>
        <v>24.999999999999996</v>
      </c>
    </row>
    <row r="33" spans="1:24" x14ac:dyDescent="0.25">
      <c r="B33">
        <v>393261</v>
      </c>
      <c r="C33">
        <v>8387</v>
      </c>
      <c r="D33" t="s">
        <v>71</v>
      </c>
      <c r="E33">
        <v>2008</v>
      </c>
      <c r="F33" t="s">
        <v>23</v>
      </c>
      <c r="G33" t="s">
        <v>28</v>
      </c>
      <c r="H33" s="4">
        <v>0</v>
      </c>
      <c r="I33" s="4">
        <v>0</v>
      </c>
      <c r="J33" s="4">
        <v>0</v>
      </c>
      <c r="K33" s="5">
        <f t="shared" si="15"/>
        <v>0</v>
      </c>
      <c r="L33" s="4">
        <v>0</v>
      </c>
      <c r="M33" s="4">
        <v>0</v>
      </c>
      <c r="N33" s="4">
        <v>0</v>
      </c>
      <c r="O33" s="5">
        <f t="shared" si="16"/>
        <v>0</v>
      </c>
      <c r="P33" s="4">
        <v>0</v>
      </c>
      <c r="Q33" s="4">
        <v>0</v>
      </c>
      <c r="R33" s="4">
        <v>0</v>
      </c>
      <c r="S33" s="5">
        <f t="shared" si="17"/>
        <v>0</v>
      </c>
      <c r="T33" s="4">
        <v>0</v>
      </c>
      <c r="U33" s="4">
        <v>0</v>
      </c>
      <c r="V33" s="4">
        <v>0</v>
      </c>
      <c r="W33" s="5">
        <f t="shared" si="18"/>
        <v>0</v>
      </c>
      <c r="X33" s="5">
        <f t="shared" si="19"/>
        <v>0</v>
      </c>
    </row>
    <row r="34" spans="1:24" x14ac:dyDescent="0.25">
      <c r="B34">
        <v>352756</v>
      </c>
      <c r="C34">
        <v>4792</v>
      </c>
      <c r="D34" t="s">
        <v>72</v>
      </c>
      <c r="E34">
        <v>2008</v>
      </c>
      <c r="F34" t="s">
        <v>33</v>
      </c>
      <c r="G34" t="s">
        <v>73</v>
      </c>
      <c r="H34" s="4">
        <v>6</v>
      </c>
      <c r="I34" s="4">
        <v>6</v>
      </c>
      <c r="J34" s="4">
        <v>0</v>
      </c>
      <c r="K34" s="5">
        <f t="shared" si="15"/>
        <v>12</v>
      </c>
      <c r="L34" s="4">
        <v>1.8</v>
      </c>
      <c r="M34" s="4">
        <v>7.5</v>
      </c>
      <c r="N34" s="4">
        <v>2</v>
      </c>
      <c r="O34" s="5">
        <f t="shared" si="16"/>
        <v>7.3000000000000007</v>
      </c>
      <c r="P34" s="4">
        <v>3.1</v>
      </c>
      <c r="Q34" s="4">
        <v>6.95</v>
      </c>
      <c r="R34" s="4">
        <v>0</v>
      </c>
      <c r="S34" s="5">
        <f t="shared" si="17"/>
        <v>10.050000000000001</v>
      </c>
      <c r="T34" s="4">
        <v>3.1</v>
      </c>
      <c r="U34" s="4">
        <v>6.9</v>
      </c>
      <c r="V34" s="4">
        <v>0</v>
      </c>
      <c r="W34" s="5">
        <f t="shared" si="18"/>
        <v>10</v>
      </c>
      <c r="X34" s="5">
        <f t="shared" si="19"/>
        <v>39.35</v>
      </c>
    </row>
    <row r="35" spans="1:24" x14ac:dyDescent="0.25">
      <c r="B35">
        <v>616215</v>
      </c>
      <c r="C35">
        <v>1482</v>
      </c>
      <c r="D35" t="s">
        <v>74</v>
      </c>
      <c r="E35">
        <v>2008</v>
      </c>
      <c r="F35" t="s">
        <v>42</v>
      </c>
      <c r="G35" t="s">
        <v>46</v>
      </c>
      <c r="H35" s="4">
        <v>6</v>
      </c>
      <c r="I35" s="4">
        <v>8.0500000000000007</v>
      </c>
      <c r="J35" s="4">
        <v>0</v>
      </c>
      <c r="K35" s="5">
        <f t="shared" si="15"/>
        <v>14.05</v>
      </c>
      <c r="L35" s="4">
        <v>1.9</v>
      </c>
      <c r="M35" s="4">
        <v>5.7</v>
      </c>
      <c r="N35" s="4">
        <v>0</v>
      </c>
      <c r="O35" s="5">
        <f t="shared" si="16"/>
        <v>7.6</v>
      </c>
      <c r="P35" s="4">
        <v>2.9</v>
      </c>
      <c r="Q35" s="4">
        <v>8.4</v>
      </c>
      <c r="R35" s="4">
        <v>0</v>
      </c>
      <c r="S35" s="5">
        <f t="shared" si="17"/>
        <v>11.3</v>
      </c>
      <c r="T35" s="4">
        <v>2.9</v>
      </c>
      <c r="U35" s="4">
        <v>8.15</v>
      </c>
      <c r="V35" s="4">
        <v>0</v>
      </c>
      <c r="W35" s="5">
        <f t="shared" si="18"/>
        <v>11.05</v>
      </c>
      <c r="X35" s="5">
        <f t="shared" si="19"/>
        <v>44</v>
      </c>
    </row>
    <row r="36" spans="1:24" x14ac:dyDescent="0.25"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 t="shared" si="15"/>
        <v>0</v>
      </c>
      <c r="L36" s="4">
        <v>0</v>
      </c>
      <c r="M36" s="4">
        <v>0</v>
      </c>
      <c r="N36" s="4">
        <v>0</v>
      </c>
      <c r="O36" s="5">
        <f t="shared" si="16"/>
        <v>0</v>
      </c>
      <c r="P36" s="4">
        <v>0</v>
      </c>
      <c r="Q36" s="4">
        <v>0</v>
      </c>
      <c r="R36" s="4">
        <v>0</v>
      </c>
      <c r="S36" s="5">
        <f t="shared" si="17"/>
        <v>0</v>
      </c>
      <c r="T36" s="4">
        <v>0</v>
      </c>
      <c r="U36" s="4">
        <v>0</v>
      </c>
      <c r="V36" s="4">
        <v>0</v>
      </c>
      <c r="W36" s="5">
        <f t="shared" si="18"/>
        <v>0</v>
      </c>
      <c r="X36" s="5">
        <f t="shared" si="19"/>
        <v>0</v>
      </c>
    </row>
    <row r="37" spans="1:24" x14ac:dyDescent="0.25">
      <c r="B37">
        <v>0</v>
      </c>
      <c r="C37">
        <v>0</v>
      </c>
      <c r="H37" s="4">
        <v>0</v>
      </c>
      <c r="I37" s="4">
        <v>0</v>
      </c>
      <c r="J37" s="4">
        <v>0</v>
      </c>
      <c r="K37" s="5">
        <f t="shared" si="15"/>
        <v>0</v>
      </c>
      <c r="L37" s="4">
        <v>0</v>
      </c>
      <c r="M37" s="4">
        <v>0</v>
      </c>
      <c r="N37" s="4">
        <v>0</v>
      </c>
      <c r="O37" s="5">
        <f t="shared" si="16"/>
        <v>0</v>
      </c>
      <c r="P37" s="4">
        <v>0</v>
      </c>
      <c r="Q37" s="4">
        <v>0</v>
      </c>
      <c r="R37" s="4">
        <v>0</v>
      </c>
      <c r="S37" s="5">
        <f t="shared" si="17"/>
        <v>0</v>
      </c>
      <c r="T37" s="4">
        <v>0</v>
      </c>
      <c r="U37" s="4">
        <v>0</v>
      </c>
      <c r="V37" s="4">
        <v>0</v>
      </c>
      <c r="W37" s="5">
        <f t="shared" si="18"/>
        <v>0</v>
      </c>
      <c r="X37" s="5">
        <f t="shared" si="19"/>
        <v>0</v>
      </c>
    </row>
    <row r="38" spans="1:24" x14ac:dyDescent="0.25">
      <c r="A38" s="16"/>
      <c r="B38" s="5"/>
      <c r="C38" s="5"/>
      <c r="D38" s="5" t="s">
        <v>22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26.05</v>
      </c>
      <c r="L38" s="5"/>
      <c r="M38" s="5"/>
      <c r="N38" s="5">
        <v>0</v>
      </c>
      <c r="O38" s="5">
        <f>LARGE(O32:O37,3)+LARGE(O32:O37,2)+LARGE(O32:O37,1)-N38</f>
        <v>24.6</v>
      </c>
      <c r="P38" s="5"/>
      <c r="Q38" s="5"/>
      <c r="R38" s="5">
        <v>0</v>
      </c>
      <c r="S38" s="5">
        <f>LARGE(S32:S37,3)+LARGE(S32:S37,2)+LARGE(S32:S37,1)-R38</f>
        <v>27.95</v>
      </c>
      <c r="T38" s="5"/>
      <c r="U38" s="5"/>
      <c r="V38" s="5">
        <v>0</v>
      </c>
      <c r="W38" s="5">
        <f>LARGE(W32:W37,3)+LARGE(W32:W37,2)+LARGE(W32:W37,1)-V38</f>
        <v>29.75</v>
      </c>
      <c r="X38" s="5">
        <f t="shared" si="19"/>
        <v>108.35000000000001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zoomScale="90" zoomScaleNormal="90" workbookViewId="0">
      <selection activeCell="AD22" sqref="AD22"/>
    </sheetView>
  </sheetViews>
  <sheetFormatPr defaultRowHeight="15" x14ac:dyDescent="0.25"/>
  <cols>
    <col min="1" max="1" width="6.85546875" style="13" customWidth="1"/>
    <col min="2" max="3" width="10" hidden="1" customWidth="1"/>
    <col min="4" max="4" width="28.28515625" customWidth="1"/>
    <col min="5" max="5" width="6.85546875" customWidth="1"/>
    <col min="6" max="6" width="26.7109375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</cols>
  <sheetData>
    <row r="1" spans="1:24" ht="18.75" x14ac:dyDescent="0.3">
      <c r="D1" s="6" t="s">
        <v>149</v>
      </c>
    </row>
    <row r="2" spans="1:24" ht="18.75" x14ac:dyDescent="0.3">
      <c r="D2" s="6" t="s">
        <v>150</v>
      </c>
      <c r="F2" s="7" t="s">
        <v>151</v>
      </c>
    </row>
    <row r="3" spans="1:24" ht="18.75" x14ac:dyDescent="0.3">
      <c r="D3" s="6" t="s">
        <v>81</v>
      </c>
      <c r="F3" s="7" t="s">
        <v>152</v>
      </c>
    </row>
    <row r="6" spans="1:24" x14ac:dyDescent="0.25">
      <c r="A6" s="14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8</v>
      </c>
      <c r="M6" s="2" t="s">
        <v>9</v>
      </c>
      <c r="N6" s="2" t="s">
        <v>10</v>
      </c>
      <c r="O6" s="2" t="s">
        <v>12</v>
      </c>
      <c r="P6" s="2" t="s">
        <v>8</v>
      </c>
      <c r="Q6" s="2" t="s">
        <v>9</v>
      </c>
      <c r="R6" s="2" t="s">
        <v>10</v>
      </c>
      <c r="S6" s="2" t="s">
        <v>13</v>
      </c>
      <c r="T6" s="2" t="s">
        <v>8</v>
      </c>
      <c r="U6" s="2" t="s">
        <v>9</v>
      </c>
      <c r="V6" s="2" t="s">
        <v>10</v>
      </c>
      <c r="W6" s="2" t="s">
        <v>14</v>
      </c>
      <c r="X6" s="2" t="s">
        <v>15</v>
      </c>
    </row>
    <row r="7" spans="1:24" x14ac:dyDescent="0.25">
      <c r="A7" s="15">
        <v>1</v>
      </c>
      <c r="B7" s="3">
        <v>625</v>
      </c>
      <c r="C7" s="3">
        <v>3479</v>
      </c>
      <c r="D7" s="3" t="s">
        <v>16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B8">
        <v>841779</v>
      </c>
      <c r="C8">
        <v>3479</v>
      </c>
      <c r="D8" t="s">
        <v>82</v>
      </c>
      <c r="E8">
        <v>2007</v>
      </c>
      <c r="F8" t="s">
        <v>16</v>
      </c>
      <c r="G8" t="s">
        <v>83</v>
      </c>
      <c r="H8" s="4">
        <v>2.4</v>
      </c>
      <c r="I8" s="4">
        <v>8.6999999999999993</v>
      </c>
      <c r="J8" s="4">
        <v>0</v>
      </c>
      <c r="K8" s="5">
        <f t="shared" ref="K8:K13" si="0">H8+I8-J8</f>
        <v>11.1</v>
      </c>
      <c r="L8" s="4">
        <v>2.4</v>
      </c>
      <c r="M8" s="4">
        <v>7.4</v>
      </c>
      <c r="N8" s="4">
        <v>0</v>
      </c>
      <c r="O8" s="5">
        <f t="shared" ref="O8:O13" si="1">L8+M8-N8</f>
        <v>9.8000000000000007</v>
      </c>
      <c r="P8" s="4">
        <v>3.5</v>
      </c>
      <c r="Q8" s="4">
        <v>8.6</v>
      </c>
      <c r="R8" s="4">
        <v>0</v>
      </c>
      <c r="S8" s="5">
        <f t="shared" ref="S8:S13" si="2">P8+Q8-R8</f>
        <v>12.1</v>
      </c>
      <c r="T8" s="4">
        <v>3.4</v>
      </c>
      <c r="U8" s="4">
        <v>7.7</v>
      </c>
      <c r="V8" s="4">
        <v>0</v>
      </c>
      <c r="W8" s="5">
        <f t="shared" ref="W8:W13" si="3">T8+U8-V8</f>
        <v>11.1</v>
      </c>
      <c r="X8" s="5">
        <f t="shared" ref="X8:X14" si="4">K8+O8+S8+W8</f>
        <v>44.1</v>
      </c>
    </row>
    <row r="9" spans="1:24" x14ac:dyDescent="0.25">
      <c r="B9">
        <v>198628</v>
      </c>
      <c r="C9">
        <v>3479</v>
      </c>
      <c r="D9" t="s">
        <v>84</v>
      </c>
      <c r="E9">
        <v>2008</v>
      </c>
      <c r="F9" t="s">
        <v>16</v>
      </c>
      <c r="G9" t="s">
        <v>18</v>
      </c>
      <c r="H9" s="4">
        <v>2.4</v>
      </c>
      <c r="I9" s="4">
        <v>9.0500000000000007</v>
      </c>
      <c r="J9" s="4">
        <v>0</v>
      </c>
      <c r="K9" s="5">
        <f t="shared" si="0"/>
        <v>11.450000000000001</v>
      </c>
      <c r="L9" s="4">
        <v>2.2999999999999998</v>
      </c>
      <c r="M9" s="4">
        <v>6.6</v>
      </c>
      <c r="N9" s="4">
        <v>0</v>
      </c>
      <c r="O9" s="5">
        <f t="shared" si="1"/>
        <v>8.8999999999999986</v>
      </c>
      <c r="P9" s="4">
        <v>2.9</v>
      </c>
      <c r="Q9" s="4">
        <v>7.2</v>
      </c>
      <c r="R9" s="4">
        <v>0</v>
      </c>
      <c r="S9" s="5">
        <f t="shared" si="2"/>
        <v>10.1</v>
      </c>
      <c r="T9" s="4">
        <v>4</v>
      </c>
      <c r="U9" s="4">
        <v>7.95</v>
      </c>
      <c r="V9" s="4">
        <v>0</v>
      </c>
      <c r="W9" s="5">
        <f t="shared" si="3"/>
        <v>11.95</v>
      </c>
      <c r="X9" s="5">
        <f t="shared" si="4"/>
        <v>42.400000000000006</v>
      </c>
    </row>
    <row r="10" spans="1:24" x14ac:dyDescent="0.25">
      <c r="B10">
        <v>402921</v>
      </c>
      <c r="C10">
        <v>3479</v>
      </c>
      <c r="D10" t="s">
        <v>85</v>
      </c>
      <c r="E10">
        <v>2008</v>
      </c>
      <c r="F10" t="s">
        <v>16</v>
      </c>
      <c r="G10" t="s">
        <v>18</v>
      </c>
      <c r="H10" s="4">
        <v>2.4</v>
      </c>
      <c r="I10" s="4">
        <v>8.4</v>
      </c>
      <c r="J10" s="4">
        <v>0</v>
      </c>
      <c r="K10" s="5">
        <f t="shared" si="0"/>
        <v>10.8</v>
      </c>
      <c r="L10" s="4">
        <v>2.1</v>
      </c>
      <c r="M10" s="4">
        <v>7.1</v>
      </c>
      <c r="N10" s="4">
        <v>0</v>
      </c>
      <c r="O10" s="5">
        <f t="shared" si="1"/>
        <v>9.1999999999999993</v>
      </c>
      <c r="P10" s="4">
        <v>3.2</v>
      </c>
      <c r="Q10" s="4">
        <v>7.15</v>
      </c>
      <c r="R10" s="4">
        <v>0</v>
      </c>
      <c r="S10" s="5">
        <f t="shared" si="2"/>
        <v>10.350000000000001</v>
      </c>
      <c r="T10" s="4">
        <v>3.3</v>
      </c>
      <c r="U10" s="4">
        <v>7.9</v>
      </c>
      <c r="V10" s="4">
        <v>0</v>
      </c>
      <c r="W10" s="5">
        <f t="shared" si="3"/>
        <v>11.2</v>
      </c>
      <c r="X10" s="5">
        <f t="shared" si="4"/>
        <v>41.55</v>
      </c>
    </row>
    <row r="11" spans="1:24" x14ac:dyDescent="0.25">
      <c r="B11">
        <v>514381</v>
      </c>
      <c r="C11">
        <v>3479</v>
      </c>
      <c r="D11" t="s">
        <v>86</v>
      </c>
      <c r="E11">
        <v>2008</v>
      </c>
      <c r="F11" t="s">
        <v>16</v>
      </c>
      <c r="G11" t="s">
        <v>83</v>
      </c>
      <c r="H11" s="4">
        <v>0</v>
      </c>
      <c r="I11" s="4">
        <v>0</v>
      </c>
      <c r="J11" s="4">
        <v>0</v>
      </c>
      <c r="K11" s="5">
        <f t="shared" si="0"/>
        <v>0</v>
      </c>
      <c r="L11" s="4">
        <v>2.1</v>
      </c>
      <c r="M11" s="4">
        <v>7.35</v>
      </c>
      <c r="N11" s="4">
        <v>0</v>
      </c>
      <c r="O11" s="5">
        <f t="shared" si="1"/>
        <v>9.4499999999999993</v>
      </c>
      <c r="P11" s="4">
        <v>3.5</v>
      </c>
      <c r="Q11" s="4">
        <v>8.4</v>
      </c>
      <c r="R11" s="4">
        <v>0</v>
      </c>
      <c r="S11" s="5">
        <f t="shared" si="2"/>
        <v>11.9</v>
      </c>
      <c r="T11" s="4">
        <v>2.9</v>
      </c>
      <c r="U11" s="4">
        <v>8.1</v>
      </c>
      <c r="V11" s="4">
        <v>0</v>
      </c>
      <c r="W11" s="5">
        <f t="shared" si="3"/>
        <v>11</v>
      </c>
      <c r="X11" s="5">
        <f t="shared" si="4"/>
        <v>32.35</v>
      </c>
    </row>
    <row r="12" spans="1:24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</row>
    <row r="13" spans="1:24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</row>
    <row r="14" spans="1:24" x14ac:dyDescent="0.25">
      <c r="A14" s="16"/>
      <c r="B14" s="5"/>
      <c r="C14" s="5"/>
      <c r="D14" s="5" t="s">
        <v>22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33.35</v>
      </c>
      <c r="L14" s="5"/>
      <c r="M14" s="5"/>
      <c r="N14" s="5">
        <v>0</v>
      </c>
      <c r="O14" s="5">
        <f>LARGE(O8:O13,3)+LARGE(O8:O13,2)+LARGE(O8:O13,1)-N14</f>
        <v>28.45</v>
      </c>
      <c r="P14" s="5"/>
      <c r="Q14" s="5"/>
      <c r="R14" s="5">
        <v>0</v>
      </c>
      <c r="S14" s="5">
        <f>LARGE(S8:S13,3)+LARGE(S8:S13,2)+LARGE(S8:S13,1)-R14</f>
        <v>34.35</v>
      </c>
      <c r="T14" s="5"/>
      <c r="U14" s="5"/>
      <c r="V14" s="5">
        <v>0</v>
      </c>
      <c r="W14" s="5">
        <f>LARGE(W8:W13,3)+LARGE(W8:W13,2)+LARGE(W8:W13,1)-V14</f>
        <v>34.25</v>
      </c>
      <c r="X14" s="5">
        <f t="shared" si="4"/>
        <v>130.4</v>
      </c>
    </row>
    <row r="15" spans="1:24" x14ac:dyDescent="0.25">
      <c r="A15" s="15">
        <v>2</v>
      </c>
      <c r="B15" s="3">
        <v>719</v>
      </c>
      <c r="C15" s="3">
        <v>1482</v>
      </c>
      <c r="D15" s="3" t="s">
        <v>42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B16">
        <v>516418</v>
      </c>
      <c r="C16">
        <v>1482</v>
      </c>
      <c r="D16" t="s">
        <v>87</v>
      </c>
      <c r="E16">
        <v>2007</v>
      </c>
      <c r="F16" t="s">
        <v>42</v>
      </c>
      <c r="G16" t="s">
        <v>46</v>
      </c>
      <c r="H16" s="4">
        <v>2.4</v>
      </c>
      <c r="I16" s="4">
        <v>7.15</v>
      </c>
      <c r="J16" s="4">
        <v>0</v>
      </c>
      <c r="K16" s="5">
        <f t="shared" ref="K16:K21" si="5">H16+I16-J16</f>
        <v>9.5500000000000007</v>
      </c>
      <c r="L16" s="4">
        <v>1.5</v>
      </c>
      <c r="M16" s="4">
        <v>2.65</v>
      </c>
      <c r="N16" s="4">
        <v>0</v>
      </c>
      <c r="O16" s="5">
        <f t="shared" ref="O16:O21" si="6">L16+M16-N16</f>
        <v>4.1500000000000004</v>
      </c>
      <c r="P16" s="4">
        <v>3.5</v>
      </c>
      <c r="Q16" s="4">
        <v>5.0999999999999996</v>
      </c>
      <c r="R16" s="4">
        <v>0</v>
      </c>
      <c r="S16" s="5">
        <f t="shared" ref="S16:S21" si="7">P16+Q16-R16</f>
        <v>8.6</v>
      </c>
      <c r="T16" s="4">
        <v>3.3</v>
      </c>
      <c r="U16" s="4">
        <v>5.85</v>
      </c>
      <c r="V16" s="4">
        <v>0</v>
      </c>
      <c r="W16" s="5">
        <f t="shared" ref="W16:W21" si="8">T16+U16-V16</f>
        <v>9.1499999999999986</v>
      </c>
      <c r="X16" s="5">
        <f t="shared" ref="X16:X22" si="9">K16+O16+S16+W16</f>
        <v>31.45</v>
      </c>
    </row>
    <row r="17" spans="1:24" x14ac:dyDescent="0.25">
      <c r="B17">
        <v>677581</v>
      </c>
      <c r="C17">
        <v>1482</v>
      </c>
      <c r="D17" t="s">
        <v>88</v>
      </c>
      <c r="E17">
        <v>2007</v>
      </c>
      <c r="F17" t="s">
        <v>42</v>
      </c>
      <c r="G17" t="s">
        <v>46</v>
      </c>
      <c r="H17" s="4">
        <v>2.4</v>
      </c>
      <c r="I17" s="4">
        <v>7.5</v>
      </c>
      <c r="J17" s="4">
        <v>0</v>
      </c>
      <c r="K17" s="5">
        <f t="shared" si="5"/>
        <v>9.9</v>
      </c>
      <c r="L17" s="4">
        <v>2.1</v>
      </c>
      <c r="M17" s="4">
        <v>5.9</v>
      </c>
      <c r="N17" s="4">
        <v>0</v>
      </c>
      <c r="O17" s="5">
        <f t="shared" si="6"/>
        <v>8</v>
      </c>
      <c r="P17" s="4">
        <v>3.4</v>
      </c>
      <c r="Q17" s="4">
        <v>3.65</v>
      </c>
      <c r="R17" s="4">
        <v>0</v>
      </c>
      <c r="S17" s="5">
        <f t="shared" si="7"/>
        <v>7.05</v>
      </c>
      <c r="T17" s="4">
        <v>3.3</v>
      </c>
      <c r="U17" s="4">
        <v>7.25</v>
      </c>
      <c r="V17" s="4">
        <v>0</v>
      </c>
      <c r="W17" s="5">
        <f t="shared" si="8"/>
        <v>10.55</v>
      </c>
      <c r="X17" s="5">
        <f t="shared" si="9"/>
        <v>35.5</v>
      </c>
    </row>
    <row r="18" spans="1:24" x14ac:dyDescent="0.25">
      <c r="B18">
        <v>239123</v>
      </c>
      <c r="C18">
        <v>1482</v>
      </c>
      <c r="D18" t="s">
        <v>89</v>
      </c>
      <c r="E18">
        <v>2007</v>
      </c>
      <c r="F18" t="s">
        <v>42</v>
      </c>
      <c r="G18" t="s">
        <v>46</v>
      </c>
      <c r="H18" s="4">
        <v>2.4</v>
      </c>
      <c r="I18" s="4">
        <v>8.5</v>
      </c>
      <c r="J18" s="4">
        <v>0</v>
      </c>
      <c r="K18" s="5">
        <f t="shared" si="5"/>
        <v>10.9</v>
      </c>
      <c r="L18" s="4">
        <v>2.1</v>
      </c>
      <c r="M18" s="4">
        <v>4.8499999999999996</v>
      </c>
      <c r="N18" s="4">
        <v>0</v>
      </c>
      <c r="O18" s="5">
        <f t="shared" si="6"/>
        <v>6.9499999999999993</v>
      </c>
      <c r="P18" s="4">
        <v>3</v>
      </c>
      <c r="Q18" s="4">
        <v>7.85</v>
      </c>
      <c r="R18" s="4">
        <v>0</v>
      </c>
      <c r="S18" s="5">
        <f t="shared" si="7"/>
        <v>10.85</v>
      </c>
      <c r="T18" s="4">
        <v>3.3</v>
      </c>
      <c r="U18" s="4">
        <v>7.35</v>
      </c>
      <c r="V18" s="4">
        <v>0</v>
      </c>
      <c r="W18" s="5">
        <f t="shared" si="8"/>
        <v>10.649999999999999</v>
      </c>
      <c r="X18" s="5">
        <f t="shared" si="9"/>
        <v>39.35</v>
      </c>
    </row>
    <row r="19" spans="1:24" x14ac:dyDescent="0.25">
      <c r="B19">
        <v>0</v>
      </c>
      <c r="C19">
        <v>0</v>
      </c>
      <c r="D19" t="s">
        <v>96</v>
      </c>
      <c r="E19">
        <v>2006</v>
      </c>
      <c r="F19" t="s">
        <v>42</v>
      </c>
      <c r="H19" s="4">
        <v>2.4</v>
      </c>
      <c r="I19" s="4">
        <v>7.95</v>
      </c>
      <c r="J19" s="4">
        <v>0</v>
      </c>
      <c r="K19" s="5">
        <f t="shared" si="5"/>
        <v>10.35</v>
      </c>
      <c r="L19" s="4">
        <v>2.6</v>
      </c>
      <c r="M19" s="4">
        <v>7.65</v>
      </c>
      <c r="N19" s="4">
        <v>0</v>
      </c>
      <c r="O19" s="5">
        <f t="shared" si="6"/>
        <v>10.25</v>
      </c>
      <c r="P19" s="4">
        <v>3.5</v>
      </c>
      <c r="Q19" s="4">
        <v>7.85</v>
      </c>
      <c r="R19" s="4">
        <v>0</v>
      </c>
      <c r="S19" s="5">
        <f t="shared" si="7"/>
        <v>11.35</v>
      </c>
      <c r="T19" s="4">
        <v>3.5</v>
      </c>
      <c r="U19" s="4">
        <v>8</v>
      </c>
      <c r="V19" s="4">
        <v>0</v>
      </c>
      <c r="W19" s="5">
        <f t="shared" si="8"/>
        <v>11.5</v>
      </c>
      <c r="X19" s="5">
        <f t="shared" si="9"/>
        <v>43.45</v>
      </c>
    </row>
    <row r="20" spans="1:24" x14ac:dyDescent="0.25"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0</v>
      </c>
      <c r="Q20" s="4">
        <v>0</v>
      </c>
      <c r="R20" s="4">
        <v>0</v>
      </c>
      <c r="S20" s="5">
        <f t="shared" si="7"/>
        <v>0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0</v>
      </c>
    </row>
    <row r="21" spans="1:24" x14ac:dyDescent="0.25"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</row>
    <row r="22" spans="1:24" x14ac:dyDescent="0.25">
      <c r="A22" s="16"/>
      <c r="B22" s="5"/>
      <c r="C22" s="5"/>
      <c r="D22" s="5" t="s">
        <v>22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31.15</v>
      </c>
      <c r="L22" s="5"/>
      <c r="M22" s="5"/>
      <c r="N22" s="5">
        <v>0</v>
      </c>
      <c r="O22" s="5">
        <f>LARGE(O16:O21,3)+LARGE(O16:O21,2)+LARGE(O16:O21,1)-N22</f>
        <v>25.2</v>
      </c>
      <c r="P22" s="5"/>
      <c r="Q22" s="5"/>
      <c r="R22" s="5">
        <v>0</v>
      </c>
      <c r="S22" s="5">
        <f>LARGE(S16:S21,3)+LARGE(S16:S21,2)+LARGE(S16:S21,1)-R22</f>
        <v>30.799999999999997</v>
      </c>
      <c r="T22" s="5"/>
      <c r="U22" s="5"/>
      <c r="V22" s="5">
        <v>0</v>
      </c>
      <c r="W22" s="5">
        <f>LARGE(W16:W21,3)+LARGE(W16:W21,2)+LARGE(W16:W21,1)-V22</f>
        <v>32.700000000000003</v>
      </c>
      <c r="X22" s="5">
        <f t="shared" si="9"/>
        <v>119.85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zoomScale="90" zoomScaleNormal="90" workbookViewId="0">
      <selection activeCell="AA20" sqref="AA20"/>
    </sheetView>
  </sheetViews>
  <sheetFormatPr defaultRowHeight="15" x14ac:dyDescent="0.25"/>
  <cols>
    <col min="1" max="1" width="6.5703125" style="13" customWidth="1"/>
    <col min="2" max="3" width="10" hidden="1" customWidth="1"/>
    <col min="4" max="4" width="27.42578125" customWidth="1"/>
    <col min="5" max="5" width="6.5703125" customWidth="1"/>
    <col min="6" max="6" width="27.140625" customWidth="1"/>
    <col min="7" max="7" width="0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</cols>
  <sheetData>
    <row r="1" spans="1:24" ht="18.75" x14ac:dyDescent="0.3">
      <c r="D1" s="6" t="s">
        <v>149</v>
      </c>
    </row>
    <row r="2" spans="1:24" ht="18.75" x14ac:dyDescent="0.3">
      <c r="D2" s="6" t="s">
        <v>150</v>
      </c>
      <c r="F2" s="7" t="s">
        <v>151</v>
      </c>
    </row>
    <row r="3" spans="1:24" ht="18.75" x14ac:dyDescent="0.3">
      <c r="D3" s="6" t="s">
        <v>90</v>
      </c>
      <c r="F3" s="7" t="s">
        <v>152</v>
      </c>
    </row>
    <row r="6" spans="1:24" x14ac:dyDescent="0.25">
      <c r="A6" s="14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8</v>
      </c>
      <c r="M6" s="2" t="s">
        <v>9</v>
      </c>
      <c r="N6" s="2" t="s">
        <v>10</v>
      </c>
      <c r="O6" s="2" t="s">
        <v>12</v>
      </c>
      <c r="P6" s="2" t="s">
        <v>8</v>
      </c>
      <c r="Q6" s="2" t="s">
        <v>9</v>
      </c>
      <c r="R6" s="2" t="s">
        <v>10</v>
      </c>
      <c r="S6" s="2" t="s">
        <v>13</v>
      </c>
      <c r="T6" s="2" t="s">
        <v>8</v>
      </c>
      <c r="U6" s="2" t="s">
        <v>9</v>
      </c>
      <c r="V6" s="2" t="s">
        <v>10</v>
      </c>
      <c r="W6" s="2" t="s">
        <v>14</v>
      </c>
      <c r="X6" s="2" t="s">
        <v>15</v>
      </c>
    </row>
    <row r="7" spans="1:24" x14ac:dyDescent="0.25">
      <c r="A7" s="15">
        <v>1</v>
      </c>
      <c r="B7" s="3">
        <v>708</v>
      </c>
      <c r="C7" s="3">
        <v>1482</v>
      </c>
      <c r="D7" s="3" t="s">
        <v>42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B8">
        <v>642728</v>
      </c>
      <c r="C8">
        <v>1482</v>
      </c>
      <c r="D8" t="s">
        <v>94</v>
      </c>
      <c r="E8">
        <v>2005</v>
      </c>
      <c r="F8" t="s">
        <v>42</v>
      </c>
      <c r="G8" t="s">
        <v>46</v>
      </c>
      <c r="H8" s="4">
        <v>3</v>
      </c>
      <c r="I8" s="4">
        <v>9.1999999999999993</v>
      </c>
      <c r="J8" s="4">
        <v>0</v>
      </c>
      <c r="K8" s="5">
        <f>H8+I8-J8</f>
        <v>12.2</v>
      </c>
      <c r="L8" s="4">
        <v>3</v>
      </c>
      <c r="M8" s="4">
        <v>6.35</v>
      </c>
      <c r="N8" s="4">
        <v>0</v>
      </c>
      <c r="O8" s="5">
        <f>L8+M8-N8</f>
        <v>9.35</v>
      </c>
      <c r="P8" s="4">
        <v>3.8</v>
      </c>
      <c r="Q8" s="4">
        <v>6.6</v>
      </c>
      <c r="R8" s="4">
        <v>0</v>
      </c>
      <c r="S8" s="5">
        <f>P8+Q8-R8</f>
        <v>10.399999999999999</v>
      </c>
      <c r="T8" s="4">
        <v>3.9</v>
      </c>
      <c r="U8" s="4">
        <v>7.6</v>
      </c>
      <c r="V8" s="4">
        <v>0</v>
      </c>
      <c r="W8" s="5">
        <f>T8+U8-V8</f>
        <v>11.5</v>
      </c>
      <c r="X8" s="5">
        <f t="shared" ref="X8:X13" si="0">K8+O8+S8+W8</f>
        <v>43.449999999999996</v>
      </c>
    </row>
    <row r="9" spans="1:24" x14ac:dyDescent="0.25">
      <c r="B9">
        <v>895143</v>
      </c>
      <c r="C9">
        <v>1482</v>
      </c>
      <c r="D9" t="s">
        <v>95</v>
      </c>
      <c r="E9">
        <v>2004</v>
      </c>
      <c r="F9" t="s">
        <v>42</v>
      </c>
      <c r="G9" t="s">
        <v>46</v>
      </c>
      <c r="H9" s="4">
        <v>3</v>
      </c>
      <c r="I9" s="4">
        <v>7.8</v>
      </c>
      <c r="J9" s="4">
        <v>0</v>
      </c>
      <c r="K9" s="5">
        <f>H9+I9-J9</f>
        <v>10.8</v>
      </c>
      <c r="L9" s="4">
        <v>2.9</v>
      </c>
      <c r="M9" s="4">
        <v>7.45</v>
      </c>
      <c r="N9" s="4">
        <v>0</v>
      </c>
      <c r="O9" s="5">
        <f>L9+M9-N9</f>
        <v>10.35</v>
      </c>
      <c r="P9" s="4">
        <v>3.2</v>
      </c>
      <c r="Q9" s="4">
        <v>7.35</v>
      </c>
      <c r="R9" s="4">
        <v>0</v>
      </c>
      <c r="S9" s="5">
        <f>P9+Q9-R9</f>
        <v>10.55</v>
      </c>
      <c r="T9" s="4">
        <v>3.8</v>
      </c>
      <c r="U9" s="4">
        <v>8.3000000000000007</v>
      </c>
      <c r="V9" s="4">
        <v>0</v>
      </c>
      <c r="W9" s="5">
        <f>T9+U9-V9</f>
        <v>12.100000000000001</v>
      </c>
      <c r="X9" s="5">
        <f t="shared" si="0"/>
        <v>43.8</v>
      </c>
    </row>
    <row r="10" spans="1:24" x14ac:dyDescent="0.25">
      <c r="B10">
        <v>834489</v>
      </c>
      <c r="C10">
        <v>1482</v>
      </c>
      <c r="D10" t="s">
        <v>97</v>
      </c>
      <c r="E10">
        <v>2006</v>
      </c>
      <c r="F10" t="s">
        <v>42</v>
      </c>
      <c r="G10" t="s">
        <v>46</v>
      </c>
      <c r="H10" s="4">
        <v>3</v>
      </c>
      <c r="I10" s="4">
        <v>8.8000000000000007</v>
      </c>
      <c r="J10" s="4">
        <v>0</v>
      </c>
      <c r="K10" s="5">
        <f>H10+I10-J10</f>
        <v>11.8</v>
      </c>
      <c r="L10" s="4">
        <v>2.8</v>
      </c>
      <c r="M10" s="4">
        <v>6.9</v>
      </c>
      <c r="N10" s="4">
        <v>0</v>
      </c>
      <c r="O10" s="5">
        <f>L10+M10-N10</f>
        <v>9.6999999999999993</v>
      </c>
      <c r="P10" s="4">
        <v>3.7</v>
      </c>
      <c r="Q10" s="4">
        <v>7</v>
      </c>
      <c r="R10" s="4">
        <v>0</v>
      </c>
      <c r="S10" s="5">
        <f>P10+Q10-R10</f>
        <v>10.7</v>
      </c>
      <c r="T10" s="4">
        <v>3.5</v>
      </c>
      <c r="U10" s="4">
        <v>8.1</v>
      </c>
      <c r="V10" s="4">
        <v>0</v>
      </c>
      <c r="W10" s="5">
        <f>T10+U10-V10</f>
        <v>11.6</v>
      </c>
      <c r="X10" s="5">
        <f t="shared" si="0"/>
        <v>43.800000000000004</v>
      </c>
    </row>
    <row r="11" spans="1:24" x14ac:dyDescent="0.25">
      <c r="B11">
        <v>330501</v>
      </c>
      <c r="C11">
        <v>1482</v>
      </c>
      <c r="D11" t="s">
        <v>98</v>
      </c>
      <c r="E11">
        <v>2005</v>
      </c>
      <c r="F11" t="s">
        <v>42</v>
      </c>
      <c r="G11" t="s">
        <v>46</v>
      </c>
      <c r="H11" s="4">
        <v>2.4</v>
      </c>
      <c r="I11" s="4">
        <v>7.7</v>
      </c>
      <c r="J11" s="4">
        <v>0</v>
      </c>
      <c r="K11" s="5">
        <f>H11+I11-J11</f>
        <v>10.1</v>
      </c>
      <c r="L11" s="4">
        <v>2.2000000000000002</v>
      </c>
      <c r="M11" s="4">
        <v>6.6</v>
      </c>
      <c r="N11" s="4">
        <v>0</v>
      </c>
      <c r="O11" s="5">
        <f>L11+M11-N11</f>
        <v>8.8000000000000007</v>
      </c>
      <c r="P11" s="4">
        <v>3.2</v>
      </c>
      <c r="Q11" s="4">
        <v>6.6</v>
      </c>
      <c r="R11" s="4">
        <v>0</v>
      </c>
      <c r="S11" s="5">
        <f>P11+Q11-R11</f>
        <v>9.8000000000000007</v>
      </c>
      <c r="T11" s="4">
        <v>3.3</v>
      </c>
      <c r="U11" s="4">
        <v>7.55</v>
      </c>
      <c r="V11" s="4">
        <v>0</v>
      </c>
      <c r="W11" s="5">
        <f>T11+U11-V11</f>
        <v>10.85</v>
      </c>
      <c r="X11" s="5">
        <f t="shared" si="0"/>
        <v>39.549999999999997</v>
      </c>
    </row>
    <row r="12" spans="1:24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>H12+I12-J12</f>
        <v>0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0</v>
      </c>
      <c r="Q12" s="4">
        <v>0</v>
      </c>
      <c r="R12" s="4">
        <v>0</v>
      </c>
      <c r="S12" s="5">
        <f>P12+Q12-R12</f>
        <v>0</v>
      </c>
      <c r="T12" s="4">
        <v>0</v>
      </c>
      <c r="U12" s="4">
        <v>0</v>
      </c>
      <c r="V12" s="4">
        <v>0</v>
      </c>
      <c r="W12" s="5">
        <f>T12+U12-V12</f>
        <v>0</v>
      </c>
      <c r="X12" s="5">
        <f t="shared" si="0"/>
        <v>0</v>
      </c>
    </row>
    <row r="13" spans="1:24" x14ac:dyDescent="0.25">
      <c r="A13" s="16"/>
      <c r="B13" s="5"/>
      <c r="C13" s="5"/>
      <c r="D13" s="5" t="s">
        <v>22</v>
      </c>
      <c r="E13" s="5"/>
      <c r="F13" s="5"/>
      <c r="G13" s="5"/>
      <c r="H13" s="5"/>
      <c r="I13" s="5"/>
      <c r="J13" s="5">
        <v>0</v>
      </c>
      <c r="K13" s="5">
        <f>LARGE(K8:K12,3)+LARGE(K8:K12,2)+LARGE(K8:K12,1)-J13</f>
        <v>34.799999999999997</v>
      </c>
      <c r="L13" s="5"/>
      <c r="M13" s="5"/>
      <c r="N13" s="5">
        <v>0</v>
      </c>
      <c r="O13" s="5">
        <f>LARGE(O8:O12,3)+LARGE(O8:O12,2)+LARGE(O8:O12,1)-N13</f>
        <v>29.4</v>
      </c>
      <c r="P13" s="5"/>
      <c r="Q13" s="5"/>
      <c r="R13" s="5">
        <v>0</v>
      </c>
      <c r="S13" s="5">
        <f>LARGE(S8:S12,3)+LARGE(S8:S12,2)+LARGE(S8:S12,1)-R13</f>
        <v>31.65</v>
      </c>
      <c r="T13" s="5"/>
      <c r="U13" s="5"/>
      <c r="V13" s="5">
        <v>0</v>
      </c>
      <c r="W13" s="5">
        <f>LARGE(W8:W12,3)+LARGE(W8:W12,2)+LARGE(W8:W12,1)-V13</f>
        <v>35.200000000000003</v>
      </c>
      <c r="X13" s="5">
        <f t="shared" si="0"/>
        <v>131.05000000000001</v>
      </c>
    </row>
    <row r="14" spans="1:24" x14ac:dyDescent="0.25">
      <c r="A14" s="15">
        <v>2</v>
      </c>
      <c r="B14" s="3">
        <v>626</v>
      </c>
      <c r="C14" s="3">
        <v>3479</v>
      </c>
      <c r="D14" s="3" t="s">
        <v>16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5">
      <c r="B15">
        <v>147343</v>
      </c>
      <c r="C15">
        <v>3479</v>
      </c>
      <c r="D15" t="s">
        <v>91</v>
      </c>
      <c r="E15">
        <v>2006</v>
      </c>
      <c r="F15" t="s">
        <v>16</v>
      </c>
      <c r="G15" t="s">
        <v>18</v>
      </c>
      <c r="H15" s="4">
        <v>2.4</v>
      </c>
      <c r="I15" s="4">
        <v>8.4499999999999993</v>
      </c>
      <c r="J15" s="4">
        <v>0</v>
      </c>
      <c r="K15" s="5">
        <f>H15+I15-J15</f>
        <v>10.85</v>
      </c>
      <c r="L15" s="4">
        <v>2.2000000000000002</v>
      </c>
      <c r="M15" s="4">
        <v>6.2</v>
      </c>
      <c r="N15" s="4">
        <v>0</v>
      </c>
      <c r="O15" s="5">
        <f>L15+M15-N15</f>
        <v>8.4</v>
      </c>
      <c r="P15" s="4">
        <v>3.1</v>
      </c>
      <c r="Q15" s="4">
        <v>8.25</v>
      </c>
      <c r="R15" s="4">
        <v>0</v>
      </c>
      <c r="S15" s="5">
        <f>P15+Q15-R15</f>
        <v>11.35</v>
      </c>
      <c r="T15" s="4">
        <v>3.1</v>
      </c>
      <c r="U15" s="4">
        <v>7.9</v>
      </c>
      <c r="V15" s="4">
        <v>0</v>
      </c>
      <c r="W15" s="5">
        <f>T15+U15-V15</f>
        <v>11</v>
      </c>
      <c r="X15" s="5">
        <f t="shared" ref="X15:X20" si="1">K15+O15+S15+W15</f>
        <v>41.6</v>
      </c>
    </row>
    <row r="16" spans="1:24" x14ac:dyDescent="0.25">
      <c r="B16">
        <v>225342</v>
      </c>
      <c r="C16">
        <v>3479</v>
      </c>
      <c r="D16" t="s">
        <v>92</v>
      </c>
      <c r="E16">
        <v>2005</v>
      </c>
      <c r="F16" t="s">
        <v>16</v>
      </c>
      <c r="G16" t="s">
        <v>18</v>
      </c>
      <c r="H16" s="4">
        <v>2.4</v>
      </c>
      <c r="I16" s="4">
        <v>9.1</v>
      </c>
      <c r="J16" s="4">
        <v>0</v>
      </c>
      <c r="K16" s="5">
        <f>H16+I16-J16</f>
        <v>11.5</v>
      </c>
      <c r="L16" s="4">
        <v>2.4</v>
      </c>
      <c r="M16" s="4">
        <v>6</v>
      </c>
      <c r="N16" s="4">
        <v>0</v>
      </c>
      <c r="O16" s="5">
        <f>L16+M16-N16</f>
        <v>8.4</v>
      </c>
      <c r="P16" s="4">
        <v>2.6</v>
      </c>
      <c r="Q16" s="4">
        <v>6.8</v>
      </c>
      <c r="R16" s="4">
        <v>0</v>
      </c>
      <c r="S16" s="5">
        <f>P16+Q16-R16</f>
        <v>9.4</v>
      </c>
      <c r="T16" s="4">
        <v>3.5</v>
      </c>
      <c r="U16" s="4">
        <v>7.5</v>
      </c>
      <c r="V16" s="4">
        <v>0</v>
      </c>
      <c r="W16" s="5">
        <f>T16+U16-V16</f>
        <v>11</v>
      </c>
      <c r="X16" s="5">
        <f t="shared" si="1"/>
        <v>40.299999999999997</v>
      </c>
    </row>
    <row r="17" spans="1:24" x14ac:dyDescent="0.25">
      <c r="B17">
        <v>600699</v>
      </c>
      <c r="C17">
        <v>3479</v>
      </c>
      <c r="D17" t="s">
        <v>93</v>
      </c>
      <c r="E17">
        <v>2006</v>
      </c>
      <c r="F17" t="s">
        <v>16</v>
      </c>
      <c r="G17" t="s">
        <v>18</v>
      </c>
      <c r="H17" s="4">
        <v>2.4</v>
      </c>
      <c r="I17" s="4">
        <v>8.1999999999999993</v>
      </c>
      <c r="J17" s="4">
        <v>0</v>
      </c>
      <c r="K17" s="5">
        <f>H17+I17-J17</f>
        <v>10.6</v>
      </c>
      <c r="L17" s="4">
        <v>2.2000000000000002</v>
      </c>
      <c r="M17" s="4">
        <v>5.5</v>
      </c>
      <c r="N17" s="4">
        <v>0</v>
      </c>
      <c r="O17" s="5">
        <f>L17+M17-N17</f>
        <v>7.7</v>
      </c>
      <c r="P17" s="4">
        <v>3.3</v>
      </c>
      <c r="Q17" s="4">
        <v>8.25</v>
      </c>
      <c r="R17" s="4">
        <v>0</v>
      </c>
      <c r="S17" s="5">
        <f>P17+Q17-R17</f>
        <v>11.55</v>
      </c>
      <c r="T17" s="4">
        <v>3.2</v>
      </c>
      <c r="U17" s="4">
        <v>8.15</v>
      </c>
      <c r="V17" s="4">
        <v>0</v>
      </c>
      <c r="W17" s="5">
        <f>T17+U17-V17</f>
        <v>11.350000000000001</v>
      </c>
      <c r="X17" s="5">
        <f t="shared" si="1"/>
        <v>41.2</v>
      </c>
    </row>
    <row r="18" spans="1:24" x14ac:dyDescent="0.25">
      <c r="B18">
        <v>0</v>
      </c>
      <c r="C18">
        <v>0</v>
      </c>
      <c r="H18" s="4">
        <v>0</v>
      </c>
      <c r="I18" s="4">
        <v>0</v>
      </c>
      <c r="J18" s="4">
        <v>0</v>
      </c>
      <c r="K18" s="5">
        <f>H18+I18-J18</f>
        <v>0</v>
      </c>
      <c r="L18" s="4">
        <v>0</v>
      </c>
      <c r="M18" s="4">
        <v>0</v>
      </c>
      <c r="N18" s="4">
        <v>0</v>
      </c>
      <c r="O18" s="5">
        <f>L18+M18-N18</f>
        <v>0</v>
      </c>
      <c r="P18" s="4">
        <v>0</v>
      </c>
      <c r="Q18" s="4">
        <v>0</v>
      </c>
      <c r="R18" s="4">
        <v>0</v>
      </c>
      <c r="S18" s="5">
        <f>P18+Q18-R18</f>
        <v>0</v>
      </c>
      <c r="T18" s="4">
        <v>0</v>
      </c>
      <c r="U18" s="4">
        <v>0</v>
      </c>
      <c r="V18" s="4">
        <v>0</v>
      </c>
      <c r="W18" s="5">
        <f>T18+U18-V18</f>
        <v>0</v>
      </c>
      <c r="X18" s="5">
        <f t="shared" si="1"/>
        <v>0</v>
      </c>
    </row>
    <row r="19" spans="1:24" x14ac:dyDescent="0.25">
      <c r="B19">
        <v>0</v>
      </c>
      <c r="C19">
        <v>0</v>
      </c>
      <c r="H19" s="4">
        <v>0</v>
      </c>
      <c r="I19" s="4">
        <v>0</v>
      </c>
      <c r="J19" s="4">
        <v>0</v>
      </c>
      <c r="K19" s="5">
        <f>H19+I19-J19</f>
        <v>0</v>
      </c>
      <c r="L19" s="4">
        <v>0</v>
      </c>
      <c r="M19" s="4">
        <v>0</v>
      </c>
      <c r="N19" s="4">
        <v>0</v>
      </c>
      <c r="O19" s="5">
        <f>L19+M19-N19</f>
        <v>0</v>
      </c>
      <c r="P19" s="4">
        <v>0</v>
      </c>
      <c r="Q19" s="4">
        <v>0</v>
      </c>
      <c r="R19" s="4">
        <v>0</v>
      </c>
      <c r="S19" s="5">
        <f>P19+Q19-R19</f>
        <v>0</v>
      </c>
      <c r="T19" s="4">
        <v>0</v>
      </c>
      <c r="U19" s="4">
        <v>0</v>
      </c>
      <c r="V19" s="4">
        <v>0</v>
      </c>
      <c r="W19" s="5">
        <f>T19+U19-V19</f>
        <v>0</v>
      </c>
      <c r="X19" s="5">
        <f t="shared" si="1"/>
        <v>0</v>
      </c>
    </row>
    <row r="20" spans="1:24" x14ac:dyDescent="0.25">
      <c r="A20" s="16"/>
      <c r="B20" s="5"/>
      <c r="C20" s="5"/>
      <c r="D20" s="5" t="s">
        <v>22</v>
      </c>
      <c r="E20" s="5"/>
      <c r="F20" s="5"/>
      <c r="G20" s="5"/>
      <c r="H20" s="5"/>
      <c r="I20" s="5"/>
      <c r="J20" s="5">
        <v>0</v>
      </c>
      <c r="K20" s="5">
        <f>LARGE(K15:K19,3)+LARGE(K15:K19,2)+LARGE(K15:K19,1)-J20</f>
        <v>32.950000000000003</v>
      </c>
      <c r="L20" s="5"/>
      <c r="M20" s="5"/>
      <c r="N20" s="5">
        <v>0</v>
      </c>
      <c r="O20" s="5">
        <f>LARGE(O15:O19,3)+LARGE(O15:O19,2)+LARGE(O15:O19,1)-N20</f>
        <v>24.5</v>
      </c>
      <c r="P20" s="5"/>
      <c r="Q20" s="5"/>
      <c r="R20" s="5">
        <v>0</v>
      </c>
      <c r="S20" s="5">
        <f>LARGE(S15:S19,3)+LARGE(S15:S19,2)+LARGE(S15:S19,1)-R20</f>
        <v>32.299999999999997</v>
      </c>
      <c r="T20" s="5"/>
      <c r="U20" s="5"/>
      <c r="V20" s="5">
        <v>0</v>
      </c>
      <c r="W20" s="5">
        <f>LARGE(W15:W19,3)+LARGE(W15:W19,2)+LARGE(W15:W19,1)-V20</f>
        <v>33.35</v>
      </c>
      <c r="X20" s="5">
        <f t="shared" si="1"/>
        <v>123.1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abSelected="1" zoomScale="80" zoomScaleNormal="80" workbookViewId="0">
      <selection activeCell="AD31" sqref="AD31"/>
    </sheetView>
  </sheetViews>
  <sheetFormatPr defaultRowHeight="15" x14ac:dyDescent="0.25"/>
  <cols>
    <col min="1" max="1" width="6.85546875" style="13" customWidth="1"/>
    <col min="2" max="2" width="0.140625" hidden="1" customWidth="1"/>
    <col min="3" max="3" width="10" hidden="1" customWidth="1"/>
    <col min="4" max="4" width="27.5703125" customWidth="1"/>
    <col min="5" max="5" width="6.42578125" customWidth="1"/>
    <col min="6" max="6" width="27.28515625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</cols>
  <sheetData>
    <row r="1" spans="1:24" ht="18.75" x14ac:dyDescent="0.3">
      <c r="D1" s="6" t="s">
        <v>149</v>
      </c>
    </row>
    <row r="2" spans="1:24" ht="18.75" x14ac:dyDescent="0.3">
      <c r="D2" s="6" t="s">
        <v>150</v>
      </c>
      <c r="F2" s="7" t="s">
        <v>151</v>
      </c>
    </row>
    <row r="3" spans="1:24" ht="18.75" x14ac:dyDescent="0.3">
      <c r="D3" s="1" t="s">
        <v>99</v>
      </c>
      <c r="F3" s="7" t="s">
        <v>152</v>
      </c>
    </row>
    <row r="4" spans="1:24" ht="6" customHeight="1" x14ac:dyDescent="0.25"/>
    <row r="5" spans="1:24" hidden="1" x14ac:dyDescent="0.25"/>
    <row r="6" spans="1:24" x14ac:dyDescent="0.25">
      <c r="A6" s="14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8</v>
      </c>
      <c r="M6" s="2" t="s">
        <v>9</v>
      </c>
      <c r="N6" s="2" t="s">
        <v>10</v>
      </c>
      <c r="O6" s="2" t="s">
        <v>12</v>
      </c>
      <c r="P6" s="2" t="s">
        <v>8</v>
      </c>
      <c r="Q6" s="2" t="s">
        <v>9</v>
      </c>
      <c r="R6" s="2" t="s">
        <v>10</v>
      </c>
      <c r="S6" s="2" t="s">
        <v>13</v>
      </c>
      <c r="T6" s="2" t="s">
        <v>8</v>
      </c>
      <c r="U6" s="2" t="s">
        <v>9</v>
      </c>
      <c r="V6" s="2" t="s">
        <v>10</v>
      </c>
      <c r="W6" s="2" t="s">
        <v>14</v>
      </c>
      <c r="X6" s="2" t="s">
        <v>15</v>
      </c>
    </row>
    <row r="7" spans="1:24" x14ac:dyDescent="0.25">
      <c r="A7" s="15">
        <v>1</v>
      </c>
      <c r="B7" s="3">
        <v>706</v>
      </c>
      <c r="C7" s="3">
        <v>4792</v>
      </c>
      <c r="D7" s="3" t="s">
        <v>33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B8">
        <v>502749</v>
      </c>
      <c r="C8">
        <v>4792</v>
      </c>
      <c r="D8" t="s">
        <v>113</v>
      </c>
      <c r="E8">
        <v>2006</v>
      </c>
      <c r="F8" t="s">
        <v>33</v>
      </c>
      <c r="G8" t="s">
        <v>114</v>
      </c>
      <c r="H8" s="4">
        <v>2.4</v>
      </c>
      <c r="I8" s="4">
        <v>9.25</v>
      </c>
      <c r="J8" s="4">
        <v>0</v>
      </c>
      <c r="K8" s="5">
        <f t="shared" ref="K8:K13" si="0">H8+I8-J8</f>
        <v>11.65</v>
      </c>
      <c r="L8" s="4">
        <v>2.6</v>
      </c>
      <c r="M8" s="4">
        <v>7.7</v>
      </c>
      <c r="N8" s="4">
        <v>0</v>
      </c>
      <c r="O8" s="5">
        <f t="shared" ref="O8:O13" si="1">L8+M8-N8</f>
        <v>10.3</v>
      </c>
      <c r="P8" s="4">
        <v>4</v>
      </c>
      <c r="Q8" s="4">
        <v>8.1</v>
      </c>
      <c r="R8" s="4">
        <v>0</v>
      </c>
      <c r="S8" s="5">
        <f t="shared" ref="S8:S13" si="2">P8+Q8-R8</f>
        <v>12.1</v>
      </c>
      <c r="T8" s="4">
        <v>4.0999999999999996</v>
      </c>
      <c r="U8" s="4">
        <v>7.95</v>
      </c>
      <c r="V8" s="4">
        <v>0</v>
      </c>
      <c r="W8" s="5">
        <f t="shared" ref="W8:W13" si="3">T8+U8-V8</f>
        <v>12.05</v>
      </c>
      <c r="X8" s="5">
        <f t="shared" ref="X8:X14" si="4">K8+O8+S8+W8</f>
        <v>46.100000000000009</v>
      </c>
    </row>
    <row r="9" spans="1:24" x14ac:dyDescent="0.25">
      <c r="B9">
        <v>157359</v>
      </c>
      <c r="C9">
        <v>4792</v>
      </c>
      <c r="D9" t="s">
        <v>115</v>
      </c>
      <c r="E9">
        <v>2006</v>
      </c>
      <c r="F9" t="s">
        <v>33</v>
      </c>
      <c r="G9" t="s">
        <v>114</v>
      </c>
      <c r="H9" s="4">
        <v>2.4</v>
      </c>
      <c r="I9" s="4">
        <v>8.9499999999999993</v>
      </c>
      <c r="J9" s="4">
        <v>0</v>
      </c>
      <c r="K9" s="5">
        <f t="shared" si="0"/>
        <v>11.35</v>
      </c>
      <c r="L9" s="4">
        <v>2.6</v>
      </c>
      <c r="M9" s="4">
        <v>7.8</v>
      </c>
      <c r="N9" s="4">
        <v>0</v>
      </c>
      <c r="O9" s="5">
        <f t="shared" si="1"/>
        <v>10.4</v>
      </c>
      <c r="P9" s="4">
        <v>4</v>
      </c>
      <c r="Q9" s="4">
        <v>8.25</v>
      </c>
      <c r="R9" s="4">
        <v>0</v>
      </c>
      <c r="S9" s="5">
        <f t="shared" si="2"/>
        <v>12.25</v>
      </c>
      <c r="T9" s="4">
        <v>4</v>
      </c>
      <c r="U9" s="4">
        <v>7.75</v>
      </c>
      <c r="V9" s="4">
        <v>0</v>
      </c>
      <c r="W9" s="5">
        <f t="shared" si="3"/>
        <v>11.75</v>
      </c>
      <c r="X9" s="5">
        <f t="shared" si="4"/>
        <v>45.75</v>
      </c>
    </row>
    <row r="10" spans="1:24" x14ac:dyDescent="0.25">
      <c r="B10">
        <v>884831</v>
      </c>
      <c r="C10">
        <v>4792</v>
      </c>
      <c r="D10" t="s">
        <v>116</v>
      </c>
      <c r="E10">
        <v>2007</v>
      </c>
      <c r="F10" t="s">
        <v>33</v>
      </c>
      <c r="G10" t="s">
        <v>117</v>
      </c>
      <c r="H10" s="4">
        <v>2.4</v>
      </c>
      <c r="I10" s="4">
        <v>7.55</v>
      </c>
      <c r="J10" s="4">
        <v>0</v>
      </c>
      <c r="K10" s="5">
        <f t="shared" si="0"/>
        <v>9.9499999999999993</v>
      </c>
      <c r="L10" s="4">
        <v>2.7</v>
      </c>
      <c r="M10" s="4">
        <v>6.9</v>
      </c>
      <c r="N10" s="4">
        <v>0</v>
      </c>
      <c r="O10" s="5">
        <f t="shared" si="1"/>
        <v>9.6000000000000014</v>
      </c>
      <c r="P10" s="4">
        <v>4.0999999999999996</v>
      </c>
      <c r="Q10" s="4">
        <v>6.3</v>
      </c>
      <c r="R10" s="4">
        <v>0</v>
      </c>
      <c r="S10" s="5">
        <f t="shared" si="2"/>
        <v>10.399999999999999</v>
      </c>
      <c r="T10" s="4">
        <v>4</v>
      </c>
      <c r="U10" s="4">
        <v>7.65</v>
      </c>
      <c r="V10" s="4">
        <v>0</v>
      </c>
      <c r="W10" s="5">
        <f t="shared" si="3"/>
        <v>11.65</v>
      </c>
      <c r="X10" s="5">
        <f t="shared" si="4"/>
        <v>41.6</v>
      </c>
    </row>
    <row r="11" spans="1:24" x14ac:dyDescent="0.25">
      <c r="B11">
        <v>268764</v>
      </c>
      <c r="C11">
        <v>4792</v>
      </c>
      <c r="D11" t="s">
        <v>118</v>
      </c>
      <c r="E11">
        <v>2004</v>
      </c>
      <c r="F11" t="s">
        <v>33</v>
      </c>
      <c r="G11" t="s">
        <v>117</v>
      </c>
      <c r="H11" s="4">
        <v>2.4</v>
      </c>
      <c r="I11" s="4">
        <v>9.4499999999999993</v>
      </c>
      <c r="J11" s="4">
        <v>0</v>
      </c>
      <c r="K11" s="5">
        <f t="shared" si="0"/>
        <v>11.85</v>
      </c>
      <c r="L11" s="4">
        <v>2.8</v>
      </c>
      <c r="M11" s="4">
        <v>8.1</v>
      </c>
      <c r="N11" s="4">
        <v>0</v>
      </c>
      <c r="O11" s="5">
        <f t="shared" si="1"/>
        <v>10.899999999999999</v>
      </c>
      <c r="P11" s="4">
        <v>4.3</v>
      </c>
      <c r="Q11" s="4">
        <v>8.5500000000000007</v>
      </c>
      <c r="R11" s="4">
        <v>0</v>
      </c>
      <c r="S11" s="5">
        <f t="shared" si="2"/>
        <v>12.850000000000001</v>
      </c>
      <c r="T11" s="4">
        <v>4.3</v>
      </c>
      <c r="U11" s="4">
        <v>7.9</v>
      </c>
      <c r="V11" s="4">
        <v>0</v>
      </c>
      <c r="W11" s="5">
        <f t="shared" si="3"/>
        <v>12.2</v>
      </c>
      <c r="X11" s="5">
        <f t="shared" si="4"/>
        <v>47.8</v>
      </c>
    </row>
    <row r="12" spans="1:24" ht="0.75" customHeight="1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</row>
    <row r="13" spans="1:24" hidden="1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</row>
    <row r="14" spans="1:24" x14ac:dyDescent="0.25">
      <c r="A14" s="16"/>
      <c r="B14" s="5"/>
      <c r="C14" s="5"/>
      <c r="D14" s="5" t="s">
        <v>22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34.85</v>
      </c>
      <c r="L14" s="5"/>
      <c r="M14" s="5"/>
      <c r="N14" s="5">
        <v>0</v>
      </c>
      <c r="O14" s="5">
        <f>LARGE(O8:O13,3)+LARGE(O8:O13,2)+LARGE(O8:O13,1)-N14</f>
        <v>31.6</v>
      </c>
      <c r="P14" s="5"/>
      <c r="Q14" s="5"/>
      <c r="R14" s="5">
        <v>0</v>
      </c>
      <c r="S14" s="5">
        <f>LARGE(S8:S13,3)+LARGE(S8:S13,2)+LARGE(S8:S13,1)-R14</f>
        <v>37.200000000000003</v>
      </c>
      <c r="T14" s="5"/>
      <c r="U14" s="5"/>
      <c r="V14" s="5">
        <v>0</v>
      </c>
      <c r="W14" s="5">
        <f>LARGE(W8:W13,3)+LARGE(W8:W13,2)+LARGE(W8:W13,1)-V14</f>
        <v>36</v>
      </c>
      <c r="X14" s="5">
        <f t="shared" si="4"/>
        <v>139.65</v>
      </c>
    </row>
    <row r="15" spans="1:24" x14ac:dyDescent="0.25">
      <c r="A15" s="15">
        <v>2</v>
      </c>
      <c r="B15" s="3">
        <v>720</v>
      </c>
      <c r="C15" s="3">
        <v>6453</v>
      </c>
      <c r="D15" s="3" t="s">
        <v>31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B16">
        <v>304044</v>
      </c>
      <c r="C16">
        <v>6453</v>
      </c>
      <c r="D16" t="s">
        <v>119</v>
      </c>
      <c r="E16">
        <v>2005</v>
      </c>
      <c r="F16" t="s">
        <v>31</v>
      </c>
      <c r="G16" t="s">
        <v>120</v>
      </c>
      <c r="H16" s="4">
        <v>2.4</v>
      </c>
      <c r="I16" s="4">
        <v>7.5</v>
      </c>
      <c r="J16" s="4">
        <v>0</v>
      </c>
      <c r="K16" s="5">
        <f t="shared" ref="K16:K21" si="5">H16+I16-J16</f>
        <v>9.9</v>
      </c>
      <c r="L16" s="4">
        <v>2.4</v>
      </c>
      <c r="M16" s="4">
        <v>4.1500000000000004</v>
      </c>
      <c r="N16" s="4">
        <v>1.5</v>
      </c>
      <c r="O16" s="5">
        <f t="shared" ref="O16:O21" si="6">L16+M16-N16</f>
        <v>5.0500000000000007</v>
      </c>
      <c r="P16" s="4">
        <v>3.7</v>
      </c>
      <c r="Q16" s="4">
        <v>7.05</v>
      </c>
      <c r="R16" s="4">
        <v>0</v>
      </c>
      <c r="S16" s="5">
        <f t="shared" ref="S16:S21" si="7">P16+Q16-R16</f>
        <v>10.75</v>
      </c>
      <c r="T16" s="4">
        <v>4</v>
      </c>
      <c r="U16" s="4">
        <v>7.4</v>
      </c>
      <c r="V16" s="4">
        <v>0</v>
      </c>
      <c r="W16" s="5">
        <f t="shared" ref="W16:W21" si="8">T16+U16-V16</f>
        <v>11.4</v>
      </c>
      <c r="X16" s="5">
        <f t="shared" ref="X16:X22" si="9">K16+O16+S16+W16</f>
        <v>37.1</v>
      </c>
    </row>
    <row r="17" spans="1:24" x14ac:dyDescent="0.25">
      <c r="B17">
        <v>672891</v>
      </c>
      <c r="C17">
        <v>6453</v>
      </c>
      <c r="D17" t="s">
        <v>121</v>
      </c>
      <c r="E17">
        <v>2005</v>
      </c>
      <c r="F17" t="s">
        <v>31</v>
      </c>
      <c r="G17" t="s">
        <v>120</v>
      </c>
      <c r="H17" s="4">
        <v>2.4</v>
      </c>
      <c r="I17" s="4">
        <v>8</v>
      </c>
      <c r="J17" s="4">
        <v>0</v>
      </c>
      <c r="K17" s="5">
        <f t="shared" si="5"/>
        <v>10.4</v>
      </c>
      <c r="L17" s="4">
        <v>2.7</v>
      </c>
      <c r="M17" s="4">
        <v>6.4</v>
      </c>
      <c r="N17" s="4">
        <v>0</v>
      </c>
      <c r="O17" s="5">
        <f t="shared" si="6"/>
        <v>9.1000000000000014</v>
      </c>
      <c r="P17" s="4">
        <v>3.8</v>
      </c>
      <c r="Q17" s="4">
        <v>6.85</v>
      </c>
      <c r="R17" s="4">
        <v>0</v>
      </c>
      <c r="S17" s="5">
        <f t="shared" si="7"/>
        <v>10.649999999999999</v>
      </c>
      <c r="T17" s="4">
        <v>3.8</v>
      </c>
      <c r="U17" s="4">
        <v>7.1</v>
      </c>
      <c r="V17" s="4">
        <v>0</v>
      </c>
      <c r="W17" s="5">
        <f t="shared" si="8"/>
        <v>10.899999999999999</v>
      </c>
      <c r="X17" s="5">
        <f t="shared" si="9"/>
        <v>41.05</v>
      </c>
    </row>
    <row r="18" spans="1:24" x14ac:dyDescent="0.25">
      <c r="B18">
        <v>387934</v>
      </c>
      <c r="C18">
        <v>6453</v>
      </c>
      <c r="D18" t="s">
        <v>122</v>
      </c>
      <c r="E18">
        <v>2007</v>
      </c>
      <c r="F18" t="s">
        <v>31</v>
      </c>
      <c r="G18" t="s">
        <v>123</v>
      </c>
      <c r="H18" s="4">
        <v>2.4</v>
      </c>
      <c r="I18" s="4">
        <v>7.6</v>
      </c>
      <c r="J18" s="4">
        <v>0</v>
      </c>
      <c r="K18" s="5">
        <f t="shared" si="5"/>
        <v>10</v>
      </c>
      <c r="L18" s="4">
        <v>2.5</v>
      </c>
      <c r="M18" s="4">
        <v>6.25</v>
      </c>
      <c r="N18" s="4">
        <v>0</v>
      </c>
      <c r="O18" s="5">
        <f t="shared" si="6"/>
        <v>8.75</v>
      </c>
      <c r="P18" s="4">
        <v>3.8</v>
      </c>
      <c r="Q18" s="4">
        <v>7.6</v>
      </c>
      <c r="R18" s="4">
        <v>0</v>
      </c>
      <c r="S18" s="5">
        <f t="shared" si="7"/>
        <v>11.399999999999999</v>
      </c>
      <c r="T18" s="4">
        <v>3.8</v>
      </c>
      <c r="U18" s="4">
        <v>7.7</v>
      </c>
      <c r="V18" s="4">
        <v>0</v>
      </c>
      <c r="W18" s="5">
        <f t="shared" si="8"/>
        <v>11.5</v>
      </c>
      <c r="X18" s="5">
        <f t="shared" si="9"/>
        <v>41.65</v>
      </c>
    </row>
    <row r="19" spans="1:24" x14ac:dyDescent="0.25">
      <c r="B19">
        <v>124750</v>
      </c>
      <c r="C19">
        <v>6453</v>
      </c>
      <c r="D19" t="s">
        <v>124</v>
      </c>
      <c r="E19">
        <v>2004</v>
      </c>
      <c r="F19" t="s">
        <v>31</v>
      </c>
      <c r="G19" t="s">
        <v>120</v>
      </c>
      <c r="H19" s="4">
        <v>2.4</v>
      </c>
      <c r="I19" s="4">
        <v>7.85</v>
      </c>
      <c r="J19" s="4">
        <v>0</v>
      </c>
      <c r="K19" s="5">
        <f t="shared" si="5"/>
        <v>10.25</v>
      </c>
      <c r="L19" s="4">
        <v>2.6</v>
      </c>
      <c r="M19" s="4">
        <v>5</v>
      </c>
      <c r="N19" s="4">
        <v>0</v>
      </c>
      <c r="O19" s="5">
        <f t="shared" si="6"/>
        <v>7.6</v>
      </c>
      <c r="P19" s="4">
        <v>3.8</v>
      </c>
      <c r="Q19" s="4">
        <v>7.35</v>
      </c>
      <c r="R19" s="4">
        <v>0</v>
      </c>
      <c r="S19" s="5">
        <f t="shared" si="7"/>
        <v>11.149999999999999</v>
      </c>
      <c r="T19" s="4">
        <v>3.8</v>
      </c>
      <c r="U19" s="4">
        <v>7.05</v>
      </c>
      <c r="V19" s="4">
        <v>0</v>
      </c>
      <c r="W19" s="5">
        <f t="shared" si="8"/>
        <v>10.85</v>
      </c>
      <c r="X19" s="5">
        <f t="shared" si="9"/>
        <v>39.85</v>
      </c>
    </row>
    <row r="20" spans="1:24" ht="0.75" customHeight="1" x14ac:dyDescent="0.25"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0</v>
      </c>
      <c r="Q20" s="4">
        <v>0</v>
      </c>
      <c r="R20" s="4">
        <v>0</v>
      </c>
      <c r="S20" s="5">
        <f t="shared" si="7"/>
        <v>0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0</v>
      </c>
    </row>
    <row r="21" spans="1:24" ht="0.75" hidden="1" customHeight="1" x14ac:dyDescent="0.25"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</row>
    <row r="22" spans="1:24" x14ac:dyDescent="0.25">
      <c r="A22" s="16"/>
      <c r="B22" s="5"/>
      <c r="C22" s="5"/>
      <c r="D22" s="5" t="s">
        <v>22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30.65</v>
      </c>
      <c r="L22" s="5"/>
      <c r="M22" s="5"/>
      <c r="N22" s="5">
        <v>0</v>
      </c>
      <c r="O22" s="5">
        <f>LARGE(O16:O21,3)+LARGE(O16:O21,2)+LARGE(O16:O21,1)-N22</f>
        <v>25.450000000000003</v>
      </c>
      <c r="P22" s="5"/>
      <c r="Q22" s="5"/>
      <c r="R22" s="5">
        <v>0</v>
      </c>
      <c r="S22" s="5">
        <f>LARGE(S16:S21,3)+LARGE(S16:S21,2)+LARGE(S16:S21,1)-R22</f>
        <v>33.299999999999997</v>
      </c>
      <c r="T22" s="5"/>
      <c r="U22" s="5"/>
      <c r="V22" s="5">
        <v>0</v>
      </c>
      <c r="W22" s="5">
        <f>LARGE(W16:W21,3)+LARGE(W16:W21,2)+LARGE(W16:W21,1)-V22</f>
        <v>33.799999999999997</v>
      </c>
      <c r="X22" s="5">
        <f t="shared" si="9"/>
        <v>123.2</v>
      </c>
    </row>
    <row r="23" spans="1:24" x14ac:dyDescent="0.25">
      <c r="A23" s="15">
        <v>3</v>
      </c>
      <c r="B23" s="3">
        <v>627</v>
      </c>
      <c r="C23" s="3">
        <v>3479</v>
      </c>
      <c r="D23" s="3" t="s">
        <v>16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B24">
        <v>130551</v>
      </c>
      <c r="C24">
        <v>3479</v>
      </c>
      <c r="D24" t="s">
        <v>100</v>
      </c>
      <c r="E24">
        <v>2007</v>
      </c>
      <c r="F24" t="s">
        <v>16</v>
      </c>
      <c r="G24" t="s">
        <v>18</v>
      </c>
      <c r="H24" s="4">
        <v>2.4</v>
      </c>
      <c r="I24" s="4">
        <v>8.1</v>
      </c>
      <c r="J24" s="4">
        <v>0</v>
      </c>
      <c r="K24" s="5">
        <f>H24+I24-J24</f>
        <v>10.5</v>
      </c>
      <c r="L24" s="4">
        <v>2.6</v>
      </c>
      <c r="M24" s="4">
        <v>4.95</v>
      </c>
      <c r="N24" s="4">
        <v>0</v>
      </c>
      <c r="O24" s="5">
        <f>L24+M24-N24</f>
        <v>7.5500000000000007</v>
      </c>
      <c r="P24" s="4">
        <v>3.8</v>
      </c>
      <c r="Q24" s="4">
        <v>7.5</v>
      </c>
      <c r="R24" s="4">
        <v>0</v>
      </c>
      <c r="S24" s="5">
        <f>P24+Q24-R24</f>
        <v>11.3</v>
      </c>
      <c r="T24" s="4">
        <v>3.8</v>
      </c>
      <c r="U24" s="4">
        <v>7.65</v>
      </c>
      <c r="V24" s="4">
        <v>0</v>
      </c>
      <c r="W24" s="5">
        <f>T24+U24-V24</f>
        <v>11.45</v>
      </c>
      <c r="X24" s="5">
        <f t="shared" ref="X24:X29" si="10">K24+O24+S24+W24</f>
        <v>40.799999999999997</v>
      </c>
    </row>
    <row r="25" spans="1:24" x14ac:dyDescent="0.25">
      <c r="B25">
        <v>152280</v>
      </c>
      <c r="C25">
        <v>3479</v>
      </c>
      <c r="D25" t="s">
        <v>101</v>
      </c>
      <c r="E25">
        <v>2006</v>
      </c>
      <c r="F25" t="s">
        <v>16</v>
      </c>
      <c r="G25" t="s">
        <v>18</v>
      </c>
      <c r="H25" s="4">
        <v>2.4</v>
      </c>
      <c r="I25" s="4">
        <v>6.85</v>
      </c>
      <c r="J25" s="4">
        <v>0</v>
      </c>
      <c r="K25" s="5">
        <f>H25+I25-J25</f>
        <v>9.25</v>
      </c>
      <c r="L25" s="4">
        <v>2.5</v>
      </c>
      <c r="M25" s="4">
        <v>6.1</v>
      </c>
      <c r="N25" s="4">
        <v>0</v>
      </c>
      <c r="O25" s="5">
        <f>L25+M25-N25</f>
        <v>8.6</v>
      </c>
      <c r="P25" s="4">
        <v>3.8</v>
      </c>
      <c r="Q25" s="4">
        <v>5.3</v>
      </c>
      <c r="R25" s="4">
        <v>0</v>
      </c>
      <c r="S25" s="5">
        <f>P25+Q25-R25</f>
        <v>9.1</v>
      </c>
      <c r="T25" s="4">
        <v>3.9</v>
      </c>
      <c r="U25" s="4">
        <v>7.15</v>
      </c>
      <c r="V25" s="4">
        <v>0</v>
      </c>
      <c r="W25" s="5">
        <f>T25+U25-V25</f>
        <v>11.05</v>
      </c>
      <c r="X25" s="5">
        <f t="shared" si="10"/>
        <v>38</v>
      </c>
    </row>
    <row r="26" spans="1:24" x14ac:dyDescent="0.25">
      <c r="B26">
        <v>104084</v>
      </c>
      <c r="C26">
        <v>3479</v>
      </c>
      <c r="D26" t="s">
        <v>102</v>
      </c>
      <c r="E26">
        <v>2005</v>
      </c>
      <c r="F26" t="s">
        <v>16</v>
      </c>
      <c r="G26" t="s">
        <v>18</v>
      </c>
      <c r="H26" s="4">
        <v>2.4</v>
      </c>
      <c r="I26" s="4">
        <v>8.3000000000000007</v>
      </c>
      <c r="J26" s="4">
        <v>0</v>
      </c>
      <c r="K26" s="5">
        <f>H26+I26-J26</f>
        <v>10.700000000000001</v>
      </c>
      <c r="L26" s="4">
        <v>2.6</v>
      </c>
      <c r="M26" s="4">
        <v>6.15</v>
      </c>
      <c r="N26" s="4">
        <v>0</v>
      </c>
      <c r="O26" s="5">
        <f>L26+M26-N26</f>
        <v>8.75</v>
      </c>
      <c r="P26" s="4">
        <v>3.6</v>
      </c>
      <c r="Q26" s="4">
        <v>7.2</v>
      </c>
      <c r="R26" s="4">
        <v>0.5</v>
      </c>
      <c r="S26" s="5">
        <f>P26+Q26-R26</f>
        <v>10.3</v>
      </c>
      <c r="T26" s="4">
        <v>3.8</v>
      </c>
      <c r="U26" s="4">
        <v>7.4</v>
      </c>
      <c r="V26" s="4">
        <v>0</v>
      </c>
      <c r="W26" s="5">
        <f>T26+U26-V26</f>
        <v>11.2</v>
      </c>
      <c r="X26" s="5">
        <f t="shared" si="10"/>
        <v>40.950000000000003</v>
      </c>
    </row>
    <row r="27" spans="1:24" ht="14.25" hidden="1" customHeight="1" x14ac:dyDescent="0.25">
      <c r="B27">
        <v>0</v>
      </c>
      <c r="C27">
        <v>0</v>
      </c>
      <c r="H27" s="4">
        <v>0</v>
      </c>
      <c r="I27" s="4">
        <v>0</v>
      </c>
      <c r="J27" s="4">
        <v>0</v>
      </c>
      <c r="K27" s="5">
        <f>H27+I27-J27</f>
        <v>0</v>
      </c>
      <c r="L27" s="4">
        <v>0</v>
      </c>
      <c r="M27" s="4">
        <v>0</v>
      </c>
      <c r="N27" s="4">
        <v>0</v>
      </c>
      <c r="O27" s="5">
        <f>L27+M27-N27</f>
        <v>0</v>
      </c>
      <c r="P27" s="4">
        <v>0</v>
      </c>
      <c r="Q27" s="4">
        <v>0</v>
      </c>
      <c r="R27" s="4">
        <v>0</v>
      </c>
      <c r="S27" s="5">
        <f>P27+Q27-R27</f>
        <v>0</v>
      </c>
      <c r="T27" s="4">
        <v>0</v>
      </c>
      <c r="U27" s="4">
        <v>0</v>
      </c>
      <c r="V27" s="4">
        <v>0</v>
      </c>
      <c r="W27" s="5">
        <f>T27+U27-V27</f>
        <v>0</v>
      </c>
      <c r="X27" s="5">
        <f t="shared" si="10"/>
        <v>0</v>
      </c>
    </row>
    <row r="28" spans="1:24" hidden="1" x14ac:dyDescent="0.25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>H28+I28-J28</f>
        <v>0</v>
      </c>
      <c r="L28" s="4">
        <v>0</v>
      </c>
      <c r="M28" s="4">
        <v>0</v>
      </c>
      <c r="N28" s="4">
        <v>0</v>
      </c>
      <c r="O28" s="5">
        <f>L28+M28-N28</f>
        <v>0</v>
      </c>
      <c r="P28" s="4">
        <v>0</v>
      </c>
      <c r="Q28" s="4">
        <v>0</v>
      </c>
      <c r="R28" s="4">
        <v>0</v>
      </c>
      <c r="S28" s="5">
        <f>P28+Q28-R28</f>
        <v>0</v>
      </c>
      <c r="T28" s="4">
        <v>0</v>
      </c>
      <c r="U28" s="4">
        <v>0</v>
      </c>
      <c r="V28" s="4">
        <v>0</v>
      </c>
      <c r="W28" s="5">
        <f>T28+U28-V28</f>
        <v>0</v>
      </c>
      <c r="X28" s="5">
        <f t="shared" si="10"/>
        <v>0</v>
      </c>
    </row>
    <row r="29" spans="1:24" x14ac:dyDescent="0.25">
      <c r="A29" s="16"/>
      <c r="B29" s="5"/>
      <c r="C29" s="5"/>
      <c r="D29" s="5" t="s">
        <v>22</v>
      </c>
      <c r="E29" s="5"/>
      <c r="F29" s="5"/>
      <c r="G29" s="5"/>
      <c r="H29" s="5"/>
      <c r="I29" s="5"/>
      <c r="J29" s="5">
        <v>0</v>
      </c>
      <c r="K29" s="5">
        <f>LARGE(K24:K28,3)+LARGE(K24:K28,2)+LARGE(K24:K28,1)-J29</f>
        <v>30.450000000000003</v>
      </c>
      <c r="L29" s="5"/>
      <c r="M29" s="5"/>
      <c r="N29" s="5">
        <v>0</v>
      </c>
      <c r="O29" s="5">
        <f>LARGE(O24:O28,3)+LARGE(O24:O28,2)+LARGE(O24:O28,1)-N29</f>
        <v>24.9</v>
      </c>
      <c r="P29" s="5"/>
      <c r="Q29" s="5"/>
      <c r="R29" s="5">
        <v>0</v>
      </c>
      <c r="S29" s="5">
        <f>LARGE(S24:S28,3)+LARGE(S24:S28,2)+LARGE(S24:S28,1)-R29</f>
        <v>30.7</v>
      </c>
      <c r="T29" s="5"/>
      <c r="U29" s="5"/>
      <c r="V29" s="5">
        <v>0</v>
      </c>
      <c r="W29" s="5">
        <f>LARGE(W24:W28,3)+LARGE(W24:W28,2)+LARGE(W24:W28,1)-V29</f>
        <v>33.700000000000003</v>
      </c>
      <c r="X29" s="5">
        <f t="shared" si="10"/>
        <v>119.75</v>
      </c>
    </row>
    <row r="30" spans="1:24" x14ac:dyDescent="0.25">
      <c r="A30" s="15">
        <v>4</v>
      </c>
      <c r="B30" s="3">
        <v>728</v>
      </c>
      <c r="C30" s="3">
        <v>5995</v>
      </c>
      <c r="D30" s="3" t="s">
        <v>25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B31">
        <v>846172</v>
      </c>
      <c r="C31">
        <v>5185</v>
      </c>
      <c r="D31" t="s">
        <v>103</v>
      </c>
      <c r="E31">
        <v>2005</v>
      </c>
      <c r="F31" t="s">
        <v>62</v>
      </c>
      <c r="G31" t="s">
        <v>104</v>
      </c>
      <c r="H31" s="4">
        <v>2.4</v>
      </c>
      <c r="I31" s="4">
        <v>8.0500000000000007</v>
      </c>
      <c r="J31" s="4">
        <v>0</v>
      </c>
      <c r="K31" s="5">
        <f t="shared" ref="K31:K36" si="11">H31+I31-J31</f>
        <v>10.450000000000001</v>
      </c>
      <c r="L31" s="4">
        <v>2.6</v>
      </c>
      <c r="M31" s="4">
        <v>6.95</v>
      </c>
      <c r="N31" s="4">
        <v>0</v>
      </c>
      <c r="O31" s="5">
        <f t="shared" ref="O31:O36" si="12">L31+M31-N31</f>
        <v>9.5500000000000007</v>
      </c>
      <c r="P31" s="4">
        <v>4</v>
      </c>
      <c r="Q31" s="4">
        <v>6.35</v>
      </c>
      <c r="R31" s="4">
        <v>0</v>
      </c>
      <c r="S31" s="5">
        <f t="shared" ref="S31:S36" si="13">P31+Q31-R31</f>
        <v>10.35</v>
      </c>
      <c r="T31" s="4">
        <v>4.2</v>
      </c>
      <c r="U31" s="4">
        <v>6.95</v>
      </c>
      <c r="V31" s="4">
        <v>0</v>
      </c>
      <c r="W31" s="5">
        <f t="shared" ref="W31:W36" si="14">T31+U31-V31</f>
        <v>11.15</v>
      </c>
      <c r="X31" s="5">
        <f t="shared" ref="X31:X37" si="15">K31+O31+S31+W31</f>
        <v>41.5</v>
      </c>
    </row>
    <row r="32" spans="1:24" x14ac:dyDescent="0.25">
      <c r="B32">
        <v>427373</v>
      </c>
      <c r="C32">
        <v>5995</v>
      </c>
      <c r="D32" t="s">
        <v>105</v>
      </c>
      <c r="E32">
        <v>2007</v>
      </c>
      <c r="F32" t="s">
        <v>25</v>
      </c>
      <c r="G32" t="s">
        <v>64</v>
      </c>
      <c r="H32" s="4">
        <v>2.4</v>
      </c>
      <c r="I32" s="4">
        <v>6.3</v>
      </c>
      <c r="J32" s="4">
        <v>0</v>
      </c>
      <c r="K32" s="5">
        <f t="shared" si="11"/>
        <v>8.6999999999999993</v>
      </c>
      <c r="L32" s="4">
        <v>2.5</v>
      </c>
      <c r="M32" s="4">
        <v>6.45</v>
      </c>
      <c r="N32" s="4">
        <v>0.5</v>
      </c>
      <c r="O32" s="5">
        <f t="shared" si="12"/>
        <v>8.4499999999999993</v>
      </c>
      <c r="P32" s="4">
        <v>3.9</v>
      </c>
      <c r="Q32" s="4">
        <v>4.5</v>
      </c>
      <c r="R32" s="4">
        <v>0</v>
      </c>
      <c r="S32" s="5">
        <f t="shared" si="13"/>
        <v>8.4</v>
      </c>
      <c r="T32" s="4">
        <v>3.8</v>
      </c>
      <c r="U32" s="4">
        <v>7.6</v>
      </c>
      <c r="V32" s="4">
        <v>0</v>
      </c>
      <c r="W32" s="5">
        <f t="shared" si="14"/>
        <v>11.399999999999999</v>
      </c>
      <c r="X32" s="5">
        <f t="shared" si="15"/>
        <v>36.949999999999996</v>
      </c>
    </row>
    <row r="33" spans="1:24" x14ac:dyDescent="0.25">
      <c r="B33">
        <v>984966</v>
      </c>
      <c r="C33">
        <v>5995</v>
      </c>
      <c r="D33" t="s">
        <v>106</v>
      </c>
      <c r="E33">
        <v>2006</v>
      </c>
      <c r="F33" t="s">
        <v>25</v>
      </c>
      <c r="G33" t="s">
        <v>64</v>
      </c>
      <c r="H33" s="4">
        <v>2.4</v>
      </c>
      <c r="I33" s="4">
        <v>7.4</v>
      </c>
      <c r="J33" s="4">
        <v>0</v>
      </c>
      <c r="K33" s="5">
        <f t="shared" si="11"/>
        <v>9.8000000000000007</v>
      </c>
      <c r="L33" s="4">
        <v>2.5</v>
      </c>
      <c r="M33" s="4">
        <v>5.95</v>
      </c>
      <c r="N33" s="4">
        <v>0</v>
      </c>
      <c r="O33" s="5">
        <f t="shared" si="12"/>
        <v>8.4499999999999993</v>
      </c>
      <c r="P33" s="4">
        <v>3.7</v>
      </c>
      <c r="Q33" s="4">
        <v>6.7</v>
      </c>
      <c r="R33" s="4">
        <v>0</v>
      </c>
      <c r="S33" s="5">
        <f t="shared" si="13"/>
        <v>10.4</v>
      </c>
      <c r="T33" s="4">
        <v>3.8</v>
      </c>
      <c r="U33" s="4">
        <v>7.25</v>
      </c>
      <c r="V33" s="4">
        <v>0</v>
      </c>
      <c r="W33" s="5">
        <f t="shared" si="14"/>
        <v>11.05</v>
      </c>
      <c r="X33" s="5">
        <f t="shared" si="15"/>
        <v>39.700000000000003</v>
      </c>
    </row>
    <row r="34" spans="1:24" hidden="1" x14ac:dyDescent="0.25">
      <c r="B34">
        <v>0</v>
      </c>
      <c r="C34">
        <v>0</v>
      </c>
      <c r="H34" s="4">
        <v>0</v>
      </c>
      <c r="I34" s="4">
        <v>0</v>
      </c>
      <c r="J34" s="4">
        <v>0</v>
      </c>
      <c r="K34" s="5">
        <f t="shared" si="11"/>
        <v>0</v>
      </c>
      <c r="L34" s="4">
        <v>0</v>
      </c>
      <c r="M34" s="4">
        <v>0</v>
      </c>
      <c r="N34" s="4">
        <v>0</v>
      </c>
      <c r="O34" s="5">
        <f t="shared" si="12"/>
        <v>0</v>
      </c>
      <c r="P34" s="4">
        <v>0</v>
      </c>
      <c r="Q34" s="4">
        <v>0</v>
      </c>
      <c r="R34" s="4">
        <v>0</v>
      </c>
      <c r="S34" s="5">
        <f t="shared" si="13"/>
        <v>0</v>
      </c>
      <c r="T34" s="4">
        <v>0</v>
      </c>
      <c r="U34" s="4">
        <v>0</v>
      </c>
      <c r="V34" s="4">
        <v>0</v>
      </c>
      <c r="W34" s="5">
        <f t="shared" si="14"/>
        <v>0</v>
      </c>
      <c r="X34" s="5">
        <f t="shared" si="15"/>
        <v>0</v>
      </c>
    </row>
    <row r="35" spans="1:24" hidden="1" x14ac:dyDescent="0.25">
      <c r="B35">
        <v>0</v>
      </c>
      <c r="C35">
        <v>0</v>
      </c>
      <c r="H35" s="4">
        <v>0</v>
      </c>
      <c r="I35" s="4">
        <v>0</v>
      </c>
      <c r="J35" s="4">
        <v>0</v>
      </c>
      <c r="K35" s="5">
        <f t="shared" si="11"/>
        <v>0</v>
      </c>
      <c r="L35" s="4">
        <v>0</v>
      </c>
      <c r="M35" s="4">
        <v>0</v>
      </c>
      <c r="N35" s="4">
        <v>0</v>
      </c>
      <c r="O35" s="5">
        <f t="shared" si="12"/>
        <v>0</v>
      </c>
      <c r="P35" s="4">
        <v>0</v>
      </c>
      <c r="Q35" s="4">
        <v>0</v>
      </c>
      <c r="R35" s="4">
        <v>0</v>
      </c>
      <c r="S35" s="5">
        <f t="shared" si="13"/>
        <v>0</v>
      </c>
      <c r="T35" s="4">
        <v>0</v>
      </c>
      <c r="U35" s="4">
        <v>0</v>
      </c>
      <c r="V35" s="4">
        <v>0</v>
      </c>
      <c r="W35" s="5">
        <f t="shared" si="14"/>
        <v>0</v>
      </c>
      <c r="X35" s="5">
        <f t="shared" si="15"/>
        <v>0</v>
      </c>
    </row>
    <row r="36" spans="1:24" hidden="1" x14ac:dyDescent="0.25"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 t="shared" si="11"/>
        <v>0</v>
      </c>
      <c r="L36" s="4">
        <v>0</v>
      </c>
      <c r="M36" s="4">
        <v>0</v>
      </c>
      <c r="N36" s="4">
        <v>0</v>
      </c>
      <c r="O36" s="5">
        <f t="shared" si="12"/>
        <v>0</v>
      </c>
      <c r="P36" s="4">
        <v>0</v>
      </c>
      <c r="Q36" s="4">
        <v>0</v>
      </c>
      <c r="R36" s="4">
        <v>0</v>
      </c>
      <c r="S36" s="5">
        <f t="shared" si="13"/>
        <v>0</v>
      </c>
      <c r="T36" s="4">
        <v>0</v>
      </c>
      <c r="U36" s="4">
        <v>0</v>
      </c>
      <c r="V36" s="4">
        <v>0</v>
      </c>
      <c r="W36" s="5">
        <f t="shared" si="14"/>
        <v>0</v>
      </c>
      <c r="X36" s="5">
        <f t="shared" si="15"/>
        <v>0</v>
      </c>
    </row>
    <row r="37" spans="1:24" x14ac:dyDescent="0.25">
      <c r="A37" s="16"/>
      <c r="B37" s="5"/>
      <c r="C37" s="5"/>
      <c r="D37" s="5" t="s">
        <v>22</v>
      </c>
      <c r="E37" s="5"/>
      <c r="F37" s="5"/>
      <c r="G37" s="5"/>
      <c r="H37" s="5"/>
      <c r="I37" s="5"/>
      <c r="J37" s="5">
        <v>0</v>
      </c>
      <c r="K37" s="5">
        <f>LARGE(K31:K36,3)+LARGE(K31:K36,2)+LARGE(K31:K36,1)-J37</f>
        <v>28.950000000000003</v>
      </c>
      <c r="L37" s="5"/>
      <c r="M37" s="5"/>
      <c r="N37" s="5">
        <v>0</v>
      </c>
      <c r="O37" s="5">
        <f>LARGE(O31:O36,3)+LARGE(O31:O36,2)+LARGE(O31:O36,1)-N37</f>
        <v>26.45</v>
      </c>
      <c r="P37" s="5"/>
      <c r="Q37" s="5"/>
      <c r="R37" s="5">
        <v>0</v>
      </c>
      <c r="S37" s="5">
        <f>LARGE(S31:S36,3)+LARGE(S31:S36,2)+LARGE(S31:S36,1)-R37</f>
        <v>29.15</v>
      </c>
      <c r="T37" s="5"/>
      <c r="U37" s="5"/>
      <c r="V37" s="5">
        <v>0</v>
      </c>
      <c r="W37" s="5">
        <f>LARGE(W31:W36,3)+LARGE(W31:W36,2)+LARGE(W31:W36,1)-V37</f>
        <v>33.6</v>
      </c>
      <c r="X37" s="5">
        <f t="shared" si="15"/>
        <v>118.15</v>
      </c>
    </row>
    <row r="38" spans="1:24" x14ac:dyDescent="0.25">
      <c r="A38" s="15">
        <v>5</v>
      </c>
      <c r="B38" s="3">
        <v>701</v>
      </c>
      <c r="C38" s="3">
        <v>1696</v>
      </c>
      <c r="D38" s="3" t="s">
        <v>131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B39">
        <v>322527</v>
      </c>
      <c r="C39">
        <v>1696</v>
      </c>
      <c r="D39" t="s">
        <v>132</v>
      </c>
      <c r="E39">
        <v>2004</v>
      </c>
      <c r="F39" t="s">
        <v>131</v>
      </c>
      <c r="G39" t="s">
        <v>133</v>
      </c>
      <c r="H39" s="4">
        <v>2.4</v>
      </c>
      <c r="I39" s="4">
        <v>7.3</v>
      </c>
      <c r="J39" s="4">
        <v>0</v>
      </c>
      <c r="K39" s="5">
        <f t="shared" ref="K39:K44" si="16">H39+I39-J39</f>
        <v>9.6999999999999993</v>
      </c>
      <c r="L39" s="4">
        <v>0</v>
      </c>
      <c r="M39" s="4">
        <v>0</v>
      </c>
      <c r="N39" s="4">
        <v>0</v>
      </c>
      <c r="O39" s="5">
        <f t="shared" ref="O39:O44" si="17">L39+M39-N39</f>
        <v>0</v>
      </c>
      <c r="P39" s="4">
        <v>3.7</v>
      </c>
      <c r="Q39" s="4">
        <v>6.45</v>
      </c>
      <c r="R39" s="4">
        <v>0.5</v>
      </c>
      <c r="S39" s="5">
        <f t="shared" ref="S39:S44" si="18">P39+Q39-R39</f>
        <v>9.65</v>
      </c>
      <c r="T39" s="4">
        <v>3.8</v>
      </c>
      <c r="U39" s="4">
        <v>7.05</v>
      </c>
      <c r="V39" s="4">
        <v>0</v>
      </c>
      <c r="W39" s="5">
        <f t="shared" ref="W39:W44" si="19">T39+U39-V39</f>
        <v>10.85</v>
      </c>
      <c r="X39" s="5">
        <f t="shared" ref="X39:X45" si="20">K39+O39+S39+W39</f>
        <v>30.200000000000003</v>
      </c>
    </row>
    <row r="40" spans="1:24" x14ac:dyDescent="0.25">
      <c r="B40">
        <v>809689</v>
      </c>
      <c r="C40">
        <v>1696</v>
      </c>
      <c r="D40" t="s">
        <v>134</v>
      </c>
      <c r="E40">
        <v>2006</v>
      </c>
      <c r="F40" t="s">
        <v>131</v>
      </c>
      <c r="G40" t="s">
        <v>135</v>
      </c>
      <c r="H40" s="4">
        <v>0</v>
      </c>
      <c r="I40" s="4">
        <v>0</v>
      </c>
      <c r="J40" s="4">
        <v>0</v>
      </c>
      <c r="K40" s="5">
        <f t="shared" si="16"/>
        <v>0</v>
      </c>
      <c r="L40" s="4">
        <v>2.5</v>
      </c>
      <c r="M40" s="4">
        <v>3.35</v>
      </c>
      <c r="N40" s="4">
        <v>1</v>
      </c>
      <c r="O40" s="5">
        <f t="shared" si="17"/>
        <v>4.8499999999999996</v>
      </c>
      <c r="P40" s="4">
        <v>0</v>
      </c>
      <c r="Q40" s="4">
        <v>0</v>
      </c>
      <c r="R40" s="4">
        <v>0</v>
      </c>
      <c r="S40" s="5">
        <f t="shared" si="18"/>
        <v>0</v>
      </c>
      <c r="T40" s="4">
        <v>3.8</v>
      </c>
      <c r="U40" s="4">
        <v>6.25</v>
      </c>
      <c r="V40" s="4">
        <v>0</v>
      </c>
      <c r="W40" s="5">
        <f t="shared" si="19"/>
        <v>10.050000000000001</v>
      </c>
      <c r="X40" s="5">
        <f t="shared" si="20"/>
        <v>14.9</v>
      </c>
    </row>
    <row r="41" spans="1:24" x14ac:dyDescent="0.25">
      <c r="B41">
        <v>805160</v>
      </c>
      <c r="C41">
        <v>1696</v>
      </c>
      <c r="D41" t="s">
        <v>136</v>
      </c>
      <c r="E41">
        <v>2004</v>
      </c>
      <c r="F41" t="s">
        <v>131</v>
      </c>
      <c r="G41" t="s">
        <v>135</v>
      </c>
      <c r="H41" s="4">
        <v>2.4</v>
      </c>
      <c r="I41" s="4">
        <v>7.55</v>
      </c>
      <c r="J41" s="4">
        <v>0</v>
      </c>
      <c r="K41" s="5">
        <f t="shared" si="16"/>
        <v>9.9499999999999993</v>
      </c>
      <c r="L41" s="4">
        <v>2.5</v>
      </c>
      <c r="M41" s="4">
        <v>4.4000000000000004</v>
      </c>
      <c r="N41" s="4">
        <v>1</v>
      </c>
      <c r="O41" s="5">
        <f t="shared" si="17"/>
        <v>5.9</v>
      </c>
      <c r="P41" s="4">
        <v>3.8</v>
      </c>
      <c r="Q41" s="4">
        <v>7.2</v>
      </c>
      <c r="R41" s="4">
        <v>0</v>
      </c>
      <c r="S41" s="5">
        <f t="shared" si="18"/>
        <v>11</v>
      </c>
      <c r="T41" s="4">
        <v>0</v>
      </c>
      <c r="U41" s="4">
        <v>0</v>
      </c>
      <c r="V41" s="4">
        <v>0</v>
      </c>
      <c r="W41" s="5">
        <f t="shared" si="19"/>
        <v>0</v>
      </c>
      <c r="X41" s="5">
        <f t="shared" si="20"/>
        <v>26.85</v>
      </c>
    </row>
    <row r="42" spans="1:24" x14ac:dyDescent="0.25">
      <c r="B42">
        <v>426733</v>
      </c>
      <c r="C42">
        <v>1696</v>
      </c>
      <c r="D42" t="s">
        <v>137</v>
      </c>
      <c r="E42">
        <v>2004</v>
      </c>
      <c r="F42" t="s">
        <v>131</v>
      </c>
      <c r="G42" t="s">
        <v>135</v>
      </c>
      <c r="H42" s="4">
        <v>2.4</v>
      </c>
      <c r="I42" s="4">
        <v>7.6</v>
      </c>
      <c r="J42" s="4">
        <v>0</v>
      </c>
      <c r="K42" s="5">
        <f t="shared" si="16"/>
        <v>10</v>
      </c>
      <c r="L42" s="4">
        <v>2.7</v>
      </c>
      <c r="M42" s="4">
        <v>4.45</v>
      </c>
      <c r="N42" s="4">
        <v>0</v>
      </c>
      <c r="O42" s="5">
        <f t="shared" si="17"/>
        <v>7.15</v>
      </c>
      <c r="P42" s="4">
        <v>3.9</v>
      </c>
      <c r="Q42" s="4">
        <v>6.15</v>
      </c>
      <c r="R42" s="4">
        <v>0</v>
      </c>
      <c r="S42" s="5">
        <f t="shared" si="18"/>
        <v>10.050000000000001</v>
      </c>
      <c r="T42" s="4">
        <v>4</v>
      </c>
      <c r="U42" s="4">
        <v>6.1</v>
      </c>
      <c r="V42" s="4">
        <v>0</v>
      </c>
      <c r="W42" s="5">
        <f t="shared" si="19"/>
        <v>10.1</v>
      </c>
      <c r="X42" s="5">
        <f t="shared" si="20"/>
        <v>37.299999999999997</v>
      </c>
    </row>
    <row r="43" spans="1:24" x14ac:dyDescent="0.25">
      <c r="B43">
        <v>541985</v>
      </c>
      <c r="C43">
        <v>1696</v>
      </c>
      <c r="D43" t="s">
        <v>138</v>
      </c>
      <c r="E43">
        <v>2006</v>
      </c>
      <c r="F43" t="s">
        <v>131</v>
      </c>
      <c r="G43" t="s">
        <v>135</v>
      </c>
      <c r="H43" s="4">
        <v>2.4</v>
      </c>
      <c r="I43" s="4">
        <v>7.1</v>
      </c>
      <c r="J43" s="4">
        <v>0</v>
      </c>
      <c r="K43" s="5">
        <f t="shared" si="16"/>
        <v>9.5</v>
      </c>
      <c r="L43" s="4">
        <v>2.5</v>
      </c>
      <c r="M43" s="4">
        <v>4.05</v>
      </c>
      <c r="N43" s="4">
        <v>1</v>
      </c>
      <c r="O43" s="5">
        <f t="shared" si="17"/>
        <v>5.55</v>
      </c>
      <c r="P43" s="4">
        <v>3.8</v>
      </c>
      <c r="Q43" s="4">
        <v>6.05</v>
      </c>
      <c r="R43" s="4">
        <v>0</v>
      </c>
      <c r="S43" s="5">
        <f t="shared" si="18"/>
        <v>9.85</v>
      </c>
      <c r="T43" s="4">
        <v>3.8</v>
      </c>
      <c r="U43" s="4">
        <v>6.6</v>
      </c>
      <c r="V43" s="4">
        <v>0</v>
      </c>
      <c r="W43" s="5">
        <f t="shared" si="19"/>
        <v>10.399999999999999</v>
      </c>
      <c r="X43" s="5">
        <f t="shared" si="20"/>
        <v>35.299999999999997</v>
      </c>
    </row>
    <row r="44" spans="1:24" ht="0.75" customHeight="1" x14ac:dyDescent="0.25">
      <c r="B44">
        <v>0</v>
      </c>
      <c r="C44">
        <v>0</v>
      </c>
      <c r="H44" s="4">
        <v>0</v>
      </c>
      <c r="I44" s="4">
        <v>0</v>
      </c>
      <c r="J44" s="4">
        <v>0</v>
      </c>
      <c r="K44" s="5">
        <f t="shared" si="16"/>
        <v>0</v>
      </c>
      <c r="L44" s="4">
        <v>0</v>
      </c>
      <c r="M44" s="4">
        <v>0</v>
      </c>
      <c r="N44" s="4">
        <v>0</v>
      </c>
      <c r="O44" s="5">
        <f t="shared" si="17"/>
        <v>0</v>
      </c>
      <c r="P44" s="4">
        <v>0</v>
      </c>
      <c r="Q44" s="4">
        <v>0</v>
      </c>
      <c r="R44" s="4">
        <v>0</v>
      </c>
      <c r="S44" s="5">
        <f t="shared" si="18"/>
        <v>0</v>
      </c>
      <c r="T44" s="4">
        <v>0</v>
      </c>
      <c r="U44" s="4">
        <v>0</v>
      </c>
      <c r="V44" s="4">
        <v>0</v>
      </c>
      <c r="W44" s="5">
        <f t="shared" si="19"/>
        <v>0</v>
      </c>
      <c r="X44" s="5">
        <f t="shared" si="20"/>
        <v>0</v>
      </c>
    </row>
    <row r="45" spans="1:24" x14ac:dyDescent="0.25">
      <c r="A45" s="16"/>
      <c r="B45" s="5"/>
      <c r="C45" s="5"/>
      <c r="D45" s="5" t="s">
        <v>22</v>
      </c>
      <c r="E45" s="5"/>
      <c r="F45" s="5"/>
      <c r="G45" s="5"/>
      <c r="H45" s="5"/>
      <c r="I45" s="5"/>
      <c r="J45" s="5">
        <v>0</v>
      </c>
      <c r="K45" s="5">
        <f>LARGE(K39:K44,3)+LARGE(K39:K44,2)+LARGE(K39:K44,1)-J45</f>
        <v>29.65</v>
      </c>
      <c r="L45" s="5"/>
      <c r="M45" s="5"/>
      <c r="N45" s="5">
        <v>0</v>
      </c>
      <c r="O45" s="5">
        <f>LARGE(O39:O44,3)+LARGE(O39:O44,2)+LARGE(O39:O44,1)-N45</f>
        <v>18.600000000000001</v>
      </c>
      <c r="P45" s="5"/>
      <c r="Q45" s="5"/>
      <c r="R45" s="5">
        <v>0</v>
      </c>
      <c r="S45" s="5">
        <f>LARGE(S39:S44,3)+LARGE(S39:S44,2)+LARGE(S39:S44,1)-R45</f>
        <v>30.9</v>
      </c>
      <c r="T45" s="5"/>
      <c r="U45" s="5"/>
      <c r="V45" s="5">
        <v>0</v>
      </c>
      <c r="W45" s="5">
        <f>LARGE(W39:W44,3)+LARGE(W39:W44,2)+LARGE(W39:W44,1)-V45</f>
        <v>31.35</v>
      </c>
      <c r="X45" s="5">
        <f t="shared" si="20"/>
        <v>110.5</v>
      </c>
    </row>
    <row r="46" spans="1:24" x14ac:dyDescent="0.25">
      <c r="A46" s="15">
        <v>6</v>
      </c>
      <c r="B46" s="3">
        <v>721</v>
      </c>
      <c r="C46" s="3">
        <v>6453</v>
      </c>
      <c r="D46" s="3" t="s">
        <v>125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25">
      <c r="B47">
        <v>950318</v>
      </c>
      <c r="C47">
        <v>6453</v>
      </c>
      <c r="D47" t="s">
        <v>126</v>
      </c>
      <c r="E47">
        <v>2006</v>
      </c>
      <c r="F47" t="s">
        <v>31</v>
      </c>
      <c r="G47" t="s">
        <v>120</v>
      </c>
      <c r="H47" s="4">
        <v>0</v>
      </c>
      <c r="I47" s="4">
        <v>0</v>
      </c>
      <c r="J47" s="4">
        <v>0</v>
      </c>
      <c r="K47" s="5">
        <f t="shared" ref="K47:K52" si="21">H47+I47-J47</f>
        <v>0</v>
      </c>
      <c r="L47" s="4">
        <v>0</v>
      </c>
      <c r="M47" s="4">
        <v>0</v>
      </c>
      <c r="N47" s="4">
        <v>0</v>
      </c>
      <c r="O47" s="5">
        <f t="shared" ref="O47:O52" si="22">L47+M47-N47</f>
        <v>0</v>
      </c>
      <c r="P47" s="4">
        <v>0</v>
      </c>
      <c r="Q47" s="4">
        <v>0</v>
      </c>
      <c r="R47" s="4">
        <v>0</v>
      </c>
      <c r="S47" s="5">
        <f t="shared" ref="S47:S52" si="23">P47+Q47-R47</f>
        <v>0</v>
      </c>
      <c r="T47" s="4">
        <v>0</v>
      </c>
      <c r="U47" s="4">
        <v>0</v>
      </c>
      <c r="V47" s="4">
        <v>0</v>
      </c>
      <c r="W47" s="5">
        <f t="shared" ref="W47:W52" si="24">T47+U47-V47</f>
        <v>0</v>
      </c>
      <c r="X47" s="5">
        <f t="shared" ref="X47:X53" si="25">K47+O47+S47+W47</f>
        <v>0</v>
      </c>
    </row>
    <row r="48" spans="1:24" x14ac:dyDescent="0.25">
      <c r="B48">
        <v>637773</v>
      </c>
      <c r="C48">
        <v>6453</v>
      </c>
      <c r="D48" t="s">
        <v>127</v>
      </c>
      <c r="E48">
        <v>2007</v>
      </c>
      <c r="F48" t="s">
        <v>31</v>
      </c>
      <c r="G48" t="s">
        <v>123</v>
      </c>
      <c r="H48" s="4">
        <v>2.4</v>
      </c>
      <c r="I48" s="4">
        <v>6.7</v>
      </c>
      <c r="J48" s="4">
        <v>0</v>
      </c>
      <c r="K48" s="5">
        <f t="shared" si="21"/>
        <v>9.1</v>
      </c>
      <c r="L48" s="4">
        <v>2.5</v>
      </c>
      <c r="M48" s="4">
        <v>6.4</v>
      </c>
      <c r="N48" s="4">
        <v>0.5</v>
      </c>
      <c r="O48" s="5">
        <f t="shared" si="22"/>
        <v>8.4</v>
      </c>
      <c r="P48" s="4">
        <v>3.6</v>
      </c>
      <c r="Q48" s="4">
        <v>6.15</v>
      </c>
      <c r="R48" s="4">
        <v>1</v>
      </c>
      <c r="S48" s="5">
        <f t="shared" si="23"/>
        <v>8.75</v>
      </c>
      <c r="T48" s="4">
        <v>3.8</v>
      </c>
      <c r="U48" s="4">
        <v>6.1</v>
      </c>
      <c r="V48" s="4">
        <v>0</v>
      </c>
      <c r="W48" s="5">
        <f t="shared" si="24"/>
        <v>9.8999999999999986</v>
      </c>
      <c r="X48" s="5">
        <f t="shared" si="25"/>
        <v>36.15</v>
      </c>
    </row>
    <row r="49" spans="1:24" x14ac:dyDescent="0.25">
      <c r="B49">
        <v>797987</v>
      </c>
      <c r="C49">
        <v>6453</v>
      </c>
      <c r="D49" t="s">
        <v>128</v>
      </c>
      <c r="E49">
        <v>2007</v>
      </c>
      <c r="F49" t="s">
        <v>31</v>
      </c>
      <c r="G49" t="s">
        <v>123</v>
      </c>
      <c r="H49" s="4">
        <v>2.4</v>
      </c>
      <c r="I49" s="4">
        <v>7.6</v>
      </c>
      <c r="J49" s="4">
        <v>0</v>
      </c>
      <c r="K49" s="5">
        <f t="shared" si="21"/>
        <v>10</v>
      </c>
      <c r="L49" s="4">
        <v>1.3</v>
      </c>
      <c r="M49" s="4">
        <v>7</v>
      </c>
      <c r="N49" s="4">
        <v>1</v>
      </c>
      <c r="O49" s="5">
        <f t="shared" si="22"/>
        <v>7.3000000000000007</v>
      </c>
      <c r="P49" s="4">
        <v>3.6</v>
      </c>
      <c r="Q49" s="4">
        <v>5.35</v>
      </c>
      <c r="R49" s="4">
        <v>1</v>
      </c>
      <c r="S49" s="5">
        <f t="shared" si="23"/>
        <v>7.9499999999999993</v>
      </c>
      <c r="T49" s="4">
        <v>2.1</v>
      </c>
      <c r="U49" s="4">
        <v>7.15</v>
      </c>
      <c r="V49" s="4">
        <v>0</v>
      </c>
      <c r="W49" s="5">
        <f t="shared" si="24"/>
        <v>9.25</v>
      </c>
      <c r="X49" s="5">
        <f t="shared" si="25"/>
        <v>34.5</v>
      </c>
    </row>
    <row r="50" spans="1:24" x14ac:dyDescent="0.25">
      <c r="B50">
        <v>164634</v>
      </c>
      <c r="C50">
        <v>6453</v>
      </c>
      <c r="D50" t="s">
        <v>129</v>
      </c>
      <c r="E50">
        <v>2007</v>
      </c>
      <c r="F50" t="s">
        <v>31</v>
      </c>
      <c r="G50" t="s">
        <v>123</v>
      </c>
      <c r="H50" s="4">
        <v>2.4</v>
      </c>
      <c r="I50" s="4">
        <v>6.1</v>
      </c>
      <c r="J50" s="4">
        <v>0</v>
      </c>
      <c r="K50" s="5">
        <f t="shared" si="21"/>
        <v>8.5</v>
      </c>
      <c r="L50" s="4">
        <v>1.3</v>
      </c>
      <c r="M50" s="4">
        <v>7.15</v>
      </c>
      <c r="N50" s="4">
        <v>1</v>
      </c>
      <c r="O50" s="5">
        <f t="shared" si="22"/>
        <v>7.4500000000000011</v>
      </c>
      <c r="P50" s="4">
        <v>2.5</v>
      </c>
      <c r="Q50" s="4">
        <v>6.7</v>
      </c>
      <c r="R50" s="4">
        <v>2</v>
      </c>
      <c r="S50" s="5">
        <f t="shared" si="23"/>
        <v>7.1999999999999993</v>
      </c>
      <c r="T50" s="4">
        <v>3.8</v>
      </c>
      <c r="U50" s="4">
        <v>6.5</v>
      </c>
      <c r="V50" s="4">
        <v>0</v>
      </c>
      <c r="W50" s="5">
        <f t="shared" si="24"/>
        <v>10.3</v>
      </c>
      <c r="X50" s="5">
        <f t="shared" si="25"/>
        <v>33.450000000000003</v>
      </c>
    </row>
    <row r="51" spans="1:24" x14ac:dyDescent="0.25">
      <c r="B51">
        <v>411830</v>
      </c>
      <c r="C51">
        <v>6453</v>
      </c>
      <c r="D51" t="s">
        <v>130</v>
      </c>
      <c r="E51">
        <v>2005</v>
      </c>
      <c r="F51" t="s">
        <v>31</v>
      </c>
      <c r="G51" t="s">
        <v>120</v>
      </c>
      <c r="H51" s="4">
        <v>2.4</v>
      </c>
      <c r="I51" s="4">
        <v>8.25</v>
      </c>
      <c r="J51" s="4">
        <v>0</v>
      </c>
      <c r="K51" s="5">
        <f t="shared" si="21"/>
        <v>10.65</v>
      </c>
      <c r="L51" s="4">
        <v>2.6</v>
      </c>
      <c r="M51" s="4">
        <v>4.55</v>
      </c>
      <c r="N51" s="4">
        <v>0</v>
      </c>
      <c r="O51" s="5">
        <f t="shared" si="22"/>
        <v>7.15</v>
      </c>
      <c r="P51" s="4">
        <v>0</v>
      </c>
      <c r="Q51" s="4">
        <v>0</v>
      </c>
      <c r="R51" s="4">
        <v>0</v>
      </c>
      <c r="S51" s="5">
        <f t="shared" si="23"/>
        <v>0</v>
      </c>
      <c r="T51" s="4">
        <v>0</v>
      </c>
      <c r="U51" s="4">
        <v>0</v>
      </c>
      <c r="V51" s="4">
        <v>0</v>
      </c>
      <c r="W51" s="5">
        <f t="shared" si="24"/>
        <v>0</v>
      </c>
      <c r="X51" s="5">
        <f t="shared" si="25"/>
        <v>17.8</v>
      </c>
    </row>
    <row r="52" spans="1:24" hidden="1" x14ac:dyDescent="0.25">
      <c r="B52">
        <v>0</v>
      </c>
      <c r="C52">
        <v>0</v>
      </c>
      <c r="H52" s="4">
        <v>0</v>
      </c>
      <c r="I52" s="4">
        <v>0</v>
      </c>
      <c r="J52" s="4">
        <v>0</v>
      </c>
      <c r="K52" s="5">
        <f t="shared" si="21"/>
        <v>0</v>
      </c>
      <c r="L52" s="4">
        <v>0</v>
      </c>
      <c r="M52" s="4">
        <v>0</v>
      </c>
      <c r="N52" s="4">
        <v>0</v>
      </c>
      <c r="O52" s="5">
        <f t="shared" si="22"/>
        <v>0</v>
      </c>
      <c r="P52" s="4">
        <v>0</v>
      </c>
      <c r="Q52" s="4">
        <v>0</v>
      </c>
      <c r="R52" s="4">
        <v>0</v>
      </c>
      <c r="S52" s="5">
        <f t="shared" si="23"/>
        <v>0</v>
      </c>
      <c r="T52" s="4">
        <v>0</v>
      </c>
      <c r="U52" s="4">
        <v>0</v>
      </c>
      <c r="V52" s="4">
        <v>0</v>
      </c>
      <c r="W52" s="5">
        <f t="shared" si="24"/>
        <v>0</v>
      </c>
      <c r="X52" s="5">
        <f t="shared" si="25"/>
        <v>0</v>
      </c>
    </row>
    <row r="53" spans="1:24" x14ac:dyDescent="0.25">
      <c r="A53" s="16"/>
      <c r="B53" s="5"/>
      <c r="C53" s="5"/>
      <c r="D53" s="5" t="s">
        <v>22</v>
      </c>
      <c r="E53" s="5"/>
      <c r="F53" s="5"/>
      <c r="G53" s="5"/>
      <c r="H53" s="5"/>
      <c r="I53" s="5"/>
      <c r="J53" s="5">
        <v>0</v>
      </c>
      <c r="K53" s="5">
        <f>LARGE(K47:K52,3)+LARGE(K47:K52,2)+LARGE(K47:K52,1)-J53</f>
        <v>29.75</v>
      </c>
      <c r="L53" s="5"/>
      <c r="M53" s="5"/>
      <c r="N53" s="5">
        <v>0</v>
      </c>
      <c r="O53" s="5">
        <f>LARGE(O47:O52,3)+LARGE(O47:O52,2)+LARGE(O47:O52,1)-N53</f>
        <v>23.150000000000002</v>
      </c>
      <c r="P53" s="5"/>
      <c r="Q53" s="5"/>
      <c r="R53" s="5">
        <v>0</v>
      </c>
      <c r="S53" s="5">
        <f>LARGE(S47:S52,3)+LARGE(S47:S52,2)+LARGE(S47:S52,1)-R53</f>
        <v>23.9</v>
      </c>
      <c r="T53" s="5"/>
      <c r="U53" s="5"/>
      <c r="V53" s="5">
        <v>0</v>
      </c>
      <c r="W53" s="5">
        <f>LARGE(W47:W52,3)+LARGE(W47:W52,2)+LARGE(W47:W52,1)-V53</f>
        <v>29.45</v>
      </c>
      <c r="X53" s="5">
        <f t="shared" si="25"/>
        <v>106.25000000000001</v>
      </c>
    </row>
    <row r="54" spans="1:24" x14ac:dyDescent="0.25">
      <c r="A54" s="15">
        <v>7</v>
      </c>
      <c r="B54" s="3">
        <v>667</v>
      </c>
      <c r="C54" s="3">
        <v>8387</v>
      </c>
      <c r="D54" s="3" t="s">
        <v>23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25">
      <c r="B55">
        <v>881938</v>
      </c>
      <c r="C55">
        <v>8387</v>
      </c>
      <c r="D55" t="s">
        <v>107</v>
      </c>
      <c r="E55">
        <v>2005</v>
      </c>
      <c r="F55" t="s">
        <v>23</v>
      </c>
      <c r="G55" t="s">
        <v>108</v>
      </c>
      <c r="H55" s="4">
        <v>2.4</v>
      </c>
      <c r="I55" s="4">
        <v>6.05</v>
      </c>
      <c r="J55" s="4">
        <v>0</v>
      </c>
      <c r="K55" s="5">
        <f t="shared" ref="K55:K60" si="26">H55+I55-J55</f>
        <v>8.4499999999999993</v>
      </c>
      <c r="L55" s="4">
        <v>2.5</v>
      </c>
      <c r="M55" s="4">
        <v>6.3</v>
      </c>
      <c r="N55" s="4">
        <v>0</v>
      </c>
      <c r="O55" s="5">
        <f t="shared" ref="O55:O60" si="27">L55+M55-N55</f>
        <v>8.8000000000000007</v>
      </c>
      <c r="P55" s="4">
        <v>3.6</v>
      </c>
      <c r="Q55" s="4">
        <v>4.75</v>
      </c>
      <c r="R55" s="4">
        <v>0</v>
      </c>
      <c r="S55" s="5">
        <f t="shared" ref="S55:S60" si="28">P55+Q55-R55</f>
        <v>8.35</v>
      </c>
      <c r="T55" s="4">
        <v>3.8</v>
      </c>
      <c r="U55" s="4">
        <v>5.35</v>
      </c>
      <c r="V55" s="4">
        <v>0</v>
      </c>
      <c r="W55" s="5">
        <f t="shared" ref="W55:W60" si="29">T55+U55-V55</f>
        <v>9.1499999999999986</v>
      </c>
      <c r="X55" s="5">
        <f t="shared" ref="X55:X61" si="30">K55+O55+S55+W55</f>
        <v>34.75</v>
      </c>
    </row>
    <row r="56" spans="1:24" x14ac:dyDescent="0.25">
      <c r="B56">
        <v>898603</v>
      </c>
      <c r="C56">
        <v>8387</v>
      </c>
      <c r="D56" t="s">
        <v>109</v>
      </c>
      <c r="E56">
        <v>2007</v>
      </c>
      <c r="F56" t="s">
        <v>23</v>
      </c>
      <c r="G56" t="s">
        <v>110</v>
      </c>
      <c r="H56" s="4">
        <v>2.4</v>
      </c>
      <c r="I56" s="4">
        <v>6.7</v>
      </c>
      <c r="J56" s="4">
        <v>0</v>
      </c>
      <c r="K56" s="5">
        <f t="shared" si="26"/>
        <v>9.1</v>
      </c>
      <c r="L56" s="4">
        <v>2.5</v>
      </c>
      <c r="M56" s="4">
        <v>5.05</v>
      </c>
      <c r="N56" s="4">
        <v>0.5</v>
      </c>
      <c r="O56" s="5">
        <f t="shared" si="27"/>
        <v>7.05</v>
      </c>
      <c r="P56" s="4">
        <v>2.2999999999999998</v>
      </c>
      <c r="Q56" s="4">
        <v>3.45</v>
      </c>
      <c r="R56" s="4">
        <v>3.5</v>
      </c>
      <c r="S56" s="5">
        <f t="shared" si="28"/>
        <v>2.25</v>
      </c>
      <c r="T56" s="4">
        <v>3.8</v>
      </c>
      <c r="U56" s="4">
        <v>3.4</v>
      </c>
      <c r="V56" s="4">
        <v>0</v>
      </c>
      <c r="W56" s="5">
        <f t="shared" si="29"/>
        <v>7.1999999999999993</v>
      </c>
      <c r="X56" s="5">
        <f t="shared" si="30"/>
        <v>25.599999999999998</v>
      </c>
    </row>
    <row r="57" spans="1:24" x14ac:dyDescent="0.25">
      <c r="B57">
        <v>886026</v>
      </c>
      <c r="C57">
        <v>8387</v>
      </c>
      <c r="D57" t="s">
        <v>111</v>
      </c>
      <c r="E57">
        <v>2007</v>
      </c>
      <c r="F57" t="s">
        <v>23</v>
      </c>
      <c r="G57" t="s">
        <v>110</v>
      </c>
      <c r="H57" s="4">
        <v>0</v>
      </c>
      <c r="I57" s="4">
        <v>0</v>
      </c>
      <c r="J57" s="4">
        <v>0</v>
      </c>
      <c r="K57" s="5">
        <f t="shared" si="26"/>
        <v>0</v>
      </c>
      <c r="L57" s="4">
        <v>2.5</v>
      </c>
      <c r="M57" s="4">
        <v>5.5</v>
      </c>
      <c r="N57" s="4">
        <v>0.5</v>
      </c>
      <c r="O57" s="5">
        <f t="shared" si="27"/>
        <v>7.5</v>
      </c>
      <c r="P57" s="4">
        <v>3.5</v>
      </c>
      <c r="Q57" s="4">
        <v>3.6</v>
      </c>
      <c r="R57" s="4">
        <v>1</v>
      </c>
      <c r="S57" s="5">
        <f t="shared" si="28"/>
        <v>6.1</v>
      </c>
      <c r="T57" s="4">
        <v>3.8</v>
      </c>
      <c r="U57" s="4">
        <v>5</v>
      </c>
      <c r="V57" s="4">
        <v>0</v>
      </c>
      <c r="W57" s="5">
        <f t="shared" si="29"/>
        <v>8.8000000000000007</v>
      </c>
      <c r="X57" s="5">
        <f t="shared" si="30"/>
        <v>22.4</v>
      </c>
    </row>
    <row r="58" spans="1:24" x14ac:dyDescent="0.25">
      <c r="B58">
        <v>723526</v>
      </c>
      <c r="C58">
        <v>8387</v>
      </c>
      <c r="D58" t="s">
        <v>112</v>
      </c>
      <c r="E58">
        <v>2006</v>
      </c>
      <c r="F58" t="s">
        <v>23</v>
      </c>
      <c r="G58" t="s">
        <v>108</v>
      </c>
      <c r="H58" s="4">
        <v>2.4</v>
      </c>
      <c r="I58" s="4">
        <v>7</v>
      </c>
      <c r="J58" s="4">
        <v>0</v>
      </c>
      <c r="K58" s="5">
        <f t="shared" si="26"/>
        <v>9.4</v>
      </c>
      <c r="L58" s="4">
        <v>2.5</v>
      </c>
      <c r="M58" s="4">
        <v>6.15</v>
      </c>
      <c r="N58" s="4">
        <v>0</v>
      </c>
      <c r="O58" s="5">
        <f t="shared" si="27"/>
        <v>8.65</v>
      </c>
      <c r="P58" s="4">
        <v>3.7</v>
      </c>
      <c r="Q58" s="4">
        <v>6.4</v>
      </c>
      <c r="R58" s="4">
        <v>0</v>
      </c>
      <c r="S58" s="5">
        <f t="shared" si="28"/>
        <v>10.100000000000001</v>
      </c>
      <c r="T58" s="4">
        <v>3.8</v>
      </c>
      <c r="U58" s="4">
        <v>5.85</v>
      </c>
      <c r="V58" s="4">
        <v>0</v>
      </c>
      <c r="W58" s="5">
        <f t="shared" si="29"/>
        <v>9.6499999999999986</v>
      </c>
      <c r="X58" s="5">
        <f t="shared" si="30"/>
        <v>37.799999999999997</v>
      </c>
    </row>
    <row r="59" spans="1:24" ht="16.5" hidden="1" customHeight="1" x14ac:dyDescent="0.25">
      <c r="B59">
        <v>0</v>
      </c>
      <c r="C59">
        <v>0</v>
      </c>
      <c r="H59" s="4">
        <v>0</v>
      </c>
      <c r="I59" s="4">
        <v>0</v>
      </c>
      <c r="J59" s="4">
        <v>0</v>
      </c>
      <c r="K59" s="5">
        <f t="shared" si="26"/>
        <v>0</v>
      </c>
      <c r="L59" s="4">
        <v>0</v>
      </c>
      <c r="M59" s="4">
        <v>0</v>
      </c>
      <c r="N59" s="4">
        <v>0</v>
      </c>
      <c r="O59" s="5">
        <f t="shared" si="27"/>
        <v>0</v>
      </c>
      <c r="P59" s="4">
        <v>0</v>
      </c>
      <c r="Q59" s="4">
        <v>0</v>
      </c>
      <c r="R59" s="4">
        <v>0</v>
      </c>
      <c r="S59" s="5">
        <f t="shared" si="28"/>
        <v>0</v>
      </c>
      <c r="T59" s="4">
        <v>0</v>
      </c>
      <c r="U59" s="4">
        <v>0</v>
      </c>
      <c r="V59" s="4">
        <v>0</v>
      </c>
      <c r="W59" s="5">
        <f t="shared" si="29"/>
        <v>0</v>
      </c>
      <c r="X59" s="5">
        <f t="shared" si="30"/>
        <v>0</v>
      </c>
    </row>
    <row r="60" spans="1:24" ht="1.5" hidden="1" customHeight="1" x14ac:dyDescent="0.25">
      <c r="B60">
        <v>0</v>
      </c>
      <c r="C60">
        <v>0</v>
      </c>
      <c r="H60" s="4">
        <v>0</v>
      </c>
      <c r="I60" s="4">
        <v>0</v>
      </c>
      <c r="J60" s="4">
        <v>0</v>
      </c>
      <c r="K60" s="5">
        <f t="shared" si="26"/>
        <v>0</v>
      </c>
      <c r="L60" s="4">
        <v>0</v>
      </c>
      <c r="M60" s="4">
        <v>0</v>
      </c>
      <c r="N60" s="4">
        <v>0</v>
      </c>
      <c r="O60" s="5">
        <f t="shared" si="27"/>
        <v>0</v>
      </c>
      <c r="P60" s="4">
        <v>0</v>
      </c>
      <c r="Q60" s="4">
        <v>0</v>
      </c>
      <c r="R60" s="4">
        <v>0</v>
      </c>
      <c r="S60" s="5">
        <f t="shared" si="28"/>
        <v>0</v>
      </c>
      <c r="T60" s="4">
        <v>0</v>
      </c>
      <c r="U60" s="4">
        <v>0</v>
      </c>
      <c r="V60" s="4">
        <v>0</v>
      </c>
      <c r="W60" s="5">
        <f t="shared" si="29"/>
        <v>0</v>
      </c>
      <c r="X60" s="5">
        <f t="shared" si="30"/>
        <v>0</v>
      </c>
    </row>
    <row r="61" spans="1:24" x14ac:dyDescent="0.25">
      <c r="A61" s="16"/>
      <c r="B61" s="5"/>
      <c r="C61" s="5"/>
      <c r="D61" s="5" t="s">
        <v>22</v>
      </c>
      <c r="E61" s="5"/>
      <c r="F61" s="5"/>
      <c r="G61" s="5"/>
      <c r="H61" s="5"/>
      <c r="I61" s="5"/>
      <c r="J61" s="5">
        <v>0</v>
      </c>
      <c r="K61" s="5">
        <f>LARGE(K55:K60,3)+LARGE(K55:K60,2)+LARGE(K55:K60,1)-J61</f>
        <v>26.949999999999996</v>
      </c>
      <c r="L61" s="5"/>
      <c r="M61" s="5"/>
      <c r="N61" s="5">
        <v>0</v>
      </c>
      <c r="O61" s="5">
        <f>LARGE(O55:O60,3)+LARGE(O55:O60,2)+LARGE(O55:O60,1)-N61</f>
        <v>24.95</v>
      </c>
      <c r="P61" s="5"/>
      <c r="Q61" s="5"/>
      <c r="R61" s="5">
        <v>0</v>
      </c>
      <c r="S61" s="5">
        <f>LARGE(S55:S60,3)+LARGE(S55:S60,2)+LARGE(S55:S60,1)-R61</f>
        <v>24.55</v>
      </c>
      <c r="T61" s="5"/>
      <c r="U61" s="5"/>
      <c r="V61" s="5">
        <v>0</v>
      </c>
      <c r="W61" s="5">
        <f>LARGE(W55:W60,3)+LARGE(W55:W60,2)+LARGE(W55:W60,1)-V61</f>
        <v>27.599999999999998</v>
      </c>
      <c r="X61" s="5">
        <f t="shared" si="30"/>
        <v>104.04999999999998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zoomScale="90" zoomScaleNormal="90" workbookViewId="0">
      <selection activeCell="V26" sqref="V26"/>
    </sheetView>
  </sheetViews>
  <sheetFormatPr defaultRowHeight="15" x14ac:dyDescent="0.25"/>
  <cols>
    <col min="1" max="1" width="6.7109375" style="13" customWidth="1"/>
    <col min="2" max="3" width="10" hidden="1" customWidth="1"/>
    <col min="4" max="4" width="25.140625" customWidth="1"/>
    <col min="5" max="5" width="6.28515625" customWidth="1"/>
    <col min="6" max="6" width="25.140625" customWidth="1"/>
    <col min="7" max="7" width="0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</cols>
  <sheetData>
    <row r="1" spans="1:24" ht="18.75" x14ac:dyDescent="0.3">
      <c r="D1" s="6" t="s">
        <v>149</v>
      </c>
    </row>
    <row r="2" spans="1:24" ht="18.75" x14ac:dyDescent="0.3">
      <c r="D2" s="6" t="s">
        <v>150</v>
      </c>
      <c r="F2" s="7" t="s">
        <v>151</v>
      </c>
    </row>
    <row r="3" spans="1:24" ht="18.75" x14ac:dyDescent="0.3">
      <c r="D3" s="1" t="s">
        <v>139</v>
      </c>
      <c r="F3" s="7" t="s">
        <v>152</v>
      </c>
    </row>
    <row r="6" spans="1:24" x14ac:dyDescent="0.25">
      <c r="A6" s="14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8</v>
      </c>
      <c r="M6" s="2" t="s">
        <v>9</v>
      </c>
      <c r="N6" s="2" t="s">
        <v>10</v>
      </c>
      <c r="O6" s="2" t="s">
        <v>12</v>
      </c>
      <c r="P6" s="2" t="s">
        <v>8</v>
      </c>
      <c r="Q6" s="2" t="s">
        <v>9</v>
      </c>
      <c r="R6" s="2" t="s">
        <v>10</v>
      </c>
      <c r="S6" s="2" t="s">
        <v>13</v>
      </c>
      <c r="T6" s="2" t="s">
        <v>8</v>
      </c>
      <c r="U6" s="2" t="s">
        <v>9</v>
      </c>
      <c r="V6" s="2" t="s">
        <v>10</v>
      </c>
      <c r="W6" s="2" t="s">
        <v>14</v>
      </c>
      <c r="X6" s="2" t="s">
        <v>15</v>
      </c>
    </row>
    <row r="7" spans="1:24" x14ac:dyDescent="0.25">
      <c r="A7" s="15">
        <v>1</v>
      </c>
      <c r="B7" s="3">
        <v>628</v>
      </c>
      <c r="C7" s="3">
        <v>3479</v>
      </c>
      <c r="D7" s="3" t="s">
        <v>16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B8">
        <v>452862</v>
      </c>
      <c r="C8">
        <v>3479</v>
      </c>
      <c r="D8" t="s">
        <v>140</v>
      </c>
      <c r="E8">
        <v>2005</v>
      </c>
      <c r="F8" t="s">
        <v>16</v>
      </c>
      <c r="G8" t="s">
        <v>83</v>
      </c>
      <c r="H8" s="4">
        <v>3</v>
      </c>
      <c r="I8" s="4">
        <v>8.4499999999999993</v>
      </c>
      <c r="J8" s="4">
        <v>0</v>
      </c>
      <c r="K8" s="5">
        <f t="shared" ref="K8:K13" si="0">H8+I8-J8</f>
        <v>11.45</v>
      </c>
      <c r="L8" s="4">
        <v>2.7</v>
      </c>
      <c r="M8" s="4">
        <v>7.35</v>
      </c>
      <c r="N8" s="4">
        <v>0</v>
      </c>
      <c r="O8" s="5">
        <f t="shared" ref="O8:O13" si="1">L8+M8-N8</f>
        <v>10.050000000000001</v>
      </c>
      <c r="P8" s="4">
        <v>3.4</v>
      </c>
      <c r="Q8" s="4">
        <v>8.1</v>
      </c>
      <c r="R8" s="4">
        <v>0</v>
      </c>
      <c r="S8" s="5">
        <f t="shared" ref="S8:S13" si="2">P8+Q8-R8</f>
        <v>11.5</v>
      </c>
      <c r="T8" s="4">
        <v>3.7</v>
      </c>
      <c r="U8" s="4">
        <v>8.1999999999999993</v>
      </c>
      <c r="V8" s="4">
        <v>0</v>
      </c>
      <c r="W8" s="5">
        <f t="shared" ref="W8:W13" si="3">T8+U8-V8</f>
        <v>11.899999999999999</v>
      </c>
      <c r="X8" s="5">
        <f t="shared" ref="X8:X14" si="4">K8+O8+S8+W8</f>
        <v>44.9</v>
      </c>
    </row>
    <row r="9" spans="1:24" x14ac:dyDescent="0.25">
      <c r="B9">
        <v>116048</v>
      </c>
      <c r="C9">
        <v>3479</v>
      </c>
      <c r="D9" t="s">
        <v>141</v>
      </c>
      <c r="E9">
        <v>2004</v>
      </c>
      <c r="F9" t="s">
        <v>16</v>
      </c>
      <c r="G9" t="s">
        <v>83</v>
      </c>
      <c r="H9" s="4">
        <v>4</v>
      </c>
      <c r="I9" s="4">
        <v>8.6999999999999993</v>
      </c>
      <c r="J9" s="4">
        <v>0</v>
      </c>
      <c r="K9" s="5">
        <f t="shared" si="0"/>
        <v>12.7</v>
      </c>
      <c r="L9" s="4">
        <v>2.6</v>
      </c>
      <c r="M9" s="4">
        <v>6.35</v>
      </c>
      <c r="N9" s="4">
        <v>0</v>
      </c>
      <c r="O9" s="5">
        <f t="shared" si="1"/>
        <v>8.9499999999999993</v>
      </c>
      <c r="P9" s="4">
        <v>3.8</v>
      </c>
      <c r="Q9" s="4">
        <v>8</v>
      </c>
      <c r="R9" s="4">
        <v>0</v>
      </c>
      <c r="S9" s="5">
        <f t="shared" si="2"/>
        <v>11.8</v>
      </c>
      <c r="T9" s="4">
        <v>3.4</v>
      </c>
      <c r="U9" s="4">
        <v>8.6</v>
      </c>
      <c r="V9" s="4">
        <v>0</v>
      </c>
      <c r="W9" s="5">
        <f t="shared" si="3"/>
        <v>12</v>
      </c>
      <c r="X9" s="5">
        <f t="shared" si="4"/>
        <v>45.45</v>
      </c>
    </row>
    <row r="10" spans="1:24" x14ac:dyDescent="0.25">
      <c r="B10">
        <v>411993</v>
      </c>
      <c r="C10">
        <v>3479</v>
      </c>
      <c r="D10" t="s">
        <v>142</v>
      </c>
      <c r="E10">
        <v>1995</v>
      </c>
      <c r="F10" t="s">
        <v>16</v>
      </c>
      <c r="G10" t="s">
        <v>143</v>
      </c>
      <c r="H10" s="4">
        <v>4.2</v>
      </c>
      <c r="I10" s="4">
        <v>9.4</v>
      </c>
      <c r="J10" s="4">
        <v>0</v>
      </c>
      <c r="K10" s="5">
        <f t="shared" si="0"/>
        <v>13.600000000000001</v>
      </c>
      <c r="L10" s="4">
        <v>0</v>
      </c>
      <c r="M10" s="4">
        <v>0</v>
      </c>
      <c r="N10" s="4">
        <v>0</v>
      </c>
      <c r="O10" s="5">
        <f t="shared" si="1"/>
        <v>0</v>
      </c>
      <c r="P10" s="4">
        <v>0</v>
      </c>
      <c r="Q10" s="4">
        <v>0</v>
      </c>
      <c r="R10" s="4">
        <v>0</v>
      </c>
      <c r="S10" s="5">
        <f t="shared" si="2"/>
        <v>0</v>
      </c>
      <c r="T10" s="4">
        <v>4.2</v>
      </c>
      <c r="U10" s="4">
        <v>8.35</v>
      </c>
      <c r="V10" s="4">
        <v>0</v>
      </c>
      <c r="W10" s="5">
        <f t="shared" si="3"/>
        <v>12.55</v>
      </c>
      <c r="X10" s="5">
        <f t="shared" si="4"/>
        <v>26.150000000000002</v>
      </c>
    </row>
    <row r="11" spans="1:24" x14ac:dyDescent="0.25">
      <c r="B11">
        <v>292882</v>
      </c>
      <c r="C11">
        <v>3479</v>
      </c>
      <c r="D11" t="s">
        <v>144</v>
      </c>
      <c r="E11">
        <v>2004</v>
      </c>
      <c r="F11" t="s">
        <v>16</v>
      </c>
      <c r="G11" t="s">
        <v>83</v>
      </c>
      <c r="H11" s="4">
        <v>3</v>
      </c>
      <c r="I11" s="4">
        <v>8.5</v>
      </c>
      <c r="J11" s="4">
        <v>0</v>
      </c>
      <c r="K11" s="5">
        <f t="shared" si="0"/>
        <v>11.5</v>
      </c>
      <c r="L11" s="4">
        <v>1.9</v>
      </c>
      <c r="M11" s="4">
        <v>7.35</v>
      </c>
      <c r="N11" s="4">
        <v>0</v>
      </c>
      <c r="O11" s="5">
        <f t="shared" si="1"/>
        <v>9.25</v>
      </c>
      <c r="P11" s="4">
        <v>0</v>
      </c>
      <c r="Q11" s="4">
        <v>0</v>
      </c>
      <c r="R11" s="4">
        <v>0</v>
      </c>
      <c r="S11" s="5">
        <f t="shared" si="2"/>
        <v>0</v>
      </c>
      <c r="T11" s="4">
        <v>3.1</v>
      </c>
      <c r="U11" s="4">
        <v>8.35</v>
      </c>
      <c r="V11" s="4">
        <v>0</v>
      </c>
      <c r="W11" s="5">
        <f t="shared" si="3"/>
        <v>11.45</v>
      </c>
      <c r="X11" s="5">
        <f t="shared" si="4"/>
        <v>32.200000000000003</v>
      </c>
    </row>
    <row r="12" spans="1:24" x14ac:dyDescent="0.25">
      <c r="B12">
        <v>708527</v>
      </c>
      <c r="C12">
        <v>3479</v>
      </c>
      <c r="D12" t="s">
        <v>145</v>
      </c>
      <c r="E12">
        <v>2005</v>
      </c>
      <c r="F12" t="s">
        <v>16</v>
      </c>
      <c r="G12" t="s">
        <v>83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2</v>
      </c>
      <c r="M12" s="4">
        <v>5</v>
      </c>
      <c r="N12" s="4">
        <v>0</v>
      </c>
      <c r="O12" s="5">
        <f t="shared" si="1"/>
        <v>7</v>
      </c>
      <c r="P12" s="4">
        <v>3.6</v>
      </c>
      <c r="Q12" s="4">
        <v>7.2</v>
      </c>
      <c r="R12" s="4">
        <v>0</v>
      </c>
      <c r="S12" s="5">
        <f t="shared" si="2"/>
        <v>10.8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17.8</v>
      </c>
    </row>
    <row r="13" spans="1:24" x14ac:dyDescent="0.25">
      <c r="B13">
        <v>265916</v>
      </c>
      <c r="C13">
        <v>3479</v>
      </c>
      <c r="D13" t="s">
        <v>146</v>
      </c>
      <c r="E13">
        <v>2004</v>
      </c>
      <c r="F13" t="s">
        <v>16</v>
      </c>
      <c r="G13" t="s">
        <v>83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3.5</v>
      </c>
      <c r="Q13" s="4">
        <v>7</v>
      </c>
      <c r="R13" s="4">
        <v>0</v>
      </c>
      <c r="S13" s="5">
        <f t="shared" si="2"/>
        <v>10.5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10.5</v>
      </c>
    </row>
    <row r="14" spans="1:24" x14ac:dyDescent="0.25">
      <c r="A14" s="16"/>
      <c r="B14" s="5"/>
      <c r="C14" s="5"/>
      <c r="D14" s="5" t="s">
        <v>22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37.799999999999997</v>
      </c>
      <c r="L14" s="5"/>
      <c r="M14" s="5"/>
      <c r="N14" s="5">
        <v>0</v>
      </c>
      <c r="O14" s="5">
        <f>LARGE(O8:O13,3)+LARGE(O8:O13,2)+LARGE(O8:O13,1)-N14</f>
        <v>28.25</v>
      </c>
      <c r="P14" s="5"/>
      <c r="Q14" s="5"/>
      <c r="R14" s="5">
        <v>0</v>
      </c>
      <c r="S14" s="5">
        <f>LARGE(S8:S13,3)+LARGE(S8:S13,2)+LARGE(S8:S13,1)-R14</f>
        <v>34.1</v>
      </c>
      <c r="T14" s="5"/>
      <c r="U14" s="5"/>
      <c r="V14" s="5">
        <v>0</v>
      </c>
      <c r="W14" s="5">
        <f>LARGE(W8:W13,3)+LARGE(W8:W13,2)+LARGE(W8:W13,1)-V14</f>
        <v>36.450000000000003</v>
      </c>
      <c r="X14" s="5">
        <f t="shared" si="4"/>
        <v>136.60000000000002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A4" workbookViewId="0">
      <selection activeCell="K4" sqref="K4"/>
    </sheetView>
  </sheetViews>
  <sheetFormatPr defaultRowHeight="15" x14ac:dyDescent="0.25"/>
  <cols>
    <col min="1" max="3" width="30" customWidth="1"/>
  </cols>
  <sheetData>
    <row r="1" spans="1:3" ht="18.75" x14ac:dyDescent="0.3">
      <c r="A1" s="6" t="s">
        <v>149</v>
      </c>
    </row>
    <row r="2" spans="1:3" ht="18.75" x14ac:dyDescent="0.3">
      <c r="A2" s="6" t="s">
        <v>150</v>
      </c>
      <c r="B2" s="7" t="s">
        <v>151</v>
      </c>
      <c r="C2" s="7"/>
    </row>
    <row r="3" spans="1:3" ht="18.75" x14ac:dyDescent="0.3">
      <c r="A3" s="1"/>
      <c r="B3" s="7" t="s">
        <v>152</v>
      </c>
      <c r="C3" s="7"/>
    </row>
    <row r="5" spans="1:3" x14ac:dyDescent="0.25">
      <c r="A5" s="8" t="s">
        <v>153</v>
      </c>
    </row>
    <row r="6" spans="1:3" x14ac:dyDescent="0.25">
      <c r="A6" s="9" t="s">
        <v>4</v>
      </c>
      <c r="B6" s="9" t="s">
        <v>147</v>
      </c>
      <c r="C6" s="9" t="s">
        <v>148</v>
      </c>
    </row>
    <row r="7" spans="1:3" x14ac:dyDescent="0.25">
      <c r="A7" s="10" t="s">
        <v>154</v>
      </c>
      <c r="B7" s="11" t="s">
        <v>155</v>
      </c>
      <c r="C7" s="12" t="s">
        <v>33</v>
      </c>
    </row>
    <row r="8" spans="1:3" x14ac:dyDescent="0.25">
      <c r="A8" s="10" t="s">
        <v>156</v>
      </c>
      <c r="B8" s="11" t="s">
        <v>157</v>
      </c>
      <c r="C8" s="12" t="s">
        <v>23</v>
      </c>
    </row>
    <row r="9" spans="1:3" x14ac:dyDescent="0.25">
      <c r="A9" s="10" t="s">
        <v>158</v>
      </c>
      <c r="B9" s="11" t="s">
        <v>159</v>
      </c>
      <c r="C9" s="12" t="s">
        <v>25</v>
      </c>
    </row>
    <row r="10" spans="1:3" x14ac:dyDescent="0.25">
      <c r="A10" s="10" t="s">
        <v>160</v>
      </c>
      <c r="B10" s="11" t="s">
        <v>161</v>
      </c>
      <c r="C10" s="12" t="s">
        <v>162</v>
      </c>
    </row>
    <row r="11" spans="1:3" x14ac:dyDescent="0.25">
      <c r="A11" s="10"/>
      <c r="B11" s="12"/>
      <c r="C11" s="12"/>
    </row>
    <row r="12" spans="1:3" x14ac:dyDescent="0.25">
      <c r="A12" s="10" t="s">
        <v>163</v>
      </c>
      <c r="B12" s="11" t="s">
        <v>164</v>
      </c>
      <c r="C12" s="12" t="s">
        <v>33</v>
      </c>
    </row>
    <row r="13" spans="1:3" x14ac:dyDescent="0.25">
      <c r="A13" s="10" t="s">
        <v>165</v>
      </c>
      <c r="B13" s="11" t="s">
        <v>166</v>
      </c>
      <c r="C13" s="12" t="s">
        <v>62</v>
      </c>
    </row>
    <row r="14" spans="1:3" x14ac:dyDescent="0.25">
      <c r="A14" s="10" t="s">
        <v>188</v>
      </c>
      <c r="B14" s="11" t="s">
        <v>167</v>
      </c>
      <c r="C14" s="12" t="s">
        <v>162</v>
      </c>
    </row>
    <row r="15" spans="1:3" x14ac:dyDescent="0.25">
      <c r="A15" s="10" t="s">
        <v>168</v>
      </c>
      <c r="B15" s="11" t="s">
        <v>169</v>
      </c>
      <c r="C15" s="12" t="s">
        <v>42</v>
      </c>
    </row>
    <row r="16" spans="1:3" x14ac:dyDescent="0.25">
      <c r="A16" s="10" t="s">
        <v>120</v>
      </c>
      <c r="B16" s="11" t="s">
        <v>170</v>
      </c>
      <c r="C16" s="12" t="s">
        <v>31</v>
      </c>
    </row>
    <row r="17" spans="1:3" x14ac:dyDescent="0.25">
      <c r="A17" s="10"/>
      <c r="B17" s="12"/>
      <c r="C17" s="12"/>
    </row>
    <row r="18" spans="1:3" x14ac:dyDescent="0.25">
      <c r="A18" s="10" t="s">
        <v>171</v>
      </c>
      <c r="B18" s="11" t="s">
        <v>172</v>
      </c>
      <c r="C18" s="12" t="s">
        <v>33</v>
      </c>
    </row>
    <row r="19" spans="1:3" x14ac:dyDescent="0.25">
      <c r="A19" s="10" t="s">
        <v>133</v>
      </c>
      <c r="B19" s="11" t="s">
        <v>173</v>
      </c>
      <c r="C19" s="12" t="s">
        <v>131</v>
      </c>
    </row>
    <row r="20" spans="1:3" x14ac:dyDescent="0.25">
      <c r="A20" s="10" t="s">
        <v>174</v>
      </c>
      <c r="B20" s="11" t="s">
        <v>175</v>
      </c>
      <c r="C20" s="12" t="s">
        <v>42</v>
      </c>
    </row>
    <row r="21" spans="1:3" x14ac:dyDescent="0.25">
      <c r="A21" s="10" t="s">
        <v>176</v>
      </c>
      <c r="B21" s="11" t="s">
        <v>177</v>
      </c>
      <c r="C21" s="12" t="s">
        <v>162</v>
      </c>
    </row>
    <row r="22" spans="1:3" x14ac:dyDescent="0.25">
      <c r="A22" s="10" t="s">
        <v>178</v>
      </c>
      <c r="B22" s="11" t="s">
        <v>179</v>
      </c>
      <c r="C22" s="12" t="s">
        <v>23</v>
      </c>
    </row>
    <row r="23" spans="1:3" x14ac:dyDescent="0.25">
      <c r="A23" s="10"/>
      <c r="B23" s="12"/>
      <c r="C23" s="12"/>
    </row>
    <row r="24" spans="1:3" x14ac:dyDescent="0.25">
      <c r="A24" s="10" t="s">
        <v>180</v>
      </c>
      <c r="B24" s="11" t="s">
        <v>181</v>
      </c>
      <c r="C24" s="12" t="s">
        <v>62</v>
      </c>
    </row>
    <row r="25" spans="1:3" x14ac:dyDescent="0.25">
      <c r="A25" s="10" t="s">
        <v>64</v>
      </c>
      <c r="B25" s="11" t="s">
        <v>182</v>
      </c>
      <c r="C25" s="12" t="s">
        <v>25</v>
      </c>
    </row>
    <row r="26" spans="1:3" x14ac:dyDescent="0.25">
      <c r="A26" s="10" t="s">
        <v>183</v>
      </c>
      <c r="B26" s="12" t="s">
        <v>184</v>
      </c>
      <c r="C26" s="12" t="s">
        <v>33</v>
      </c>
    </row>
    <row r="27" spans="1:3" x14ac:dyDescent="0.25">
      <c r="A27" s="10" t="s">
        <v>189</v>
      </c>
      <c r="B27" s="11" t="s">
        <v>185</v>
      </c>
      <c r="C27" s="12" t="s">
        <v>42</v>
      </c>
    </row>
    <row r="28" spans="1:3" x14ac:dyDescent="0.25">
      <c r="A28" s="10" t="s">
        <v>186</v>
      </c>
      <c r="B28" s="11" t="s">
        <v>187</v>
      </c>
      <c r="C28" s="12" t="s">
        <v>162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952_Zakladni stupen</vt:lpstr>
      <vt:lpstr>953_III. liga - Mladsi zakyne</vt:lpstr>
      <vt:lpstr>954_III. liga - Starsi zakyne</vt:lpstr>
      <vt:lpstr>955_III. liga - Zakyne B</vt:lpstr>
      <vt:lpstr>956_III. liga - Zakyne C</vt:lpstr>
      <vt:lpstr>959_II. liga</vt:lpstr>
      <vt:lpstr>rozhodci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Gusta</cp:lastModifiedBy>
  <cp:lastPrinted>2016-11-19T17:46:43Z</cp:lastPrinted>
  <dcterms:created xsi:type="dcterms:W3CDTF">2016-11-17T18:14:36Z</dcterms:created>
  <dcterms:modified xsi:type="dcterms:W3CDTF">2016-11-20T12:36:24Z</dcterms:modified>
  <cp:category/>
</cp:coreProperties>
</file>