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9405" activeTab="5"/>
  </bookViews>
  <sheets>
    <sheet name="GymTV" sheetId="8" r:id="rId1"/>
    <sheet name="758_ADEPTI" sheetId="1" r:id="rId2"/>
    <sheet name="759_NEJMLADSI zaci" sheetId="2" r:id="rId3"/>
    <sheet name="760_MLADSI zaci" sheetId="3" r:id="rId4"/>
    <sheet name="761_STARSI zaci" sheetId="4" r:id="rId5"/>
    <sheet name="Družstva" sheetId="9" r:id="rId6"/>
    <sheet name="762_Dorostenci" sheetId="5" r:id="rId7"/>
    <sheet name="rozhodci" sheetId="6" r:id="rId8"/>
    <sheet name="poznamky" sheetId="7" r:id="rId9"/>
  </sheets>
  <definedNames>
    <definedName name="_xlnm.Print_Area" localSheetId="1">'758_ADEPTI'!$A$1:$AF$11</definedName>
    <definedName name="_xlnm.Print_Area" localSheetId="2">'759_NEJMLADSI zaci'!$A$1:$AF$22</definedName>
    <definedName name="_xlnm.Print_Area" localSheetId="3">'760_MLADSI zaci'!$A$1:$AF$17</definedName>
    <definedName name="_xlnm.Print_Area" localSheetId="4">'761_STARSI zaci'!$A$1:$AF$13</definedName>
    <definedName name="_xlnm.Print_Area" localSheetId="5">Družstva!$A$1:$AF$66</definedName>
    <definedName name="_xlnm.Print_Area" localSheetId="0">GymTV!$A$1:$AF$10</definedName>
    <definedName name="_xlnm.Print_Area" localSheetId="7">rozhodci!$A$1:$C$23</definedName>
  </definedNames>
  <calcPr calcId="145621"/>
</workbook>
</file>

<file path=xl/calcChain.xml><?xml version="1.0" encoding="utf-8"?>
<calcChain xmlns="http://schemas.openxmlformats.org/spreadsheetml/2006/main">
  <c r="AE44" i="9" l="1"/>
  <c r="AA44" i="9"/>
  <c r="W44" i="9"/>
  <c r="S44" i="9"/>
  <c r="O44" i="9"/>
  <c r="AF44" i="9" s="1"/>
  <c r="K44" i="9"/>
  <c r="K24" i="9" l="1"/>
  <c r="O24" i="9"/>
  <c r="S24" i="9"/>
  <c r="W24" i="9"/>
  <c r="AA24" i="9"/>
  <c r="AF24" i="9" l="1"/>
  <c r="AF17" i="9"/>
  <c r="K38" i="9"/>
  <c r="K66" i="9" l="1"/>
  <c r="O66" i="9"/>
  <c r="S66" i="9"/>
  <c r="AE63" i="9"/>
  <c r="AA63" i="9"/>
  <c r="W63" i="9"/>
  <c r="S63" i="9"/>
  <c r="O63" i="9"/>
  <c r="K63" i="9"/>
  <c r="AF63" i="9" s="1"/>
  <c r="AE64" i="9"/>
  <c r="AA64" i="9"/>
  <c r="W64" i="9"/>
  <c r="S64" i="9"/>
  <c r="O64" i="9"/>
  <c r="K64" i="9"/>
  <c r="AF64" i="9" s="1"/>
  <c r="AE62" i="9"/>
  <c r="AA62" i="9"/>
  <c r="W62" i="9"/>
  <c r="S62" i="9"/>
  <c r="O62" i="9"/>
  <c r="K62" i="9"/>
  <c r="AF62" i="9" s="1"/>
  <c r="K53" i="9"/>
  <c r="O53" i="9"/>
  <c r="S53" i="9"/>
  <c r="AE51" i="9"/>
  <c r="AA51" i="9"/>
  <c r="W51" i="9"/>
  <c r="S51" i="9"/>
  <c r="O51" i="9"/>
  <c r="K51" i="9"/>
  <c r="AF51" i="9" s="1"/>
  <c r="AE50" i="9"/>
  <c r="AA50" i="9"/>
  <c r="W50" i="9"/>
  <c r="S50" i="9"/>
  <c r="O50" i="9"/>
  <c r="K50" i="9"/>
  <c r="AE49" i="9" l="1"/>
  <c r="AA49" i="9"/>
  <c r="W49" i="9"/>
  <c r="S49" i="9"/>
  <c r="O49" i="9"/>
  <c r="K49" i="9"/>
  <c r="AF49" i="9" s="1"/>
  <c r="AE45" i="9"/>
  <c r="W45" i="9"/>
  <c r="S46" i="9"/>
  <c r="O45" i="9"/>
  <c r="O46" i="9" s="1"/>
  <c r="K45" i="9"/>
  <c r="AE43" i="9"/>
  <c r="AA43" i="9"/>
  <c r="W43" i="9"/>
  <c r="S43" i="9"/>
  <c r="O43" i="9"/>
  <c r="K43" i="9"/>
  <c r="AF43" i="9" s="1"/>
  <c r="AE42" i="9"/>
  <c r="AA42" i="9"/>
  <c r="W42" i="9"/>
  <c r="S42" i="9"/>
  <c r="O42" i="9"/>
  <c r="K42" i="9"/>
  <c r="AF42" i="9" s="1"/>
  <c r="AE37" i="9"/>
  <c r="AA37" i="9"/>
  <c r="W37" i="9"/>
  <c r="S37" i="9"/>
  <c r="O37" i="9"/>
  <c r="K37" i="9"/>
  <c r="AE36" i="9"/>
  <c r="AA36" i="9"/>
  <c r="W36" i="9"/>
  <c r="S36" i="9"/>
  <c r="O36" i="9"/>
  <c r="K36" i="9"/>
  <c r="AE35" i="9"/>
  <c r="AA35" i="9"/>
  <c r="W35" i="9"/>
  <c r="S35" i="9"/>
  <c r="O35" i="9"/>
  <c r="K35" i="9"/>
  <c r="AE34" i="9"/>
  <c r="AA34" i="9"/>
  <c r="W34" i="9"/>
  <c r="S34" i="9"/>
  <c r="S38" i="9" s="1"/>
  <c r="O34" i="9"/>
  <c r="O38" i="9" s="1"/>
  <c r="K34" i="9"/>
  <c r="AE24" i="9"/>
  <c r="AE23" i="9"/>
  <c r="AA23" i="9"/>
  <c r="W23" i="9"/>
  <c r="S23" i="9"/>
  <c r="O23" i="9"/>
  <c r="K23" i="9"/>
  <c r="AE22" i="9"/>
  <c r="AA22" i="9"/>
  <c r="W22" i="9"/>
  <c r="S22" i="9"/>
  <c r="O22" i="9"/>
  <c r="K22" i="9"/>
  <c r="AE21" i="9"/>
  <c r="AA21" i="9"/>
  <c r="AA25" i="9" s="1"/>
  <c r="W21" i="9"/>
  <c r="W25" i="9" s="1"/>
  <c r="S21" i="9"/>
  <c r="O21" i="9"/>
  <c r="K21" i="9"/>
  <c r="AE17" i="9"/>
  <c r="AA17" i="9"/>
  <c r="W17" i="9"/>
  <c r="S17" i="9"/>
  <c r="O17" i="9"/>
  <c r="K17" i="9"/>
  <c r="AE16" i="9"/>
  <c r="AA16" i="9"/>
  <c r="W16" i="9"/>
  <c r="S16" i="9"/>
  <c r="O16" i="9"/>
  <c r="K16" i="9"/>
  <c r="AE15" i="9"/>
  <c r="AA15" i="9"/>
  <c r="W15" i="9"/>
  <c r="S15" i="9"/>
  <c r="O15" i="9"/>
  <c r="K15" i="9"/>
  <c r="AE14" i="9"/>
  <c r="AA14" i="9"/>
  <c r="AA18" i="9" s="1"/>
  <c r="W14" i="9"/>
  <c r="W18" i="9" s="1"/>
  <c r="S14" i="9"/>
  <c r="O14" i="9"/>
  <c r="K14" i="9"/>
  <c r="K18" i="9" s="1"/>
  <c r="AE10" i="9"/>
  <c r="AA10" i="9"/>
  <c r="W10" i="9"/>
  <c r="S10" i="9"/>
  <c r="O10" i="9"/>
  <c r="K10" i="9"/>
  <c r="AE9" i="9"/>
  <c r="AA9" i="9"/>
  <c r="W9" i="9"/>
  <c r="S9" i="9"/>
  <c r="O9" i="9"/>
  <c r="K9" i="9"/>
  <c r="AE8" i="9"/>
  <c r="AA8" i="9"/>
  <c r="W8" i="9"/>
  <c r="S8" i="9"/>
  <c r="O8" i="9"/>
  <c r="K8" i="9"/>
  <c r="AE7" i="9"/>
  <c r="AA7" i="9"/>
  <c r="W7" i="9"/>
  <c r="S7" i="9"/>
  <c r="O7" i="9"/>
  <c r="K7" i="9"/>
  <c r="AE8" i="3"/>
  <c r="AA8" i="3"/>
  <c r="W8" i="3"/>
  <c r="S8" i="3"/>
  <c r="O8" i="3"/>
  <c r="K8" i="3"/>
  <c r="AE9" i="3"/>
  <c r="AA9" i="3"/>
  <c r="W9" i="3"/>
  <c r="S9" i="3"/>
  <c r="O9" i="3"/>
  <c r="K9" i="3"/>
  <c r="AF45" i="9" l="1"/>
  <c r="K46" i="9"/>
  <c r="AF7" i="9"/>
  <c r="O11" i="9"/>
  <c r="AF35" i="9"/>
  <c r="AF37" i="9"/>
  <c r="AF9" i="9"/>
  <c r="AF34" i="9"/>
  <c r="AF36" i="9"/>
  <c r="O18" i="9"/>
  <c r="AE18" i="9"/>
  <c r="O25" i="9"/>
  <c r="AE25" i="9"/>
  <c r="S11" i="9"/>
  <c r="AF8" i="9"/>
  <c r="AF10" i="9"/>
  <c r="S18" i="9"/>
  <c r="AF18" i="9" s="1"/>
  <c r="S25" i="9"/>
  <c r="AF16" i="9"/>
  <c r="AF21" i="9"/>
  <c r="AF23" i="9"/>
  <c r="K11" i="9"/>
  <c r="AF15" i="9"/>
  <c r="AF22" i="9"/>
  <c r="K25" i="9"/>
  <c r="AF14" i="9"/>
  <c r="AF9" i="3"/>
  <c r="AF8" i="3"/>
  <c r="AF25" i="9" l="1"/>
  <c r="O13" i="4"/>
  <c r="K12" i="2"/>
  <c r="S11" i="1" l="1"/>
  <c r="S10" i="1"/>
  <c r="S9" i="1"/>
  <c r="S7" i="1"/>
  <c r="AE7" i="3" l="1"/>
  <c r="AA7" i="3"/>
  <c r="W7" i="3"/>
  <c r="S7" i="3"/>
  <c r="O7" i="3"/>
  <c r="K7" i="3"/>
  <c r="AF7" i="3" l="1"/>
  <c r="AE65" i="9"/>
  <c r="AA65" i="9"/>
  <c r="W65" i="9"/>
  <c r="S65" i="9"/>
  <c r="O65" i="9"/>
  <c r="K65" i="9"/>
  <c r="AE66" i="9"/>
  <c r="AA66" i="9"/>
  <c r="W66" i="9"/>
  <c r="K52" i="9"/>
  <c r="O52" i="9"/>
  <c r="S52" i="9"/>
  <c r="W52" i="9"/>
  <c r="AA52" i="9"/>
  <c r="AE52" i="9"/>
  <c r="AE11" i="9"/>
  <c r="AE53" i="9"/>
  <c r="AA46" i="9"/>
  <c r="W46" i="9"/>
  <c r="AE46" i="9"/>
  <c r="AE38" i="9"/>
  <c r="W38" i="9"/>
  <c r="AA11" i="9"/>
  <c r="W11" i="9"/>
  <c r="O7" i="1"/>
  <c r="AA7" i="1"/>
  <c r="AE7" i="1"/>
  <c r="AF46" i="9" l="1"/>
  <c r="W53" i="9"/>
  <c r="AA53" i="9"/>
  <c r="AA38" i="9"/>
  <c r="AF38" i="9" s="1"/>
  <c r="AF65" i="9"/>
  <c r="AF66" i="9"/>
  <c r="AF52" i="9"/>
  <c r="AF7" i="1"/>
  <c r="AF11" i="9"/>
  <c r="AF50" i="9"/>
  <c r="AF53" i="9" l="1"/>
  <c r="K10" i="4"/>
  <c r="O10" i="4"/>
  <c r="S10" i="4"/>
  <c r="W10" i="4"/>
  <c r="AA10" i="4"/>
  <c r="AE10" i="4"/>
  <c r="K18" i="2"/>
  <c r="O18" i="2"/>
  <c r="S18" i="2"/>
  <c r="W18" i="2"/>
  <c r="AA18" i="2"/>
  <c r="AE18" i="2"/>
  <c r="AF10" i="4" l="1"/>
  <c r="AF18" i="2"/>
  <c r="K22" i="2"/>
  <c r="O22" i="2"/>
  <c r="S22" i="2"/>
  <c r="W22" i="2"/>
  <c r="AA22" i="2"/>
  <c r="AE22" i="2"/>
  <c r="AE10" i="8"/>
  <c r="W10" i="8"/>
  <c r="O10" i="8"/>
  <c r="AE8" i="8"/>
  <c r="AA8" i="8"/>
  <c r="O8" i="8"/>
  <c r="AE7" i="8"/>
  <c r="AA7" i="8"/>
  <c r="O7" i="8"/>
  <c r="AF7" i="8" l="1"/>
  <c r="AF8" i="8"/>
  <c r="AF10" i="8"/>
  <c r="AF22" i="2"/>
  <c r="AE13" i="4"/>
  <c r="AA13" i="4"/>
  <c r="W13" i="4"/>
  <c r="S13" i="4"/>
  <c r="K13" i="4"/>
  <c r="AE12" i="4"/>
  <c r="AA12" i="4"/>
  <c r="W12" i="4"/>
  <c r="S12" i="4"/>
  <c r="O12" i="4"/>
  <c r="K12" i="4"/>
  <c r="AE8" i="4"/>
  <c r="AA8" i="4"/>
  <c r="W8" i="4"/>
  <c r="S8" i="4"/>
  <c r="O8" i="4"/>
  <c r="K8" i="4"/>
  <c r="AE7" i="4"/>
  <c r="AA7" i="4"/>
  <c r="W7" i="4"/>
  <c r="S7" i="4"/>
  <c r="O7" i="4"/>
  <c r="K7" i="4"/>
  <c r="AE9" i="4"/>
  <c r="AA9" i="4"/>
  <c r="W9" i="4"/>
  <c r="S9" i="4"/>
  <c r="O9" i="4"/>
  <c r="K9" i="4"/>
  <c r="AE15" i="3"/>
  <c r="AA15" i="3"/>
  <c r="W15" i="3"/>
  <c r="S15" i="3"/>
  <c r="O15" i="3"/>
  <c r="K15" i="3"/>
  <c r="AE16" i="3"/>
  <c r="AA16" i="3"/>
  <c r="W16" i="3"/>
  <c r="S16" i="3"/>
  <c r="O16" i="3"/>
  <c r="K16" i="3"/>
  <c r="AE17" i="3"/>
  <c r="AA17" i="3"/>
  <c r="W17" i="3"/>
  <c r="S17" i="3"/>
  <c r="O17" i="3"/>
  <c r="K17" i="3"/>
  <c r="AE12" i="3"/>
  <c r="AA12" i="3"/>
  <c r="W12" i="3"/>
  <c r="S12" i="3"/>
  <c r="O12" i="3"/>
  <c r="K12" i="3"/>
  <c r="AE13" i="3"/>
  <c r="AA13" i="3"/>
  <c r="W13" i="3"/>
  <c r="S13" i="3"/>
  <c r="O13" i="3"/>
  <c r="K13" i="3"/>
  <c r="AE14" i="3"/>
  <c r="AA14" i="3"/>
  <c r="W14" i="3"/>
  <c r="S14" i="3"/>
  <c r="O14" i="3"/>
  <c r="K14" i="3"/>
  <c r="AE10" i="3"/>
  <c r="AA10" i="3"/>
  <c r="W10" i="3"/>
  <c r="S10" i="3"/>
  <c r="O10" i="3"/>
  <c r="K10" i="3"/>
  <c r="AE21" i="2"/>
  <c r="AA21" i="2"/>
  <c r="W21" i="2"/>
  <c r="S21" i="2"/>
  <c r="O21" i="2"/>
  <c r="K21" i="2"/>
  <c r="AE7" i="2"/>
  <c r="AA7" i="2"/>
  <c r="W7" i="2"/>
  <c r="S7" i="2"/>
  <c r="O7" i="2"/>
  <c r="K7" i="2"/>
  <c r="AE14" i="2"/>
  <c r="AA14" i="2"/>
  <c r="W14" i="2"/>
  <c r="S14" i="2"/>
  <c r="O14" i="2"/>
  <c r="K14" i="2"/>
  <c r="AE16" i="2"/>
  <c r="AA16" i="2"/>
  <c r="W16" i="2"/>
  <c r="S16" i="2"/>
  <c r="O16" i="2"/>
  <c r="K16" i="2"/>
  <c r="AE15" i="2"/>
  <c r="AA15" i="2"/>
  <c r="W15" i="2"/>
  <c r="S15" i="2"/>
  <c r="O15" i="2"/>
  <c r="K15" i="2"/>
  <c r="AE19" i="2"/>
  <c r="AA19" i="2"/>
  <c r="W19" i="2"/>
  <c r="S19" i="2"/>
  <c r="O19" i="2"/>
  <c r="K19" i="2"/>
  <c r="AE10" i="2"/>
  <c r="AA10" i="2"/>
  <c r="W10" i="2"/>
  <c r="S10" i="2"/>
  <c r="O10" i="2"/>
  <c r="K10" i="2"/>
  <c r="AE17" i="2"/>
  <c r="AA17" i="2"/>
  <c r="W17" i="2"/>
  <c r="S17" i="2"/>
  <c r="O17" i="2"/>
  <c r="K17" i="2"/>
  <c r="AE11" i="2"/>
  <c r="AA11" i="2"/>
  <c r="W11" i="2"/>
  <c r="S11" i="2"/>
  <c r="O11" i="2"/>
  <c r="K11" i="2"/>
  <c r="AE13" i="2"/>
  <c r="AA13" i="2"/>
  <c r="W13" i="2"/>
  <c r="S13" i="2"/>
  <c r="O13" i="2"/>
  <c r="K13" i="2"/>
  <c r="AE9" i="2"/>
  <c r="AA9" i="2"/>
  <c r="W9" i="2"/>
  <c r="S9" i="2"/>
  <c r="O9" i="2"/>
  <c r="K9" i="2"/>
  <c r="AE8" i="2"/>
  <c r="AA8" i="2"/>
  <c r="W8" i="2"/>
  <c r="S8" i="2"/>
  <c r="O8" i="2"/>
  <c r="K8" i="2"/>
  <c r="AE12" i="2"/>
  <c r="AA12" i="2"/>
  <c r="W12" i="2"/>
  <c r="S12" i="2"/>
  <c r="O12" i="2"/>
  <c r="AE11" i="1"/>
  <c r="AA11" i="1"/>
  <c r="O11" i="1"/>
  <c r="AE10" i="1"/>
  <c r="AA10" i="1"/>
  <c r="O10" i="1"/>
  <c r="AE9" i="1"/>
  <c r="AA9" i="1"/>
  <c r="O9" i="1"/>
  <c r="AF9" i="4" l="1"/>
  <c r="AF8" i="4"/>
  <c r="AF13" i="4"/>
  <c r="AF7" i="4"/>
  <c r="AF12" i="4"/>
  <c r="AF10" i="3"/>
  <c r="AF17" i="3"/>
  <c r="AF13" i="3"/>
  <c r="AF15" i="3"/>
  <c r="AF14" i="3"/>
  <c r="AF12" i="3"/>
  <c r="AF16" i="3"/>
  <c r="AF12" i="2"/>
  <c r="AF11" i="2"/>
  <c r="AF15" i="2"/>
  <c r="AF8" i="2"/>
  <c r="AF9" i="2"/>
  <c r="AF13" i="2"/>
  <c r="AF17" i="2"/>
  <c r="AF10" i="2"/>
  <c r="AF19" i="2"/>
  <c r="AF16" i="2"/>
  <c r="AF14" i="2"/>
  <c r="AF7" i="2"/>
  <c r="AF21" i="2"/>
  <c r="AF9" i="1"/>
  <c r="AF10" i="1"/>
  <c r="AF11" i="1"/>
</calcChain>
</file>

<file path=xl/sharedStrings.xml><?xml version="1.0" encoding="utf-8"?>
<sst xmlns="http://schemas.openxmlformats.org/spreadsheetml/2006/main" count="672" uniqueCount="98">
  <si>
    <t>Přebor Libereckého a Ústeckého kraje</t>
  </si>
  <si>
    <t>28.5.2016</t>
  </si>
  <si>
    <t>ADEPTI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</si>
  <si>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</si>
  <si>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</si>
  <si>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</si>
  <si>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</si>
  <si>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</si>
  <si>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</si>
  <si>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</si>
  <si>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</si>
  <si>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</si>
  <si>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</si>
  <si>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</si>
  <si>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</si>
  <si>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</si>
  <si>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</si>
  <si>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</si>
  <si>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</si>
  <si>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</si>
  <si>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</si>
  <si>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</si>
  <si>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Gymnastika Liberec</t>
  </si>
  <si>
    <t>Meier Václav</t>
  </si>
  <si>
    <t>Zima Jan Petr</t>
  </si>
  <si>
    <t>Havlík Vojtěch</t>
  </si>
  <si>
    <t>TJ Doksy</t>
  </si>
  <si>
    <t>Vladimír Jakša</t>
  </si>
  <si>
    <t>Škorpil Jaroslav</t>
  </si>
  <si>
    <t>NEJMLADŠÍ žáci</t>
  </si>
  <si>
    <t>Jeřábek Lukáš</t>
  </si>
  <si>
    <t>Drábek</t>
  </si>
  <si>
    <t>Řípa Petr</t>
  </si>
  <si>
    <t>Řípa Jakub</t>
  </si>
  <si>
    <t>Hrobský David</t>
  </si>
  <si>
    <t>Holický Vít</t>
  </si>
  <si>
    <t>Bradáč/Kučera</t>
  </si>
  <si>
    <t>Slad Dominik</t>
  </si>
  <si>
    <t>Wollmann Ondřej</t>
  </si>
  <si>
    <t>Žitňan Lukáš</t>
  </si>
  <si>
    <t>Meier Tomáš</t>
  </si>
  <si>
    <t>Jakša Karel</t>
  </si>
  <si>
    <t>Kubíček Ondřej</t>
  </si>
  <si>
    <t>Sameš</t>
  </si>
  <si>
    <t>Tichý Martin</t>
  </si>
  <si>
    <t>Verner Hynek</t>
  </si>
  <si>
    <t>TJ Stadion Ústí nad Labem</t>
  </si>
  <si>
    <t>Janda,Gabriel</t>
  </si>
  <si>
    <t>MLADŠÍ žáci</t>
  </si>
  <si>
    <t>Bitman Adam</t>
  </si>
  <si>
    <t>Jäger Adam</t>
  </si>
  <si>
    <t>Křelina Pavel</t>
  </si>
  <si>
    <t>Budělovský Michal</t>
  </si>
  <si>
    <t>Černý Matouš</t>
  </si>
  <si>
    <t>Kreim Milan</t>
  </si>
  <si>
    <t>Pucherna Jakub</t>
  </si>
  <si>
    <t>Roll</t>
  </si>
  <si>
    <t>Šrejber Vojtěch</t>
  </si>
  <si>
    <t>Thomayer Kryštof</t>
  </si>
  <si>
    <t>STARŠÍ žáci</t>
  </si>
  <si>
    <t>Jančo Adam</t>
  </si>
  <si>
    <t>Nový Radek</t>
  </si>
  <si>
    <t>Zajíček Adam</t>
  </si>
  <si>
    <t>Janda Zbyněk</t>
  </si>
  <si>
    <t>Satran Vojtěch</t>
  </si>
  <si>
    <t>Dorostenci</t>
  </si>
  <si>
    <t>poznámka</t>
  </si>
  <si>
    <t>oddil</t>
  </si>
  <si>
    <t>Jakša Michal</t>
  </si>
  <si>
    <t>Do nejml.žáků dopřihlašujeme Gabriel Zdeněk 2007 tr.Janda,Gabriel</t>
  </si>
  <si>
    <t>Roll Eduard</t>
  </si>
  <si>
    <t>Knor Václav</t>
  </si>
  <si>
    <t>Liška Luboš</t>
  </si>
  <si>
    <t>Kučera</t>
  </si>
  <si>
    <t>Hrádková Nikola</t>
  </si>
  <si>
    <t>Hrobská Elen</t>
  </si>
  <si>
    <t>Pietschmann Adam</t>
  </si>
  <si>
    <t>Pietschmann</t>
  </si>
  <si>
    <t>GymTV</t>
  </si>
  <si>
    <t>Gabriel Zdeněk</t>
  </si>
  <si>
    <t>Jakša</t>
  </si>
  <si>
    <t>Lokomotiva Č. Lípa</t>
  </si>
  <si>
    <t>Burda Tobiáš</t>
  </si>
  <si>
    <t>Fiala Ondřej</t>
  </si>
  <si>
    <t>Ogulchanskii Artem</t>
  </si>
  <si>
    <t>DRUŽSTVA</t>
  </si>
  <si>
    <t>Gymnastika Liberec A</t>
  </si>
  <si>
    <t>Gymnastika Liberec B</t>
  </si>
  <si>
    <t>Putík</t>
  </si>
  <si>
    <t>TJ Stadion Ústí nad Labem A</t>
  </si>
  <si>
    <t>TJ Stadion Ústí nad Labem B</t>
  </si>
  <si>
    <t>Salát Jiří</t>
  </si>
  <si>
    <t>Kučera Lumír</t>
  </si>
  <si>
    <t>Putík Miloslav</t>
  </si>
  <si>
    <t>Zaplatílek David</t>
  </si>
  <si>
    <t>Weinhold Petr</t>
  </si>
  <si>
    <t>Pietschmann Dominik</t>
  </si>
  <si>
    <t>Kučera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</si>
</sst>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0070C0"/>
      <name val="Calibri"/>
      <family val="2"/>
      <charset val="238"/>
    </font>
    <font>
      <sz val="14"/>
      <color rgb="FFFF0000"/>
      <name val="Calibri"/>
      <family val="2"/>
      <charset val="238"/>
    </font>
    <font>
      <sz val="12"/>
      <name val="Arial"/>
      <family val="2"/>
      <charset val="238"/>
    </font>
    <font>
      <sz val="18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70C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7" fillId="2" borderId="2" xfId="0" applyFont="1" applyFill="1" applyBorder="1"/>
    <xf numFmtId="0" fontId="3" fillId="2" borderId="2" xfId="0" applyFont="1" applyFill="1" applyBorder="1"/>
    <xf numFmtId="0" fontId="8" fillId="2" borderId="2" xfId="0" applyFont="1" applyFill="1" applyBorder="1"/>
    <xf numFmtId="0" fontId="4" fillId="0" borderId="0" xfId="0" applyFont="1"/>
    <xf numFmtId="0" fontId="7" fillId="2" borderId="0" xfId="0" applyFont="1" applyFill="1"/>
    <xf numFmtId="0" fontId="7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1" xfId="0" applyBorder="1"/>
    <xf numFmtId="0" fontId="7" fillId="2" borderId="1" xfId="0" applyFont="1" applyFill="1" applyBorder="1"/>
    <xf numFmtId="0" fontId="8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5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/>
    <xf numFmtId="164" fontId="3" fillId="0" borderId="0" xfId="0" applyNumberFormat="1" applyFont="1" applyBorder="1"/>
    <xf numFmtId="164" fontId="8" fillId="0" borderId="0" xfId="0" applyNumberFormat="1" applyFont="1" applyBorder="1"/>
    <xf numFmtId="0" fontId="7" fillId="2" borderId="6" xfId="0" applyFont="1" applyFill="1" applyBorder="1"/>
    <xf numFmtId="0" fontId="8" fillId="2" borderId="6" xfId="0" applyFont="1" applyFill="1" applyBorder="1"/>
    <xf numFmtId="0" fontId="3" fillId="0" borderId="7" xfId="0" applyFont="1" applyBorder="1" applyAlignment="1">
      <alignment horizontal="center"/>
    </xf>
    <xf numFmtId="0" fontId="4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8" xfId="0" applyFont="1" applyBorder="1"/>
    <xf numFmtId="0" fontId="9" fillId="0" borderId="1" xfId="0" applyFont="1" applyBorder="1"/>
    <xf numFmtId="0" fontId="9" fillId="0" borderId="5" xfId="0" applyFont="1" applyBorder="1"/>
    <xf numFmtId="0" fontId="3" fillId="0" borderId="11" xfId="0" applyFont="1" applyFill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Border="1"/>
    <xf numFmtId="2" fontId="8" fillId="0" borderId="1" xfId="0" applyNumberFormat="1" applyFont="1" applyBorder="1"/>
    <xf numFmtId="0" fontId="4" fillId="0" borderId="13" xfId="0" applyFont="1" applyBorder="1"/>
    <xf numFmtId="2" fontId="10" fillId="0" borderId="1" xfId="0" applyNumberFormat="1" applyFont="1" applyFill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4" fillId="0" borderId="5" xfId="0" applyNumberFormat="1" applyFont="1" applyBorder="1"/>
    <xf numFmtId="2" fontId="3" fillId="0" borderId="5" xfId="0" applyNumberFormat="1" applyFont="1" applyBorder="1"/>
    <xf numFmtId="2" fontId="8" fillId="0" borderId="10" xfId="0" applyNumberFormat="1" applyFont="1" applyBorder="1"/>
    <xf numFmtId="2" fontId="8" fillId="0" borderId="12" xfId="0" applyNumberFormat="1" applyFont="1" applyBorder="1"/>
    <xf numFmtId="2" fontId="4" fillId="0" borderId="0" xfId="0" applyNumberFormat="1" applyFont="1" applyBorder="1"/>
    <xf numFmtId="2" fontId="3" fillId="0" borderId="0" xfId="0" applyNumberFormat="1" applyFont="1" applyBorder="1"/>
    <xf numFmtId="2" fontId="8" fillId="0" borderId="0" xfId="0" applyNumberFormat="1" applyFont="1" applyBorder="1"/>
    <xf numFmtId="2" fontId="7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8" fillId="2" borderId="6" xfId="0" applyNumberFormat="1" applyFont="1" applyFill="1" applyBorder="1"/>
    <xf numFmtId="2" fontId="0" fillId="0" borderId="0" xfId="0" applyNumberFormat="1"/>
    <xf numFmtId="2" fontId="5" fillId="0" borderId="0" xfId="0" applyNumberFormat="1" applyFont="1" applyAlignment="1"/>
    <xf numFmtId="2" fontId="5" fillId="0" borderId="0" xfId="0" applyNumberFormat="1" applyFont="1"/>
    <xf numFmtId="2" fontId="7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2" fontId="8" fillId="0" borderId="1" xfId="0" applyNumberFormat="1" applyFont="1" applyFill="1" applyBorder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 applyBorder="1"/>
    <xf numFmtId="0" fontId="13" fillId="2" borderId="6" xfId="0" applyFont="1" applyFill="1" applyBorder="1"/>
    <xf numFmtId="0" fontId="12" fillId="0" borderId="5" xfId="0" applyFont="1" applyBorder="1"/>
    <xf numFmtId="0" fontId="12" fillId="0" borderId="8" xfId="0" applyFont="1" applyBorder="1"/>
    <xf numFmtId="0" fontId="11" fillId="0" borderId="1" xfId="0" applyFont="1" applyFill="1" applyBorder="1"/>
    <xf numFmtId="2" fontId="14" fillId="0" borderId="1" xfId="0" applyNumberFormat="1" applyFon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1.jpeg"/><Relationship Id="rId1" Type="http://schemas.openxmlformats.org/officeDocument/2006/relationships/image" Target="../media/image6.jpeg"/><Relationship Id="rId6" Type="http://schemas.openxmlformats.org/officeDocument/2006/relationships/image" Target="../media/image9.jpeg"/><Relationship Id="rId5" Type="http://schemas.openxmlformats.org/officeDocument/2006/relationships/image" Target="../media/image4.jpeg"/><Relationship Id="rId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1.jpeg"/><Relationship Id="rId1" Type="http://schemas.openxmlformats.org/officeDocument/2006/relationships/image" Target="../media/image6.jpeg"/><Relationship Id="rId6" Type="http://schemas.openxmlformats.org/officeDocument/2006/relationships/image" Target="../media/image9.jpeg"/><Relationship Id="rId5" Type="http://schemas.openxmlformats.org/officeDocument/2006/relationships/image" Target="../media/image4.jpeg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1.jpeg"/><Relationship Id="rId1" Type="http://schemas.openxmlformats.org/officeDocument/2006/relationships/image" Target="../media/image6.jpeg"/><Relationship Id="rId6" Type="http://schemas.openxmlformats.org/officeDocument/2006/relationships/image" Target="../media/image9.jpeg"/><Relationship Id="rId5" Type="http://schemas.openxmlformats.org/officeDocument/2006/relationships/image" Target="../media/image4.jpe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1.jpeg"/><Relationship Id="rId1" Type="http://schemas.openxmlformats.org/officeDocument/2006/relationships/image" Target="../media/image6.jpeg"/><Relationship Id="rId6" Type="http://schemas.openxmlformats.org/officeDocument/2006/relationships/image" Target="../media/image9.jpeg"/><Relationship Id="rId5" Type="http://schemas.openxmlformats.org/officeDocument/2006/relationships/image" Target="../media/image4.jpeg"/><Relationship Id="rId4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1.jpeg"/><Relationship Id="rId1" Type="http://schemas.openxmlformats.org/officeDocument/2006/relationships/image" Target="../media/image6.jpeg"/><Relationship Id="rId6" Type="http://schemas.openxmlformats.org/officeDocument/2006/relationships/image" Target="../media/image9.jpeg"/><Relationship Id="rId5" Type="http://schemas.openxmlformats.org/officeDocument/2006/relationships/image" Target="../media/image4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276225</xdr:colOff>
      <xdr:row>4</xdr:row>
      <xdr:rowOff>81395</xdr:rowOff>
    </xdr:from>
    <xdr:to>
      <xdr:col>13</xdr:col>
      <xdr:colOff>95250</xdr:colOff>
      <xdr:row>4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5650" y="986270"/>
          <a:ext cx="685800" cy="68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4</xdr:row>
      <xdr:rowOff>114301</xdr:rowOff>
    </xdr:from>
    <xdr:to>
      <xdr:col>17</xdr:col>
      <xdr:colOff>131525</xdr:colOff>
      <xdr:row>4</xdr:row>
      <xdr:rowOff>200026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899" y="1019176"/>
          <a:ext cx="626826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333375</xdr:colOff>
      <xdr:row>4</xdr:row>
      <xdr:rowOff>66674</xdr:rowOff>
    </xdr:from>
    <xdr:to>
      <xdr:col>21</xdr:col>
      <xdr:colOff>190500</xdr:colOff>
      <xdr:row>4</xdr:row>
      <xdr:rowOff>186417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" y="971549"/>
          <a:ext cx="657225" cy="119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4</xdr:row>
      <xdr:rowOff>47625</xdr:rowOff>
    </xdr:from>
    <xdr:to>
      <xdr:col>25</xdr:col>
      <xdr:colOff>171450</xdr:colOff>
      <xdr:row>4</xdr:row>
      <xdr:rowOff>187036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6050" y="952500"/>
          <a:ext cx="685800" cy="139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4</xdr:row>
      <xdr:rowOff>66675</xdr:rowOff>
    </xdr:from>
    <xdr:to>
      <xdr:col>29</xdr:col>
      <xdr:colOff>152400</xdr:colOff>
      <xdr:row>4</xdr:row>
      <xdr:rowOff>188888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25" y="971550"/>
          <a:ext cx="657225" cy="122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304799</xdr:colOff>
      <xdr:row>4</xdr:row>
      <xdr:rowOff>76199</xdr:rowOff>
    </xdr:from>
    <xdr:to>
      <xdr:col>9</xdr:col>
      <xdr:colOff>228599</xdr:colOff>
      <xdr:row>4</xdr:row>
      <xdr:rowOff>561974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49" y="981074"/>
          <a:ext cx="828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4</xdr:row>
      <xdr:rowOff>81394</xdr:rowOff>
    </xdr:from>
    <xdr:to>
      <xdr:col>13</xdr:col>
      <xdr:colOff>323850</xdr:colOff>
      <xdr:row>4</xdr:row>
      <xdr:rowOff>590549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986269"/>
          <a:ext cx="942975" cy="509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4</xdr:row>
      <xdr:rowOff>114301</xdr:rowOff>
    </xdr:from>
    <xdr:to>
      <xdr:col>17</xdr:col>
      <xdr:colOff>388700</xdr:colOff>
      <xdr:row>4</xdr:row>
      <xdr:rowOff>590550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224" y="1019176"/>
          <a:ext cx="912576" cy="476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333374</xdr:colOff>
      <xdr:row>4</xdr:row>
      <xdr:rowOff>66674</xdr:rowOff>
    </xdr:from>
    <xdr:to>
      <xdr:col>22</xdr:col>
      <xdr:colOff>88328</xdr:colOff>
      <xdr:row>4</xdr:row>
      <xdr:rowOff>581025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4" y="971549"/>
          <a:ext cx="1002729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4</xdr:row>
      <xdr:rowOff>47625</xdr:rowOff>
    </xdr:from>
    <xdr:to>
      <xdr:col>26</xdr:col>
      <xdr:colOff>38100</xdr:colOff>
      <xdr:row>4</xdr:row>
      <xdr:rowOff>561975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952500"/>
          <a:ext cx="10001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4</xdr:row>
      <xdr:rowOff>66675</xdr:rowOff>
    </xdr:from>
    <xdr:to>
      <xdr:col>29</xdr:col>
      <xdr:colOff>342900</xdr:colOff>
      <xdr:row>4</xdr:row>
      <xdr:rowOff>581025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3850" y="971550"/>
          <a:ext cx="876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295274</xdr:colOff>
      <xdr:row>4</xdr:row>
      <xdr:rowOff>66674</xdr:rowOff>
    </xdr:from>
    <xdr:to>
      <xdr:col>8</xdr:col>
      <xdr:colOff>485774</xdr:colOff>
      <xdr:row>4</xdr:row>
      <xdr:rowOff>678573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49" y="971549"/>
          <a:ext cx="771525" cy="611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4</xdr:row>
      <xdr:rowOff>81395</xdr:rowOff>
    </xdr:from>
    <xdr:to>
      <xdr:col>12</xdr:col>
      <xdr:colOff>552450</xdr:colOff>
      <xdr:row>4</xdr:row>
      <xdr:rowOff>704850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986270"/>
          <a:ext cx="857250" cy="62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4</xdr:row>
      <xdr:rowOff>114301</xdr:rowOff>
    </xdr:from>
    <xdr:to>
      <xdr:col>16</xdr:col>
      <xdr:colOff>579200</xdr:colOff>
      <xdr:row>4</xdr:row>
      <xdr:rowOff>685801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49" y="1019176"/>
          <a:ext cx="82685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333375</xdr:colOff>
      <xdr:row>4</xdr:row>
      <xdr:rowOff>66674</xdr:rowOff>
    </xdr:from>
    <xdr:to>
      <xdr:col>21</xdr:col>
      <xdr:colOff>28575</xdr:colOff>
      <xdr:row>4</xdr:row>
      <xdr:rowOff>676275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0075" y="971549"/>
          <a:ext cx="857250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4</xdr:row>
      <xdr:rowOff>47625</xdr:rowOff>
    </xdr:from>
    <xdr:to>
      <xdr:col>25</xdr:col>
      <xdr:colOff>38100</xdr:colOff>
      <xdr:row>4</xdr:row>
      <xdr:rowOff>691861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8900" y="952500"/>
          <a:ext cx="885825" cy="644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4</xdr:row>
      <xdr:rowOff>66675</xdr:rowOff>
    </xdr:from>
    <xdr:to>
      <xdr:col>28</xdr:col>
      <xdr:colOff>542925</xdr:colOff>
      <xdr:row>4</xdr:row>
      <xdr:rowOff>684188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71550"/>
          <a:ext cx="819150" cy="61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295274</xdr:colOff>
      <xdr:row>4</xdr:row>
      <xdr:rowOff>66674</xdr:rowOff>
    </xdr:from>
    <xdr:to>
      <xdr:col>8</xdr:col>
      <xdr:colOff>485774</xdr:colOff>
      <xdr:row>4</xdr:row>
      <xdr:rowOff>678573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49" y="971549"/>
          <a:ext cx="771525" cy="611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4</xdr:row>
      <xdr:rowOff>81395</xdr:rowOff>
    </xdr:from>
    <xdr:to>
      <xdr:col>12</xdr:col>
      <xdr:colOff>552450</xdr:colOff>
      <xdr:row>4</xdr:row>
      <xdr:rowOff>704850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986270"/>
          <a:ext cx="857250" cy="62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4</xdr:row>
      <xdr:rowOff>114301</xdr:rowOff>
    </xdr:from>
    <xdr:to>
      <xdr:col>16</xdr:col>
      <xdr:colOff>579200</xdr:colOff>
      <xdr:row>4</xdr:row>
      <xdr:rowOff>685801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49" y="1019176"/>
          <a:ext cx="82685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333375</xdr:colOff>
      <xdr:row>4</xdr:row>
      <xdr:rowOff>66674</xdr:rowOff>
    </xdr:from>
    <xdr:to>
      <xdr:col>21</xdr:col>
      <xdr:colOff>28575</xdr:colOff>
      <xdr:row>5</xdr:row>
      <xdr:rowOff>5442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3850" y="971549"/>
          <a:ext cx="857250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4</xdr:row>
      <xdr:rowOff>47625</xdr:rowOff>
    </xdr:from>
    <xdr:to>
      <xdr:col>25</xdr:col>
      <xdr:colOff>38100</xdr:colOff>
      <xdr:row>4</xdr:row>
      <xdr:rowOff>691861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8900" y="952500"/>
          <a:ext cx="885825" cy="644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4</xdr:row>
      <xdr:rowOff>66675</xdr:rowOff>
    </xdr:from>
    <xdr:to>
      <xdr:col>28</xdr:col>
      <xdr:colOff>542925</xdr:colOff>
      <xdr:row>4</xdr:row>
      <xdr:rowOff>684188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71550"/>
          <a:ext cx="819150" cy="61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295274</xdr:colOff>
      <xdr:row>4</xdr:row>
      <xdr:rowOff>66674</xdr:rowOff>
    </xdr:from>
    <xdr:to>
      <xdr:col>8</xdr:col>
      <xdr:colOff>485774</xdr:colOff>
      <xdr:row>4</xdr:row>
      <xdr:rowOff>678573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49" y="971549"/>
          <a:ext cx="771525" cy="611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4</xdr:row>
      <xdr:rowOff>81395</xdr:rowOff>
    </xdr:from>
    <xdr:to>
      <xdr:col>12</xdr:col>
      <xdr:colOff>552450</xdr:colOff>
      <xdr:row>4</xdr:row>
      <xdr:rowOff>704850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986270"/>
          <a:ext cx="857250" cy="62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4</xdr:row>
      <xdr:rowOff>114301</xdr:rowOff>
    </xdr:from>
    <xdr:to>
      <xdr:col>16</xdr:col>
      <xdr:colOff>579200</xdr:colOff>
      <xdr:row>4</xdr:row>
      <xdr:rowOff>685801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49" y="1019176"/>
          <a:ext cx="82685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333375</xdr:colOff>
      <xdr:row>4</xdr:row>
      <xdr:rowOff>66674</xdr:rowOff>
    </xdr:from>
    <xdr:to>
      <xdr:col>21</xdr:col>
      <xdr:colOff>28575</xdr:colOff>
      <xdr:row>5</xdr:row>
      <xdr:rowOff>5442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3850" y="971549"/>
          <a:ext cx="857250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4</xdr:row>
      <xdr:rowOff>47625</xdr:rowOff>
    </xdr:from>
    <xdr:to>
      <xdr:col>25</xdr:col>
      <xdr:colOff>38100</xdr:colOff>
      <xdr:row>4</xdr:row>
      <xdr:rowOff>691861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8900" y="952500"/>
          <a:ext cx="885825" cy="644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4</xdr:row>
      <xdr:rowOff>66675</xdr:rowOff>
    </xdr:from>
    <xdr:to>
      <xdr:col>28</xdr:col>
      <xdr:colOff>542925</xdr:colOff>
      <xdr:row>4</xdr:row>
      <xdr:rowOff>684188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71550"/>
          <a:ext cx="819150" cy="61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304799</xdr:colOff>
      <xdr:row>4</xdr:row>
      <xdr:rowOff>76199</xdr:rowOff>
    </xdr:from>
    <xdr:to>
      <xdr:col>8</xdr:col>
      <xdr:colOff>495299</xdr:colOff>
      <xdr:row>4</xdr:row>
      <xdr:rowOff>688098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49" y="981074"/>
          <a:ext cx="771525" cy="611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4</xdr:row>
      <xdr:rowOff>81395</xdr:rowOff>
    </xdr:from>
    <xdr:to>
      <xdr:col>12</xdr:col>
      <xdr:colOff>552450</xdr:colOff>
      <xdr:row>4</xdr:row>
      <xdr:rowOff>704850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8475" y="986270"/>
          <a:ext cx="857250" cy="62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4</xdr:row>
      <xdr:rowOff>114301</xdr:rowOff>
    </xdr:from>
    <xdr:to>
      <xdr:col>16</xdr:col>
      <xdr:colOff>579200</xdr:colOff>
      <xdr:row>4</xdr:row>
      <xdr:rowOff>685801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9724" y="1019176"/>
          <a:ext cx="82685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333375</xdr:colOff>
      <xdr:row>4</xdr:row>
      <xdr:rowOff>66674</xdr:rowOff>
    </xdr:from>
    <xdr:to>
      <xdr:col>21</xdr:col>
      <xdr:colOff>28575</xdr:colOff>
      <xdr:row>4</xdr:row>
      <xdr:rowOff>719817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3825" y="971549"/>
          <a:ext cx="857250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4</xdr:row>
      <xdr:rowOff>47625</xdr:rowOff>
    </xdr:from>
    <xdr:to>
      <xdr:col>25</xdr:col>
      <xdr:colOff>38100</xdr:colOff>
      <xdr:row>4</xdr:row>
      <xdr:rowOff>691861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952500"/>
          <a:ext cx="885825" cy="644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4</xdr:row>
      <xdr:rowOff>66675</xdr:rowOff>
    </xdr:from>
    <xdr:to>
      <xdr:col>28</xdr:col>
      <xdr:colOff>542925</xdr:colOff>
      <xdr:row>4</xdr:row>
      <xdr:rowOff>684188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83450" y="971550"/>
          <a:ext cx="819150" cy="61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295274</xdr:colOff>
      <xdr:row>4</xdr:row>
      <xdr:rowOff>66674</xdr:rowOff>
    </xdr:from>
    <xdr:to>
      <xdr:col>8</xdr:col>
      <xdr:colOff>484908</xdr:colOff>
      <xdr:row>5</xdr:row>
      <xdr:rowOff>2298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4" y="971549"/>
          <a:ext cx="771525" cy="611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4</xdr:row>
      <xdr:rowOff>81395</xdr:rowOff>
    </xdr:from>
    <xdr:to>
      <xdr:col>13</xdr:col>
      <xdr:colOff>101311</xdr:colOff>
      <xdr:row>4</xdr:row>
      <xdr:rowOff>704850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986270"/>
          <a:ext cx="885825" cy="62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4</xdr:row>
      <xdr:rowOff>114301</xdr:rowOff>
    </xdr:from>
    <xdr:to>
      <xdr:col>17</xdr:col>
      <xdr:colOff>147112</xdr:colOff>
      <xdr:row>4</xdr:row>
      <xdr:rowOff>685800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4" y="1019176"/>
          <a:ext cx="85542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333375</xdr:colOff>
      <xdr:row>4</xdr:row>
      <xdr:rowOff>66674</xdr:rowOff>
    </xdr:from>
    <xdr:to>
      <xdr:col>21</xdr:col>
      <xdr:colOff>117764</xdr:colOff>
      <xdr:row>4</xdr:row>
      <xdr:rowOff>733425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125" y="971549"/>
          <a:ext cx="914400" cy="666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4</xdr:row>
      <xdr:rowOff>47625</xdr:rowOff>
    </xdr:from>
    <xdr:to>
      <xdr:col>25</xdr:col>
      <xdr:colOff>180109</xdr:colOff>
      <xdr:row>4</xdr:row>
      <xdr:rowOff>657225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78525" y="952500"/>
          <a:ext cx="942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4</xdr:row>
      <xdr:rowOff>66675</xdr:rowOff>
    </xdr:from>
    <xdr:to>
      <xdr:col>29</xdr:col>
      <xdr:colOff>23380</xdr:colOff>
      <xdr:row>4</xdr:row>
      <xdr:rowOff>666750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0" y="971550"/>
          <a:ext cx="847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295274</xdr:colOff>
      <xdr:row>31</xdr:row>
      <xdr:rowOff>66674</xdr:rowOff>
    </xdr:from>
    <xdr:to>
      <xdr:col>8</xdr:col>
      <xdr:colOff>456333</xdr:colOff>
      <xdr:row>31</xdr:row>
      <xdr:rowOff>783348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4" y="971549"/>
          <a:ext cx="771525" cy="611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31</xdr:row>
      <xdr:rowOff>81395</xdr:rowOff>
    </xdr:from>
    <xdr:to>
      <xdr:col>13</xdr:col>
      <xdr:colOff>72736</xdr:colOff>
      <xdr:row>31</xdr:row>
      <xdr:rowOff>809625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5" y="986270"/>
          <a:ext cx="857250" cy="62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31</xdr:row>
      <xdr:rowOff>114301</xdr:rowOff>
    </xdr:from>
    <xdr:to>
      <xdr:col>17</xdr:col>
      <xdr:colOff>122866</xdr:colOff>
      <xdr:row>31</xdr:row>
      <xdr:rowOff>790576</xdr:rowOff>
    </xdr:to>
    <xdr:pic>
      <xdr:nvPicPr>
        <xdr:cNvPr id="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5974" y="1019176"/>
          <a:ext cx="82685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333375</xdr:colOff>
      <xdr:row>31</xdr:row>
      <xdr:rowOff>66674</xdr:rowOff>
    </xdr:from>
    <xdr:to>
      <xdr:col>21</xdr:col>
      <xdr:colOff>64943</xdr:colOff>
      <xdr:row>31</xdr:row>
      <xdr:rowOff>771525</xdr:rowOff>
    </xdr:to>
    <xdr:pic>
      <xdr:nvPicPr>
        <xdr:cNvPr id="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125" y="7324724"/>
          <a:ext cx="857250" cy="70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31</xdr:row>
      <xdr:rowOff>47625</xdr:rowOff>
    </xdr:from>
    <xdr:to>
      <xdr:col>25</xdr:col>
      <xdr:colOff>122959</xdr:colOff>
      <xdr:row>31</xdr:row>
      <xdr:rowOff>796636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5125" y="952500"/>
          <a:ext cx="885825" cy="644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31</xdr:row>
      <xdr:rowOff>66675</xdr:rowOff>
    </xdr:from>
    <xdr:to>
      <xdr:col>28</xdr:col>
      <xdr:colOff>566305</xdr:colOff>
      <xdr:row>31</xdr:row>
      <xdr:rowOff>788963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9700" y="971550"/>
          <a:ext cx="819150" cy="61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304799</xdr:colOff>
      <xdr:row>59</xdr:row>
      <xdr:rowOff>76199</xdr:rowOff>
    </xdr:from>
    <xdr:to>
      <xdr:col>8</xdr:col>
      <xdr:colOff>465858</xdr:colOff>
      <xdr:row>59</xdr:row>
      <xdr:rowOff>783348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49" y="981074"/>
          <a:ext cx="771525" cy="611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59</xdr:row>
      <xdr:rowOff>81395</xdr:rowOff>
    </xdr:from>
    <xdr:to>
      <xdr:col>13</xdr:col>
      <xdr:colOff>72736</xdr:colOff>
      <xdr:row>59</xdr:row>
      <xdr:rowOff>800100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986270"/>
          <a:ext cx="857250" cy="62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59</xdr:row>
      <xdr:rowOff>114301</xdr:rowOff>
    </xdr:from>
    <xdr:to>
      <xdr:col>17</xdr:col>
      <xdr:colOff>122866</xdr:colOff>
      <xdr:row>59</xdr:row>
      <xdr:rowOff>781051</xdr:rowOff>
    </xdr:to>
    <xdr:pic>
      <xdr:nvPicPr>
        <xdr:cNvPr id="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4" y="1019176"/>
          <a:ext cx="82685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333375</xdr:colOff>
      <xdr:row>59</xdr:row>
      <xdr:rowOff>66674</xdr:rowOff>
    </xdr:from>
    <xdr:to>
      <xdr:col>21</xdr:col>
      <xdr:colOff>64943</xdr:colOff>
      <xdr:row>59</xdr:row>
      <xdr:rowOff>815067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2725" y="971549"/>
          <a:ext cx="857250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59</xdr:row>
      <xdr:rowOff>47625</xdr:rowOff>
    </xdr:from>
    <xdr:to>
      <xdr:col>25</xdr:col>
      <xdr:colOff>122959</xdr:colOff>
      <xdr:row>59</xdr:row>
      <xdr:rowOff>787111</xdr:rowOff>
    </xdr:to>
    <xdr:pic>
      <xdr:nvPicPr>
        <xdr:cNvPr id="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7775" y="952500"/>
          <a:ext cx="885825" cy="644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59</xdr:row>
      <xdr:rowOff>66675</xdr:rowOff>
    </xdr:from>
    <xdr:to>
      <xdr:col>28</xdr:col>
      <xdr:colOff>566305</xdr:colOff>
      <xdr:row>59</xdr:row>
      <xdr:rowOff>779438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971550"/>
          <a:ext cx="819150" cy="61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"/>
  <sheetViews>
    <sheetView workbookViewId="0">
      <selection activeCell="D7" sqref="D7:D10"/>
    </sheetView>
  </sheetViews>
  <sheetFormatPr defaultRowHeight="15" x14ac:dyDescent="0.25"/>
  <cols>
    <col min="1" max="1" width="5.85546875" customWidth="1"/>
    <col min="2" max="2" width="10.7109375" customWidth="1"/>
    <col min="3" max="3" width="7.140625" customWidth="1"/>
    <col min="4" max="4" width="42" customWidth="1"/>
    <col min="5" max="5" width="8.5703125" customWidth="1"/>
    <col min="6" max="6" width="24.85546875" customWidth="1"/>
    <col min="7" max="7" width="16.28515625" customWidth="1"/>
    <col min="8" max="8" width="6.42578125" customWidth="1"/>
    <col min="9" max="9" width="7.140625" customWidth="1"/>
    <col min="10" max="11" width="6.5703125" customWidth="1"/>
    <col min="12" max="12" width="7" customWidth="1"/>
    <col min="13" max="13" width="6.42578125" customWidth="1"/>
    <col min="14" max="14" width="6.140625" customWidth="1"/>
    <col min="15" max="15" width="6.7109375" customWidth="1"/>
    <col min="16" max="17" width="6.42578125" customWidth="1"/>
    <col min="18" max="18" width="6" customWidth="1"/>
    <col min="19" max="19" width="7.85546875" customWidth="1"/>
    <col min="20" max="20" width="6.42578125" customWidth="1"/>
    <col min="21" max="21" width="6" customWidth="1"/>
    <col min="22" max="22" width="6.28515625" customWidth="1"/>
    <col min="23" max="25" width="6.42578125" customWidth="1"/>
    <col min="26" max="26" width="6.28515625" customWidth="1"/>
    <col min="27" max="27" width="6.5703125" customWidth="1"/>
    <col min="28" max="29" width="6.28515625" customWidth="1"/>
    <col min="30" max="30" width="6.7109375" customWidth="1"/>
    <col min="31" max="31" width="6.5703125" customWidth="1"/>
    <col min="32" max="32" width="8.2851562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78</v>
      </c>
    </row>
    <row r="5" spans="1:34" ht="52.5" customHeight="1" thickBot="1" x14ac:dyDescent="0.3">
      <c r="H5" s="76"/>
      <c r="I5" s="76"/>
      <c r="J5" s="76"/>
      <c r="K5" s="7"/>
      <c r="L5" s="76"/>
      <c r="M5" s="76"/>
      <c r="N5" s="76"/>
      <c r="O5" s="8"/>
      <c r="P5" s="76"/>
      <c r="Q5" s="76"/>
      <c r="R5" s="76"/>
      <c r="S5" s="8"/>
      <c r="T5" s="76"/>
      <c r="U5" s="76"/>
      <c r="V5" s="76"/>
      <c r="W5" s="8"/>
      <c r="X5" s="76"/>
      <c r="Y5" s="76"/>
      <c r="Z5" s="76"/>
      <c r="AA5" s="8"/>
      <c r="AB5" s="76"/>
      <c r="AC5" s="76"/>
      <c r="AD5" s="76"/>
      <c r="AE5" s="8"/>
      <c r="AF5" s="9"/>
    </row>
    <row r="6" spans="1:34" ht="18.75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10" t="s">
        <v>10</v>
      </c>
      <c r="I6" s="10" t="s">
        <v>11</v>
      </c>
      <c r="J6" s="10" t="s">
        <v>12</v>
      </c>
      <c r="K6" s="11" t="s">
        <v>13</v>
      </c>
      <c r="L6" s="10" t="s">
        <v>10</v>
      </c>
      <c r="M6" s="10" t="s">
        <v>11</v>
      </c>
      <c r="N6" s="10" t="s">
        <v>12</v>
      </c>
      <c r="O6" s="11" t="s">
        <v>14</v>
      </c>
      <c r="P6" s="10" t="s">
        <v>10</v>
      </c>
      <c r="Q6" s="10" t="s">
        <v>11</v>
      </c>
      <c r="R6" s="10" t="s">
        <v>12</v>
      </c>
      <c r="S6" s="11" t="s">
        <v>15</v>
      </c>
      <c r="T6" s="10" t="s">
        <v>10</v>
      </c>
      <c r="U6" s="10" t="s">
        <v>11</v>
      </c>
      <c r="V6" s="10" t="s">
        <v>12</v>
      </c>
      <c r="W6" s="11" t="s">
        <v>16</v>
      </c>
      <c r="X6" s="10" t="s">
        <v>10</v>
      </c>
      <c r="Y6" s="10" t="s">
        <v>11</v>
      </c>
      <c r="Z6" s="10" t="s">
        <v>12</v>
      </c>
      <c r="AA6" s="11" t="s">
        <v>17</v>
      </c>
      <c r="AB6" s="10" t="s">
        <v>10</v>
      </c>
      <c r="AC6" s="10" t="s">
        <v>11</v>
      </c>
      <c r="AD6" s="10" t="s">
        <v>12</v>
      </c>
      <c r="AE6" s="11" t="s">
        <v>18</v>
      </c>
      <c r="AF6" s="12" t="s">
        <v>19</v>
      </c>
      <c r="AG6" s="2" t="s">
        <v>20</v>
      </c>
      <c r="AH6" s="2" t="s">
        <v>21</v>
      </c>
    </row>
    <row r="7" spans="1:34" ht="21" x14ac:dyDescent="0.35">
      <c r="A7" s="5">
        <v>1</v>
      </c>
      <c r="B7" s="6">
        <v>0</v>
      </c>
      <c r="C7" s="24">
        <v>7822</v>
      </c>
      <c r="D7" s="69" t="s">
        <v>74</v>
      </c>
      <c r="E7" s="6">
        <v>2003</v>
      </c>
      <c r="F7" s="6" t="s">
        <v>22</v>
      </c>
      <c r="G7" s="6" t="s">
        <v>73</v>
      </c>
      <c r="H7" s="42">
        <v>0</v>
      </c>
      <c r="I7" s="42">
        <v>0</v>
      </c>
      <c r="J7" s="42">
        <v>0</v>
      </c>
      <c r="K7" s="43">
        <v>9.3000000000000007</v>
      </c>
      <c r="L7" s="42">
        <v>0</v>
      </c>
      <c r="M7" s="42">
        <v>0</v>
      </c>
      <c r="N7" s="42">
        <v>0</v>
      </c>
      <c r="O7" s="43">
        <f t="shared" ref="O7:O8" si="0">L7+M7-N7</f>
        <v>0</v>
      </c>
      <c r="P7" s="42">
        <v>0</v>
      </c>
      <c r="Q7" s="42">
        <v>0</v>
      </c>
      <c r="R7" s="42">
        <v>0</v>
      </c>
      <c r="S7" s="43">
        <v>9.6</v>
      </c>
      <c r="T7" s="42">
        <v>0</v>
      </c>
      <c r="U7" s="42">
        <v>0</v>
      </c>
      <c r="V7" s="42">
        <v>0</v>
      </c>
      <c r="W7" s="43">
        <v>8.1</v>
      </c>
      <c r="X7" s="42">
        <v>0</v>
      </c>
      <c r="Y7" s="42">
        <v>0</v>
      </c>
      <c r="Z7" s="42">
        <v>0</v>
      </c>
      <c r="AA7" s="43">
        <f t="shared" ref="AA7:AA8" si="1">X7+Y7-Z7</f>
        <v>0</v>
      </c>
      <c r="AB7" s="42">
        <v>0</v>
      </c>
      <c r="AC7" s="42">
        <v>0</v>
      </c>
      <c r="AD7" s="42">
        <v>0</v>
      </c>
      <c r="AE7" s="43">
        <f t="shared" ref="AE7:AE8" si="2">AB7+AC7-AD7</f>
        <v>0</v>
      </c>
      <c r="AF7" s="44">
        <f t="shared" ref="AF7:AF8" si="3">K7+O7+S7+W7+AA7+AE7</f>
        <v>27</v>
      </c>
    </row>
    <row r="8" spans="1:34" ht="21" x14ac:dyDescent="0.35">
      <c r="A8" s="5">
        <v>2</v>
      </c>
      <c r="B8" s="6">
        <v>679549</v>
      </c>
      <c r="C8" s="24">
        <v>7822</v>
      </c>
      <c r="D8" s="69" t="s">
        <v>75</v>
      </c>
      <c r="E8" s="6">
        <v>2006</v>
      </c>
      <c r="F8" s="6" t="s">
        <v>22</v>
      </c>
      <c r="G8" s="6" t="s">
        <v>73</v>
      </c>
      <c r="H8" s="42">
        <v>0</v>
      </c>
      <c r="I8" s="42">
        <v>0</v>
      </c>
      <c r="J8" s="42">
        <v>0</v>
      </c>
      <c r="K8" s="43">
        <v>9.1</v>
      </c>
      <c r="L8" s="42">
        <v>0</v>
      </c>
      <c r="M8" s="42">
        <v>0</v>
      </c>
      <c r="N8" s="42">
        <v>0</v>
      </c>
      <c r="O8" s="43">
        <f t="shared" si="0"/>
        <v>0</v>
      </c>
      <c r="P8" s="42">
        <v>0</v>
      </c>
      <c r="Q8" s="42">
        <v>0</v>
      </c>
      <c r="R8" s="42">
        <v>0</v>
      </c>
      <c r="S8" s="43">
        <v>9</v>
      </c>
      <c r="T8" s="42">
        <v>0</v>
      </c>
      <c r="U8" s="42">
        <v>0</v>
      </c>
      <c r="V8" s="42">
        <v>0</v>
      </c>
      <c r="W8" s="43">
        <v>8</v>
      </c>
      <c r="X8" s="42">
        <v>0</v>
      </c>
      <c r="Y8" s="42">
        <v>0</v>
      </c>
      <c r="Z8" s="42">
        <v>0</v>
      </c>
      <c r="AA8" s="43">
        <f t="shared" si="1"/>
        <v>0</v>
      </c>
      <c r="AB8" s="42">
        <v>0</v>
      </c>
      <c r="AC8" s="42">
        <v>0</v>
      </c>
      <c r="AD8" s="42">
        <v>0</v>
      </c>
      <c r="AE8" s="43">
        <f t="shared" si="2"/>
        <v>0</v>
      </c>
      <c r="AF8" s="44">
        <f t="shared" si="3"/>
        <v>26.1</v>
      </c>
    </row>
    <row r="9" spans="1:34" ht="21" x14ac:dyDescent="0.35">
      <c r="A9" s="5"/>
      <c r="B9" s="6"/>
      <c r="C9" s="24"/>
      <c r="D9" s="69"/>
      <c r="E9" s="6"/>
      <c r="F9" s="6"/>
      <c r="G9" s="6"/>
      <c r="H9" s="42"/>
      <c r="I9" s="42"/>
      <c r="J9" s="42"/>
      <c r="K9" s="43"/>
      <c r="L9" s="42"/>
      <c r="M9" s="42"/>
      <c r="N9" s="42"/>
      <c r="O9" s="43"/>
      <c r="P9" s="42"/>
      <c r="Q9" s="42"/>
      <c r="R9" s="42"/>
      <c r="S9" s="43"/>
      <c r="T9" s="42"/>
      <c r="U9" s="42"/>
      <c r="V9" s="42"/>
      <c r="W9" s="43"/>
      <c r="X9" s="42"/>
      <c r="Y9" s="42"/>
      <c r="Z9" s="42"/>
      <c r="AA9" s="43"/>
      <c r="AB9" s="42"/>
      <c r="AC9" s="42"/>
      <c r="AD9" s="42"/>
      <c r="AE9" s="43"/>
      <c r="AF9" s="44"/>
    </row>
    <row r="10" spans="1:34" ht="21" x14ac:dyDescent="0.35">
      <c r="A10" s="5">
        <v>1</v>
      </c>
      <c r="B10" s="6">
        <v>364497</v>
      </c>
      <c r="C10" s="24">
        <v>7822</v>
      </c>
      <c r="D10" s="69" t="s">
        <v>76</v>
      </c>
      <c r="E10" s="6">
        <v>2000</v>
      </c>
      <c r="F10" s="6" t="s">
        <v>22</v>
      </c>
      <c r="G10" s="6" t="s">
        <v>77</v>
      </c>
      <c r="H10" s="42">
        <v>0</v>
      </c>
      <c r="I10" s="42">
        <v>0</v>
      </c>
      <c r="J10" s="42">
        <v>0</v>
      </c>
      <c r="K10" s="43">
        <v>9.5</v>
      </c>
      <c r="L10" s="42">
        <v>0</v>
      </c>
      <c r="M10" s="42">
        <v>0</v>
      </c>
      <c r="N10" s="42">
        <v>0</v>
      </c>
      <c r="O10" s="43">
        <f t="shared" ref="O10" si="4">L10+M10-N10</f>
        <v>0</v>
      </c>
      <c r="P10" s="42">
        <v>0</v>
      </c>
      <c r="Q10" s="42">
        <v>0</v>
      </c>
      <c r="R10" s="42">
        <v>0</v>
      </c>
      <c r="S10" s="43">
        <v>10</v>
      </c>
      <c r="T10" s="42">
        <v>0</v>
      </c>
      <c r="U10" s="42">
        <v>0</v>
      </c>
      <c r="V10" s="42">
        <v>0</v>
      </c>
      <c r="W10" s="43">
        <f t="shared" ref="W10" si="5">T10+U10-V10</f>
        <v>0</v>
      </c>
      <c r="X10" s="42">
        <v>0</v>
      </c>
      <c r="Y10" s="42">
        <v>0</v>
      </c>
      <c r="Z10" s="42">
        <v>0</v>
      </c>
      <c r="AA10" s="43">
        <v>0</v>
      </c>
      <c r="AB10" s="42">
        <v>0</v>
      </c>
      <c r="AC10" s="42">
        <v>0</v>
      </c>
      <c r="AD10" s="42">
        <v>0</v>
      </c>
      <c r="AE10" s="43">
        <f t="shared" ref="AE10" si="6">AB10+AC10-AD10</f>
        <v>0</v>
      </c>
      <c r="AF10" s="44">
        <f t="shared" ref="AF10" si="7">K10+O10+S10+W10+AA10+AE10</f>
        <v>19.5</v>
      </c>
    </row>
    <row r="11" spans="1:34" x14ac:dyDescent="0.25">
      <c r="H11" s="3"/>
      <c r="I11" s="3"/>
      <c r="J11" s="3"/>
      <c r="K11" s="4"/>
      <c r="L11" s="3"/>
      <c r="M11" s="3"/>
      <c r="N11" s="3"/>
      <c r="O11" s="4"/>
      <c r="P11" s="3"/>
      <c r="Q11" s="3"/>
      <c r="R11" s="3"/>
      <c r="S11" s="4"/>
      <c r="T11" s="3"/>
      <c r="U11" s="3"/>
      <c r="V11" s="3"/>
      <c r="W11" s="4"/>
      <c r="X11" s="3"/>
      <c r="Y11" s="3"/>
      <c r="Z11" s="3"/>
      <c r="AA11" s="4"/>
      <c r="AB11" s="3"/>
      <c r="AC11" s="3"/>
      <c r="AD11" s="3"/>
      <c r="AE11" s="4"/>
      <c r="AF11" s="4"/>
    </row>
    <row r="12" spans="1:34" x14ac:dyDescent="0.25">
      <c r="H12" s="3"/>
      <c r="I12" s="3"/>
      <c r="J12" s="3"/>
      <c r="K12" s="4"/>
      <c r="L12" s="3"/>
      <c r="M12" s="3"/>
      <c r="N12" s="3"/>
      <c r="O12" s="4"/>
      <c r="P12" s="3"/>
      <c r="Q12" s="3"/>
      <c r="R12" s="3"/>
      <c r="S12" s="4"/>
      <c r="T12" s="3"/>
      <c r="U12" s="3"/>
      <c r="V12" s="3"/>
      <c r="W12" s="4"/>
      <c r="X12" s="3"/>
      <c r="Y12" s="3"/>
      <c r="Z12" s="3"/>
      <c r="AA12" s="4"/>
      <c r="AB12" s="3"/>
      <c r="AC12" s="3"/>
      <c r="AD12" s="3"/>
      <c r="AE12" s="4"/>
      <c r="AF12" s="4"/>
    </row>
    <row r="13" spans="1:34" x14ac:dyDescent="0.25">
      <c r="H13" s="3"/>
      <c r="I13" s="3"/>
      <c r="J13" s="3"/>
      <c r="K13" s="4"/>
      <c r="L13" s="3"/>
      <c r="M13" s="3"/>
      <c r="N13" s="3"/>
      <c r="O13" s="4"/>
      <c r="P13" s="3"/>
      <c r="Q13" s="3"/>
      <c r="R13" s="3"/>
      <c r="S13" s="4"/>
      <c r="T13" s="3"/>
      <c r="U13" s="3"/>
      <c r="V13" s="3"/>
      <c r="W13" s="4"/>
      <c r="X13" s="3"/>
      <c r="Y13" s="3"/>
      <c r="Z13" s="3"/>
      <c r="AA13" s="4"/>
      <c r="AB13" s="3"/>
      <c r="AC13" s="3"/>
      <c r="AD13" s="3"/>
      <c r="AE13" s="4"/>
      <c r="AF13" s="4"/>
    </row>
    <row r="14" spans="1:34" x14ac:dyDescent="0.25">
      <c r="H14" s="3"/>
      <c r="I14" s="3"/>
      <c r="J14" s="3"/>
      <c r="K14" s="4"/>
      <c r="L14" s="3"/>
      <c r="M14" s="3"/>
      <c r="N14" s="3"/>
      <c r="O14" s="4"/>
      <c r="P14" s="3"/>
      <c r="Q14" s="3"/>
      <c r="R14" s="3"/>
      <c r="S14" s="4"/>
      <c r="T14" s="3"/>
      <c r="U14" s="3"/>
      <c r="V14" s="3"/>
      <c r="W14" s="4"/>
      <c r="X14" s="3"/>
      <c r="Y14" s="3"/>
      <c r="Z14" s="3"/>
      <c r="AA14" s="4"/>
      <c r="AB14" s="3"/>
      <c r="AC14" s="3"/>
      <c r="AD14" s="3"/>
      <c r="AE14" s="4"/>
      <c r="AF14" s="4"/>
    </row>
  </sheetData>
  <mergeCells count="6">
    <mergeCell ref="AB5:AD5"/>
    <mergeCell ref="H5:J5"/>
    <mergeCell ref="L5:N5"/>
    <mergeCell ref="P5:R5"/>
    <mergeCell ref="T5:V5"/>
    <mergeCell ref="X5:Z5"/>
  </mergeCells>
  <pageMargins left="0.7" right="0.7" top="0.78740157499999996" bottom="0.78740157499999996" header="0.3" footer="0.3"/>
  <pageSetup paperSize="9" scale="47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opLeftCell="A4" zoomScale="85" zoomScaleNormal="85" workbookViewId="0">
      <selection activeCell="E22" sqref="D22:E2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31" width="8.7109375" customWidth="1"/>
    <col min="32" max="32" width="11.28515625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2</v>
      </c>
    </row>
    <row r="5" spans="1:34" ht="58.5" customHeight="1" thickBot="1" x14ac:dyDescent="0.3">
      <c r="H5" s="76"/>
      <c r="I5" s="76"/>
      <c r="J5" s="76"/>
      <c r="K5" s="7"/>
      <c r="L5" s="76"/>
      <c r="M5" s="76"/>
      <c r="N5" s="76"/>
      <c r="O5" s="8"/>
      <c r="P5" s="76"/>
      <c r="Q5" s="76"/>
      <c r="R5" s="76"/>
      <c r="S5" s="8"/>
      <c r="T5" s="76"/>
      <c r="U5" s="76"/>
      <c r="V5" s="76"/>
      <c r="W5" s="8"/>
      <c r="X5" s="76"/>
      <c r="Y5" s="76"/>
      <c r="Z5" s="76"/>
      <c r="AA5" s="8"/>
      <c r="AB5" s="76"/>
      <c r="AC5" s="76"/>
      <c r="AD5" s="76"/>
      <c r="AE5" s="8"/>
      <c r="AF5" s="9"/>
    </row>
    <row r="6" spans="1:34" ht="18.75" x14ac:dyDescent="0.3">
      <c r="A6" s="18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11</v>
      </c>
      <c r="J6" s="15" t="s">
        <v>12</v>
      </c>
      <c r="K6" s="16" t="s">
        <v>13</v>
      </c>
      <c r="L6" s="15" t="s">
        <v>10</v>
      </c>
      <c r="M6" s="15" t="s">
        <v>11</v>
      </c>
      <c r="N6" s="15" t="s">
        <v>12</v>
      </c>
      <c r="O6" s="16" t="s">
        <v>14</v>
      </c>
      <c r="P6" s="15" t="s">
        <v>10</v>
      </c>
      <c r="Q6" s="15" t="s">
        <v>11</v>
      </c>
      <c r="R6" s="15" t="s">
        <v>12</v>
      </c>
      <c r="S6" s="16" t="s">
        <v>15</v>
      </c>
      <c r="T6" s="15" t="s">
        <v>10</v>
      </c>
      <c r="U6" s="15" t="s">
        <v>11</v>
      </c>
      <c r="V6" s="15" t="s">
        <v>12</v>
      </c>
      <c r="W6" s="16" t="s">
        <v>16</v>
      </c>
      <c r="X6" s="15" t="s">
        <v>10</v>
      </c>
      <c r="Y6" s="15" t="s">
        <v>11</v>
      </c>
      <c r="Z6" s="15" t="s">
        <v>12</v>
      </c>
      <c r="AA6" s="16" t="s">
        <v>17</v>
      </c>
      <c r="AB6" s="15" t="s">
        <v>10</v>
      </c>
      <c r="AC6" s="15" t="s">
        <v>11</v>
      </c>
      <c r="AD6" s="15" t="s">
        <v>12</v>
      </c>
      <c r="AE6" s="16" t="s">
        <v>18</v>
      </c>
      <c r="AF6" s="17" t="s">
        <v>19</v>
      </c>
      <c r="AG6" s="2" t="s">
        <v>20</v>
      </c>
      <c r="AH6" s="2" t="s">
        <v>21</v>
      </c>
    </row>
    <row r="7" spans="1:34" ht="23.25" x14ac:dyDescent="0.35">
      <c r="A7" s="5">
        <v>1</v>
      </c>
      <c r="B7" s="6">
        <v>758422</v>
      </c>
      <c r="C7" s="6">
        <v>7822</v>
      </c>
      <c r="D7" s="68" t="s">
        <v>24</v>
      </c>
      <c r="E7" s="6">
        <v>2007</v>
      </c>
      <c r="F7" s="6" t="s">
        <v>22</v>
      </c>
      <c r="G7" s="6" t="s">
        <v>31</v>
      </c>
      <c r="H7" s="42">
        <v>0</v>
      </c>
      <c r="I7" s="42">
        <v>0</v>
      </c>
      <c r="J7" s="42">
        <v>0</v>
      </c>
      <c r="K7" s="43">
        <v>8.1999999999999993</v>
      </c>
      <c r="L7" s="42">
        <v>0</v>
      </c>
      <c r="M7" s="42">
        <v>0</v>
      </c>
      <c r="N7" s="42">
        <v>0</v>
      </c>
      <c r="O7" s="43">
        <f t="shared" ref="O7" si="0">L7+M7-N7</f>
        <v>0</v>
      </c>
      <c r="P7" s="42">
        <v>10</v>
      </c>
      <c r="Q7" s="42">
        <v>0</v>
      </c>
      <c r="R7" s="42">
        <v>1.5</v>
      </c>
      <c r="S7" s="43">
        <f t="shared" ref="S7:S11" si="1">P7+Q7-R7</f>
        <v>8.5</v>
      </c>
      <c r="T7" s="42">
        <v>0</v>
      </c>
      <c r="U7" s="42">
        <v>0</v>
      </c>
      <c r="V7" s="42">
        <v>0</v>
      </c>
      <c r="W7" s="43">
        <v>8.5</v>
      </c>
      <c r="X7" s="42">
        <v>0</v>
      </c>
      <c r="Y7" s="42">
        <v>0</v>
      </c>
      <c r="Z7" s="42">
        <v>0</v>
      </c>
      <c r="AA7" s="43">
        <f t="shared" ref="AA7" si="2">X7+Y7-Z7</f>
        <v>0</v>
      </c>
      <c r="AB7" s="42">
        <v>10</v>
      </c>
      <c r="AC7" s="42">
        <v>0</v>
      </c>
      <c r="AD7" s="42">
        <v>1.7</v>
      </c>
      <c r="AE7" s="43">
        <f t="shared" ref="AE7" si="3">AB7+AC7-AD7</f>
        <v>8.3000000000000007</v>
      </c>
      <c r="AF7" s="75">
        <f t="shared" ref="AF7" si="4">K7+O7+S7+W7+AA7+AE7</f>
        <v>33.5</v>
      </c>
      <c r="AG7" s="19"/>
      <c r="AH7" s="19"/>
    </row>
    <row r="8" spans="1:34" ht="23.25" x14ac:dyDescent="0.35">
      <c r="A8" s="5"/>
      <c r="B8" s="6"/>
      <c r="C8" s="6"/>
      <c r="D8" s="68"/>
      <c r="E8" s="6"/>
      <c r="F8" s="6"/>
      <c r="G8" s="6"/>
      <c r="H8" s="42"/>
      <c r="I8" s="42"/>
      <c r="J8" s="42"/>
      <c r="K8" s="43"/>
      <c r="L8" s="42"/>
      <c r="M8" s="42"/>
      <c r="N8" s="42"/>
      <c r="O8" s="43"/>
      <c r="P8" s="42"/>
      <c r="Q8" s="42"/>
      <c r="R8" s="42"/>
      <c r="S8" s="43"/>
      <c r="T8" s="42"/>
      <c r="U8" s="42"/>
      <c r="V8" s="42"/>
      <c r="W8" s="43"/>
      <c r="X8" s="42"/>
      <c r="Y8" s="42"/>
      <c r="Z8" s="42"/>
      <c r="AA8" s="43"/>
      <c r="AB8" s="42"/>
      <c r="AC8" s="42"/>
      <c r="AD8" s="42"/>
      <c r="AE8" s="43"/>
      <c r="AF8" s="75"/>
      <c r="AG8" s="19"/>
      <c r="AH8" s="19"/>
    </row>
    <row r="9" spans="1:34" ht="23.25" x14ac:dyDescent="0.35">
      <c r="A9" s="5">
        <v>2</v>
      </c>
      <c r="B9" s="6">
        <v>907851</v>
      </c>
      <c r="C9" s="6">
        <v>7822</v>
      </c>
      <c r="D9" s="68" t="s">
        <v>23</v>
      </c>
      <c r="E9" s="6">
        <v>2010</v>
      </c>
      <c r="F9" s="6" t="s">
        <v>22</v>
      </c>
      <c r="G9" s="6" t="s">
        <v>31</v>
      </c>
      <c r="H9" s="42">
        <v>0</v>
      </c>
      <c r="I9" s="42">
        <v>0</v>
      </c>
      <c r="J9" s="42">
        <v>0</v>
      </c>
      <c r="K9" s="43">
        <v>8.8000000000000007</v>
      </c>
      <c r="L9" s="42">
        <v>0</v>
      </c>
      <c r="M9" s="42">
        <v>0</v>
      </c>
      <c r="N9" s="42">
        <v>0</v>
      </c>
      <c r="O9" s="43">
        <f t="shared" ref="O9:O11" si="5">L9+M9-N9</f>
        <v>0</v>
      </c>
      <c r="P9" s="42">
        <v>10</v>
      </c>
      <c r="Q9" s="42">
        <v>0</v>
      </c>
      <c r="R9" s="42">
        <v>0.7</v>
      </c>
      <c r="S9" s="43">
        <f t="shared" si="1"/>
        <v>9.3000000000000007</v>
      </c>
      <c r="T9" s="42">
        <v>0</v>
      </c>
      <c r="U9" s="42">
        <v>0</v>
      </c>
      <c r="V9" s="42">
        <v>0</v>
      </c>
      <c r="W9" s="43">
        <v>9</v>
      </c>
      <c r="X9" s="42">
        <v>0</v>
      </c>
      <c r="Y9" s="42">
        <v>0</v>
      </c>
      <c r="Z9" s="42">
        <v>0</v>
      </c>
      <c r="AA9" s="43">
        <f t="shared" ref="AA9:AA11" si="6">X9+Y9-Z9</f>
        <v>0</v>
      </c>
      <c r="AB9" s="42">
        <v>10</v>
      </c>
      <c r="AC9" s="42">
        <v>0</v>
      </c>
      <c r="AD9" s="42">
        <v>1.3</v>
      </c>
      <c r="AE9" s="43">
        <f t="shared" ref="AE9:AE11" si="7">AB9+AC9-AD9</f>
        <v>8.6999999999999993</v>
      </c>
      <c r="AF9" s="75">
        <f t="shared" ref="AF9:AF11" si="8">K9+O9+S9+W9+AA9+AE9</f>
        <v>35.799999999999997</v>
      </c>
      <c r="AG9" s="19"/>
      <c r="AH9" s="19"/>
    </row>
    <row r="10" spans="1:34" ht="23.25" x14ac:dyDescent="0.35">
      <c r="A10" s="5">
        <v>3</v>
      </c>
      <c r="B10" s="6">
        <v>561913</v>
      </c>
      <c r="C10" s="6">
        <v>1319</v>
      </c>
      <c r="D10" s="68" t="s">
        <v>25</v>
      </c>
      <c r="E10" s="6">
        <v>2010</v>
      </c>
      <c r="F10" s="6" t="s">
        <v>26</v>
      </c>
      <c r="G10" s="6" t="s">
        <v>27</v>
      </c>
      <c r="H10" s="42">
        <v>0</v>
      </c>
      <c r="I10" s="42">
        <v>0</v>
      </c>
      <c r="J10" s="42">
        <v>0</v>
      </c>
      <c r="K10" s="43">
        <v>8.6</v>
      </c>
      <c r="L10" s="42">
        <v>0</v>
      </c>
      <c r="M10" s="42">
        <v>0</v>
      </c>
      <c r="N10" s="42">
        <v>0</v>
      </c>
      <c r="O10" s="43">
        <f t="shared" si="5"/>
        <v>0</v>
      </c>
      <c r="P10" s="42">
        <v>10</v>
      </c>
      <c r="Q10" s="42">
        <v>0</v>
      </c>
      <c r="R10" s="42">
        <v>0.9</v>
      </c>
      <c r="S10" s="43">
        <f t="shared" si="1"/>
        <v>9.1</v>
      </c>
      <c r="T10" s="42">
        <v>0</v>
      </c>
      <c r="U10" s="42">
        <v>0</v>
      </c>
      <c r="V10" s="42">
        <v>0</v>
      </c>
      <c r="W10" s="43">
        <v>8</v>
      </c>
      <c r="X10" s="42">
        <v>0</v>
      </c>
      <c r="Y10" s="42">
        <v>0</v>
      </c>
      <c r="Z10" s="42">
        <v>0</v>
      </c>
      <c r="AA10" s="43">
        <f t="shared" si="6"/>
        <v>0</v>
      </c>
      <c r="AB10" s="42">
        <v>10</v>
      </c>
      <c r="AC10" s="42">
        <v>0</v>
      </c>
      <c r="AD10" s="42">
        <v>1.3</v>
      </c>
      <c r="AE10" s="43">
        <f t="shared" si="7"/>
        <v>8.6999999999999993</v>
      </c>
      <c r="AF10" s="75">
        <f t="shared" si="8"/>
        <v>34.4</v>
      </c>
      <c r="AG10" s="19"/>
      <c r="AH10" s="19"/>
    </row>
    <row r="11" spans="1:34" ht="23.25" x14ac:dyDescent="0.35">
      <c r="A11" s="5">
        <v>4</v>
      </c>
      <c r="B11" s="6">
        <v>839616</v>
      </c>
      <c r="C11" s="6">
        <v>1319</v>
      </c>
      <c r="D11" s="68" t="s">
        <v>28</v>
      </c>
      <c r="E11" s="6">
        <v>2010</v>
      </c>
      <c r="F11" s="6" t="s">
        <v>26</v>
      </c>
      <c r="G11" s="6" t="s">
        <v>27</v>
      </c>
      <c r="H11" s="42">
        <v>0</v>
      </c>
      <c r="I11" s="42">
        <v>0</v>
      </c>
      <c r="J11" s="42">
        <v>0</v>
      </c>
      <c r="K11" s="43">
        <v>8.3000000000000007</v>
      </c>
      <c r="L11" s="42">
        <v>0</v>
      </c>
      <c r="M11" s="42">
        <v>0</v>
      </c>
      <c r="N11" s="42">
        <v>0</v>
      </c>
      <c r="O11" s="43">
        <f t="shared" si="5"/>
        <v>0</v>
      </c>
      <c r="P11" s="42">
        <v>10</v>
      </c>
      <c r="Q11" s="42">
        <v>0</v>
      </c>
      <c r="R11" s="42">
        <v>1</v>
      </c>
      <c r="S11" s="43">
        <f t="shared" si="1"/>
        <v>9</v>
      </c>
      <c r="T11" s="42">
        <v>0</v>
      </c>
      <c r="U11" s="42">
        <v>0</v>
      </c>
      <c r="V11" s="42">
        <v>0</v>
      </c>
      <c r="W11" s="43">
        <v>8.6</v>
      </c>
      <c r="X11" s="42">
        <v>0</v>
      </c>
      <c r="Y11" s="42">
        <v>0</v>
      </c>
      <c r="Z11" s="42">
        <v>0</v>
      </c>
      <c r="AA11" s="43">
        <f t="shared" si="6"/>
        <v>0</v>
      </c>
      <c r="AB11" s="42">
        <v>10</v>
      </c>
      <c r="AC11" s="42">
        <v>0</v>
      </c>
      <c r="AD11" s="42">
        <v>2.2999999999999998</v>
      </c>
      <c r="AE11" s="43">
        <f t="shared" si="7"/>
        <v>7.7</v>
      </c>
      <c r="AF11" s="75">
        <f t="shared" si="8"/>
        <v>33.6</v>
      </c>
      <c r="AG11" s="19"/>
      <c r="AH11" s="19"/>
    </row>
  </sheetData>
  <sheetProtection formatCells="0" formatColumns="0" formatRows="0" insertColumns="0" insertRows="0" insertHyperlinks="0" deleteColumns="0" deleteRows="0" sort="0" autoFilter="0" pivotTables="0"/>
  <mergeCells count="6">
    <mergeCell ref="X5:Z5"/>
    <mergeCell ref="AB5:AD5"/>
    <mergeCell ref="H5:J5"/>
    <mergeCell ref="L5:N5"/>
    <mergeCell ref="P5:R5"/>
    <mergeCell ref="T5:V5"/>
  </mergeCells>
  <pageMargins left="0.7" right="0.7" top="0.75" bottom="0.75" header="0.3" footer="0.3"/>
  <pageSetup paperSize="9" scale="38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zoomScale="90" zoomScaleNormal="90" workbookViewId="0">
      <selection activeCell="F5" sqref="F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31" width="8.7109375" customWidth="1"/>
    <col min="32" max="32" width="12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29</v>
      </c>
    </row>
    <row r="5" spans="1:34" ht="68.25" customHeight="1" thickBot="1" x14ac:dyDescent="0.3">
      <c r="H5" s="76"/>
      <c r="I5" s="76"/>
      <c r="J5" s="76"/>
      <c r="K5" s="7"/>
      <c r="L5" s="76"/>
      <c r="M5" s="76"/>
      <c r="N5" s="76"/>
      <c r="O5" s="8"/>
      <c r="P5" s="76"/>
      <c r="Q5" s="76"/>
      <c r="R5" s="76"/>
      <c r="S5" s="8"/>
      <c r="T5" s="76"/>
      <c r="U5" s="76"/>
      <c r="V5" s="76"/>
      <c r="W5" s="8"/>
      <c r="X5" s="76"/>
      <c r="Y5" s="76"/>
      <c r="Z5" s="76"/>
      <c r="AA5" s="8"/>
      <c r="AB5" s="76"/>
      <c r="AC5" s="76"/>
      <c r="AD5" s="76"/>
      <c r="AE5" s="8"/>
      <c r="AF5" s="9"/>
    </row>
    <row r="6" spans="1:34" ht="18.75" x14ac:dyDescent="0.3">
      <c r="A6" s="20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15" t="s">
        <v>10</v>
      </c>
      <c r="I6" s="15" t="s">
        <v>12</v>
      </c>
      <c r="J6" s="15" t="s">
        <v>11</v>
      </c>
      <c r="K6" s="16" t="s">
        <v>13</v>
      </c>
      <c r="L6" s="15" t="s">
        <v>10</v>
      </c>
      <c r="M6" s="15" t="s">
        <v>12</v>
      </c>
      <c r="N6" s="15" t="s">
        <v>11</v>
      </c>
      <c r="O6" s="16" t="s">
        <v>14</v>
      </c>
      <c r="P6" s="15" t="s">
        <v>10</v>
      </c>
      <c r="Q6" s="15" t="s">
        <v>12</v>
      </c>
      <c r="R6" s="15" t="s">
        <v>11</v>
      </c>
      <c r="S6" s="16" t="s">
        <v>15</v>
      </c>
      <c r="T6" s="15" t="s">
        <v>10</v>
      </c>
      <c r="U6" s="15" t="s">
        <v>12</v>
      </c>
      <c r="V6" s="15" t="s">
        <v>11</v>
      </c>
      <c r="W6" s="16" t="s">
        <v>16</v>
      </c>
      <c r="X6" s="15" t="s">
        <v>10</v>
      </c>
      <c r="Y6" s="15" t="s">
        <v>12</v>
      </c>
      <c r="Z6" s="15" t="s">
        <v>11</v>
      </c>
      <c r="AA6" s="16" t="s">
        <v>17</v>
      </c>
      <c r="AB6" s="15" t="s">
        <v>10</v>
      </c>
      <c r="AC6" s="15" t="s">
        <v>12</v>
      </c>
      <c r="AD6" s="15" t="s">
        <v>11</v>
      </c>
      <c r="AE6" s="16" t="s">
        <v>18</v>
      </c>
      <c r="AF6" s="21" t="s">
        <v>19</v>
      </c>
      <c r="AG6" s="14" t="s">
        <v>20</v>
      </c>
      <c r="AH6" s="14" t="s">
        <v>21</v>
      </c>
    </row>
    <row r="7" spans="1:34" ht="23.25" x14ac:dyDescent="0.35">
      <c r="A7" s="5">
        <v>1</v>
      </c>
      <c r="B7" s="6">
        <v>392139</v>
      </c>
      <c r="C7" s="6">
        <v>1319</v>
      </c>
      <c r="D7" s="68" t="s">
        <v>44</v>
      </c>
      <c r="E7" s="6">
        <v>2007</v>
      </c>
      <c r="F7" s="6" t="s">
        <v>26</v>
      </c>
      <c r="G7" s="6" t="s">
        <v>80</v>
      </c>
      <c r="H7" s="42">
        <v>12.4</v>
      </c>
      <c r="I7" s="42">
        <v>0</v>
      </c>
      <c r="J7" s="42">
        <v>1</v>
      </c>
      <c r="K7" s="43">
        <f t="shared" ref="K7:K19" si="0">H7+I7-J7</f>
        <v>11.4</v>
      </c>
      <c r="L7" s="42">
        <v>10.6</v>
      </c>
      <c r="M7" s="42">
        <v>0</v>
      </c>
      <c r="N7" s="42">
        <v>1.6</v>
      </c>
      <c r="O7" s="43">
        <f t="shared" ref="O7:O19" si="1">L7+M7-N7</f>
        <v>9</v>
      </c>
      <c r="P7" s="42">
        <v>11.1</v>
      </c>
      <c r="Q7" s="42">
        <v>0</v>
      </c>
      <c r="R7" s="42">
        <v>1.1000000000000001</v>
      </c>
      <c r="S7" s="43">
        <f t="shared" ref="S7:S19" si="2">P7+Q7-R7</f>
        <v>10</v>
      </c>
      <c r="T7" s="42">
        <v>12</v>
      </c>
      <c r="U7" s="42">
        <v>0</v>
      </c>
      <c r="V7" s="42">
        <v>1</v>
      </c>
      <c r="W7" s="43">
        <f t="shared" ref="W7:W19" si="3">T7+U7-V7</f>
        <v>11</v>
      </c>
      <c r="X7" s="42">
        <v>11.8</v>
      </c>
      <c r="Y7" s="42">
        <v>0</v>
      </c>
      <c r="Z7" s="42">
        <v>1.9</v>
      </c>
      <c r="AA7" s="43">
        <f t="shared" ref="AA7:AA19" si="4">X7+Y7-Z7</f>
        <v>9.9</v>
      </c>
      <c r="AB7" s="42">
        <v>11.2</v>
      </c>
      <c r="AC7" s="42">
        <v>0</v>
      </c>
      <c r="AD7" s="42">
        <v>0.7</v>
      </c>
      <c r="AE7" s="43">
        <f t="shared" ref="AE7:AE19" si="5">AB7+AC7-AD7</f>
        <v>10.5</v>
      </c>
      <c r="AF7" s="44">
        <f t="shared" ref="AF7:AF19" si="6">K7+O7+S7+W7+AA7+AE7</f>
        <v>61.8</v>
      </c>
      <c r="AG7" s="13"/>
      <c r="AH7" s="13"/>
    </row>
    <row r="8" spans="1:34" ht="23.25" x14ac:dyDescent="0.35">
      <c r="A8" s="5">
        <v>2</v>
      </c>
      <c r="B8" s="6">
        <v>698953</v>
      </c>
      <c r="C8" s="6">
        <v>7822</v>
      </c>
      <c r="D8" s="68" t="s">
        <v>38</v>
      </c>
      <c r="E8" s="6">
        <v>2007</v>
      </c>
      <c r="F8" s="6" t="s">
        <v>22</v>
      </c>
      <c r="G8" s="6" t="s">
        <v>31</v>
      </c>
      <c r="H8" s="42">
        <v>11.8</v>
      </c>
      <c r="I8" s="42">
        <v>0</v>
      </c>
      <c r="J8" s="42">
        <v>1.35</v>
      </c>
      <c r="K8" s="43">
        <f t="shared" si="0"/>
        <v>10.450000000000001</v>
      </c>
      <c r="L8" s="42">
        <v>10.6</v>
      </c>
      <c r="M8" s="42">
        <v>0</v>
      </c>
      <c r="N8" s="42">
        <v>1.1000000000000001</v>
      </c>
      <c r="O8" s="43">
        <f t="shared" si="1"/>
        <v>9.5</v>
      </c>
      <c r="P8" s="42">
        <v>10</v>
      </c>
      <c r="Q8" s="42">
        <v>0</v>
      </c>
      <c r="R8" s="42">
        <v>1</v>
      </c>
      <c r="S8" s="43">
        <f t="shared" si="2"/>
        <v>9</v>
      </c>
      <c r="T8" s="42">
        <v>12</v>
      </c>
      <c r="U8" s="42">
        <v>0</v>
      </c>
      <c r="V8" s="42">
        <v>1</v>
      </c>
      <c r="W8" s="43">
        <f t="shared" si="3"/>
        <v>11</v>
      </c>
      <c r="X8" s="42">
        <v>10.6</v>
      </c>
      <c r="Y8" s="42">
        <v>0</v>
      </c>
      <c r="Z8" s="42">
        <v>0.5</v>
      </c>
      <c r="AA8" s="43">
        <f t="shared" si="4"/>
        <v>10.1</v>
      </c>
      <c r="AB8" s="42">
        <v>10</v>
      </c>
      <c r="AC8" s="42">
        <v>0</v>
      </c>
      <c r="AD8" s="42">
        <v>1</v>
      </c>
      <c r="AE8" s="43">
        <f t="shared" si="5"/>
        <v>9</v>
      </c>
      <c r="AF8" s="44">
        <f t="shared" si="6"/>
        <v>59.050000000000004</v>
      </c>
      <c r="AG8" s="13"/>
      <c r="AH8" s="13"/>
    </row>
    <row r="9" spans="1:34" ht="23.25" x14ac:dyDescent="0.35">
      <c r="A9" s="5">
        <v>3</v>
      </c>
      <c r="B9" s="6">
        <v>178941</v>
      </c>
      <c r="C9" s="6">
        <v>7822</v>
      </c>
      <c r="D9" s="68" t="s">
        <v>39</v>
      </c>
      <c r="E9" s="6">
        <v>2007</v>
      </c>
      <c r="F9" s="6" t="s">
        <v>22</v>
      </c>
      <c r="G9" s="6" t="s">
        <v>31</v>
      </c>
      <c r="H9" s="42">
        <v>11.8</v>
      </c>
      <c r="I9" s="42">
        <v>0</v>
      </c>
      <c r="J9" s="42">
        <v>1.2</v>
      </c>
      <c r="K9" s="43">
        <f t="shared" si="0"/>
        <v>10.600000000000001</v>
      </c>
      <c r="L9" s="42">
        <v>10.6</v>
      </c>
      <c r="M9" s="42">
        <v>0</v>
      </c>
      <c r="N9" s="42">
        <v>1.2</v>
      </c>
      <c r="O9" s="43">
        <f t="shared" si="1"/>
        <v>9.4</v>
      </c>
      <c r="P9" s="42">
        <v>10</v>
      </c>
      <c r="Q9" s="42">
        <v>0</v>
      </c>
      <c r="R9" s="42">
        <v>1.2</v>
      </c>
      <c r="S9" s="43">
        <f t="shared" si="2"/>
        <v>8.8000000000000007</v>
      </c>
      <c r="T9" s="42">
        <v>12</v>
      </c>
      <c r="U9" s="42">
        <v>0</v>
      </c>
      <c r="V9" s="42">
        <v>0.85</v>
      </c>
      <c r="W9" s="43">
        <f t="shared" si="3"/>
        <v>11.15</v>
      </c>
      <c r="X9" s="42">
        <v>10.6</v>
      </c>
      <c r="Y9" s="42">
        <v>0</v>
      </c>
      <c r="Z9" s="42">
        <v>0.8</v>
      </c>
      <c r="AA9" s="43">
        <f t="shared" si="4"/>
        <v>9.7999999999999989</v>
      </c>
      <c r="AB9" s="42">
        <v>10</v>
      </c>
      <c r="AC9" s="42">
        <v>0</v>
      </c>
      <c r="AD9" s="42">
        <v>1</v>
      </c>
      <c r="AE9" s="43">
        <f t="shared" si="5"/>
        <v>9</v>
      </c>
      <c r="AF9" s="44">
        <f t="shared" si="6"/>
        <v>58.75</v>
      </c>
      <c r="AG9" s="13"/>
      <c r="AH9" s="13"/>
    </row>
    <row r="10" spans="1:34" ht="23.25" x14ac:dyDescent="0.35">
      <c r="A10" s="5">
        <v>4</v>
      </c>
      <c r="B10" s="6">
        <v>416373</v>
      </c>
      <c r="C10" s="6">
        <v>7822</v>
      </c>
      <c r="D10" s="74" t="s">
        <v>37</v>
      </c>
      <c r="E10" s="24">
        <v>2009</v>
      </c>
      <c r="F10" s="24" t="s">
        <v>22</v>
      </c>
      <c r="G10" s="24" t="s">
        <v>77</v>
      </c>
      <c r="H10" s="65">
        <v>12.1</v>
      </c>
      <c r="I10" s="65">
        <v>0</v>
      </c>
      <c r="J10" s="65">
        <v>1.7</v>
      </c>
      <c r="K10" s="66">
        <f t="shared" si="0"/>
        <v>10.4</v>
      </c>
      <c r="L10" s="65">
        <v>10</v>
      </c>
      <c r="M10" s="65">
        <v>0</v>
      </c>
      <c r="N10" s="65">
        <v>1.4</v>
      </c>
      <c r="O10" s="66">
        <f t="shared" si="1"/>
        <v>8.6</v>
      </c>
      <c r="P10" s="65">
        <v>10.6</v>
      </c>
      <c r="Q10" s="65">
        <v>0</v>
      </c>
      <c r="R10" s="65">
        <v>1.3</v>
      </c>
      <c r="S10" s="66">
        <f t="shared" si="2"/>
        <v>9.2999999999999989</v>
      </c>
      <c r="T10" s="65">
        <v>12</v>
      </c>
      <c r="U10" s="65">
        <v>0</v>
      </c>
      <c r="V10" s="65">
        <v>2.1</v>
      </c>
      <c r="W10" s="66">
        <f t="shared" si="3"/>
        <v>9.9</v>
      </c>
      <c r="X10" s="65">
        <v>10.6</v>
      </c>
      <c r="Y10" s="65">
        <v>0</v>
      </c>
      <c r="Z10" s="65">
        <v>0.7</v>
      </c>
      <c r="AA10" s="66">
        <f t="shared" si="4"/>
        <v>9.9</v>
      </c>
      <c r="AB10" s="65">
        <v>10</v>
      </c>
      <c r="AC10" s="65">
        <v>0</v>
      </c>
      <c r="AD10" s="65">
        <v>0.9</v>
      </c>
      <c r="AE10" s="66">
        <f t="shared" si="5"/>
        <v>9.1</v>
      </c>
      <c r="AF10" s="67">
        <f t="shared" si="6"/>
        <v>57.199999999999996</v>
      </c>
      <c r="AG10" s="13"/>
      <c r="AH10" s="13"/>
    </row>
    <row r="11" spans="1:34" ht="23.25" x14ac:dyDescent="0.35">
      <c r="A11" s="5">
        <v>5</v>
      </c>
      <c r="B11" s="6">
        <v>718611</v>
      </c>
      <c r="C11" s="6">
        <v>7822</v>
      </c>
      <c r="D11" s="74" t="s">
        <v>32</v>
      </c>
      <c r="E11" s="24">
        <v>2009</v>
      </c>
      <c r="F11" s="24" t="s">
        <v>22</v>
      </c>
      <c r="G11" s="24" t="s">
        <v>77</v>
      </c>
      <c r="H11" s="65">
        <v>12</v>
      </c>
      <c r="I11" s="65">
        <v>0</v>
      </c>
      <c r="J11" s="65">
        <v>1.9</v>
      </c>
      <c r="K11" s="66">
        <f t="shared" si="0"/>
        <v>10.1</v>
      </c>
      <c r="L11" s="65">
        <v>10</v>
      </c>
      <c r="M11" s="65">
        <v>0</v>
      </c>
      <c r="N11" s="65">
        <v>1.6</v>
      </c>
      <c r="O11" s="66">
        <f t="shared" si="1"/>
        <v>8.4</v>
      </c>
      <c r="P11" s="65">
        <v>10.6</v>
      </c>
      <c r="Q11" s="65">
        <v>0</v>
      </c>
      <c r="R11" s="65">
        <v>0.4</v>
      </c>
      <c r="S11" s="66">
        <f t="shared" si="2"/>
        <v>10.199999999999999</v>
      </c>
      <c r="T11" s="65">
        <v>12</v>
      </c>
      <c r="U11" s="65">
        <v>0</v>
      </c>
      <c r="V11" s="65">
        <v>2.2999999999999998</v>
      </c>
      <c r="W11" s="66">
        <f t="shared" si="3"/>
        <v>9.6999999999999993</v>
      </c>
      <c r="X11" s="65">
        <v>10.6</v>
      </c>
      <c r="Y11" s="65">
        <v>0</v>
      </c>
      <c r="Z11" s="65">
        <v>1.1000000000000001</v>
      </c>
      <c r="AA11" s="66">
        <f t="shared" si="4"/>
        <v>9.5</v>
      </c>
      <c r="AB11" s="65">
        <v>10</v>
      </c>
      <c r="AC11" s="65">
        <v>0</v>
      </c>
      <c r="AD11" s="65">
        <v>0.9</v>
      </c>
      <c r="AE11" s="66">
        <f t="shared" si="5"/>
        <v>9.1</v>
      </c>
      <c r="AF11" s="67">
        <f t="shared" si="6"/>
        <v>57</v>
      </c>
      <c r="AG11" s="13"/>
      <c r="AH11" s="13"/>
    </row>
    <row r="12" spans="1:34" ht="23.25" x14ac:dyDescent="0.35">
      <c r="A12" s="5">
        <v>6</v>
      </c>
      <c r="B12" s="6">
        <v>165150</v>
      </c>
      <c r="C12" s="6">
        <v>7822</v>
      </c>
      <c r="D12" s="74" t="s">
        <v>30</v>
      </c>
      <c r="E12" s="24">
        <v>2007</v>
      </c>
      <c r="F12" s="24" t="s">
        <v>22</v>
      </c>
      <c r="G12" s="24" t="s">
        <v>31</v>
      </c>
      <c r="H12" s="65">
        <v>11.8</v>
      </c>
      <c r="I12" s="65">
        <v>0</v>
      </c>
      <c r="J12" s="65">
        <v>1</v>
      </c>
      <c r="K12" s="66">
        <f t="shared" si="0"/>
        <v>10.8</v>
      </c>
      <c r="L12" s="65">
        <v>10.6</v>
      </c>
      <c r="M12" s="65">
        <v>0</v>
      </c>
      <c r="N12" s="65">
        <v>1.8</v>
      </c>
      <c r="O12" s="66">
        <f t="shared" si="1"/>
        <v>8.7999999999999989</v>
      </c>
      <c r="P12" s="65">
        <v>10</v>
      </c>
      <c r="Q12" s="65">
        <v>0</v>
      </c>
      <c r="R12" s="65">
        <v>1.3</v>
      </c>
      <c r="S12" s="66">
        <f t="shared" si="2"/>
        <v>8.6999999999999993</v>
      </c>
      <c r="T12" s="65">
        <v>12</v>
      </c>
      <c r="U12" s="65">
        <v>0</v>
      </c>
      <c r="V12" s="65">
        <v>1.6</v>
      </c>
      <c r="W12" s="66">
        <f t="shared" si="3"/>
        <v>10.4</v>
      </c>
      <c r="X12" s="65">
        <v>10.6</v>
      </c>
      <c r="Y12" s="65">
        <v>0</v>
      </c>
      <c r="Z12" s="65">
        <v>1.4</v>
      </c>
      <c r="AA12" s="66">
        <f t="shared" si="4"/>
        <v>9.1999999999999993</v>
      </c>
      <c r="AB12" s="65">
        <v>10</v>
      </c>
      <c r="AC12" s="65">
        <v>0</v>
      </c>
      <c r="AD12" s="65">
        <v>1</v>
      </c>
      <c r="AE12" s="66">
        <f t="shared" si="5"/>
        <v>9</v>
      </c>
      <c r="AF12" s="67">
        <f t="shared" si="6"/>
        <v>56.900000000000006</v>
      </c>
      <c r="AG12" s="13"/>
      <c r="AH12" s="13"/>
    </row>
    <row r="13" spans="1:34" ht="23.25" x14ac:dyDescent="0.35">
      <c r="A13" s="5">
        <v>7</v>
      </c>
      <c r="B13" s="6">
        <v>790765</v>
      </c>
      <c r="C13" s="6">
        <v>7822</v>
      </c>
      <c r="D13" s="74" t="s">
        <v>35</v>
      </c>
      <c r="E13" s="24">
        <v>2007</v>
      </c>
      <c r="F13" s="24" t="s">
        <v>22</v>
      </c>
      <c r="G13" s="24" t="s">
        <v>36</v>
      </c>
      <c r="H13" s="65">
        <v>12.4</v>
      </c>
      <c r="I13" s="65">
        <v>0</v>
      </c>
      <c r="J13" s="65">
        <v>1.5</v>
      </c>
      <c r="K13" s="66">
        <f t="shared" si="0"/>
        <v>10.9</v>
      </c>
      <c r="L13" s="65">
        <v>10</v>
      </c>
      <c r="M13" s="65">
        <v>0</v>
      </c>
      <c r="N13" s="65">
        <v>2</v>
      </c>
      <c r="O13" s="66">
        <f t="shared" si="1"/>
        <v>8</v>
      </c>
      <c r="P13" s="65">
        <v>10.6</v>
      </c>
      <c r="Q13" s="65">
        <v>0</v>
      </c>
      <c r="R13" s="65">
        <v>1.5</v>
      </c>
      <c r="S13" s="66">
        <f t="shared" si="2"/>
        <v>9.1</v>
      </c>
      <c r="T13" s="65">
        <v>12</v>
      </c>
      <c r="U13" s="65">
        <v>0</v>
      </c>
      <c r="V13" s="65">
        <v>1.8</v>
      </c>
      <c r="W13" s="66">
        <f t="shared" si="3"/>
        <v>10.199999999999999</v>
      </c>
      <c r="X13" s="65">
        <v>10.6</v>
      </c>
      <c r="Y13" s="65">
        <v>0</v>
      </c>
      <c r="Z13" s="65">
        <v>0.6</v>
      </c>
      <c r="AA13" s="66">
        <f t="shared" si="4"/>
        <v>10</v>
      </c>
      <c r="AB13" s="65">
        <v>10</v>
      </c>
      <c r="AC13" s="65">
        <v>0</v>
      </c>
      <c r="AD13" s="65">
        <v>1.3</v>
      </c>
      <c r="AE13" s="66">
        <f t="shared" si="5"/>
        <v>8.6999999999999993</v>
      </c>
      <c r="AF13" s="67">
        <f t="shared" si="6"/>
        <v>56.900000000000006</v>
      </c>
      <c r="AG13" s="13"/>
      <c r="AH13" s="13"/>
    </row>
    <row r="14" spans="1:34" ht="23.25" x14ac:dyDescent="0.35">
      <c r="A14" s="5">
        <v>8</v>
      </c>
      <c r="B14" s="6">
        <v>861394</v>
      </c>
      <c r="C14" s="6">
        <v>1319</v>
      </c>
      <c r="D14" s="68" t="s">
        <v>42</v>
      </c>
      <c r="E14" s="6">
        <v>2007</v>
      </c>
      <c r="F14" s="6" t="s">
        <v>26</v>
      </c>
      <c r="G14" s="6" t="s">
        <v>43</v>
      </c>
      <c r="H14" s="42">
        <v>11.8</v>
      </c>
      <c r="I14" s="42">
        <v>0</v>
      </c>
      <c r="J14" s="42">
        <v>2.4</v>
      </c>
      <c r="K14" s="43">
        <f t="shared" si="0"/>
        <v>9.4</v>
      </c>
      <c r="L14" s="42">
        <v>10.6</v>
      </c>
      <c r="M14" s="42">
        <v>0</v>
      </c>
      <c r="N14" s="42">
        <v>1.6</v>
      </c>
      <c r="O14" s="43">
        <f t="shared" si="1"/>
        <v>9</v>
      </c>
      <c r="P14" s="42">
        <v>10</v>
      </c>
      <c r="Q14" s="42">
        <v>0</v>
      </c>
      <c r="R14" s="42">
        <v>0.9</v>
      </c>
      <c r="S14" s="43">
        <f t="shared" si="2"/>
        <v>9.1</v>
      </c>
      <c r="T14" s="42">
        <v>12</v>
      </c>
      <c r="U14" s="42">
        <v>0</v>
      </c>
      <c r="V14" s="42">
        <v>2.5</v>
      </c>
      <c r="W14" s="43">
        <f t="shared" si="3"/>
        <v>9.5</v>
      </c>
      <c r="X14" s="42">
        <v>11.2</v>
      </c>
      <c r="Y14" s="42">
        <v>0</v>
      </c>
      <c r="Z14" s="42">
        <v>1.5</v>
      </c>
      <c r="AA14" s="43">
        <f t="shared" si="4"/>
        <v>9.6999999999999993</v>
      </c>
      <c r="AB14" s="42">
        <v>10</v>
      </c>
      <c r="AC14" s="42">
        <v>0</v>
      </c>
      <c r="AD14" s="42">
        <v>1.3</v>
      </c>
      <c r="AE14" s="43">
        <f t="shared" si="5"/>
        <v>8.6999999999999993</v>
      </c>
      <c r="AF14" s="44">
        <f t="shared" si="6"/>
        <v>55.400000000000006</v>
      </c>
      <c r="AG14" s="13"/>
      <c r="AH14" s="13"/>
    </row>
    <row r="15" spans="1:34" ht="23.25" x14ac:dyDescent="0.35">
      <c r="A15" s="5">
        <v>9</v>
      </c>
      <c r="B15" s="6">
        <v>299591</v>
      </c>
      <c r="C15" s="6">
        <v>7822</v>
      </c>
      <c r="D15" s="68" t="s">
        <v>40</v>
      </c>
      <c r="E15" s="6">
        <v>2007</v>
      </c>
      <c r="F15" s="6" t="s">
        <v>22</v>
      </c>
      <c r="G15" s="6" t="s">
        <v>77</v>
      </c>
      <c r="H15" s="42">
        <v>11.2</v>
      </c>
      <c r="I15" s="42">
        <v>0</v>
      </c>
      <c r="J15" s="42">
        <v>1.1000000000000001</v>
      </c>
      <c r="K15" s="43">
        <f t="shared" si="0"/>
        <v>10.1</v>
      </c>
      <c r="L15" s="42">
        <v>10.6</v>
      </c>
      <c r="M15" s="42">
        <v>0</v>
      </c>
      <c r="N15" s="42">
        <v>1.4</v>
      </c>
      <c r="O15" s="43">
        <f t="shared" si="1"/>
        <v>9.1999999999999993</v>
      </c>
      <c r="P15" s="42">
        <v>10</v>
      </c>
      <c r="Q15" s="42">
        <v>0</v>
      </c>
      <c r="R15" s="42">
        <v>1.6</v>
      </c>
      <c r="S15" s="43">
        <f t="shared" si="2"/>
        <v>8.4</v>
      </c>
      <c r="T15" s="42">
        <v>12</v>
      </c>
      <c r="U15" s="42">
        <v>0</v>
      </c>
      <c r="V15" s="42">
        <v>2.5</v>
      </c>
      <c r="W15" s="43">
        <f t="shared" si="3"/>
        <v>9.5</v>
      </c>
      <c r="X15" s="42">
        <v>10.6</v>
      </c>
      <c r="Y15" s="42">
        <v>0</v>
      </c>
      <c r="Z15" s="42">
        <v>0.9</v>
      </c>
      <c r="AA15" s="43">
        <f t="shared" si="4"/>
        <v>9.6999999999999993</v>
      </c>
      <c r="AB15" s="42">
        <v>10</v>
      </c>
      <c r="AC15" s="42">
        <v>0</v>
      </c>
      <c r="AD15" s="42">
        <v>1.8</v>
      </c>
      <c r="AE15" s="43">
        <f t="shared" si="5"/>
        <v>8.1999999999999993</v>
      </c>
      <c r="AF15" s="44">
        <f t="shared" si="6"/>
        <v>55.099999999999994</v>
      </c>
      <c r="AG15" s="13"/>
      <c r="AH15" s="13"/>
    </row>
    <row r="16" spans="1:34" ht="23.25" x14ac:dyDescent="0.35">
      <c r="A16" s="5">
        <v>10</v>
      </c>
      <c r="B16" s="6">
        <v>524403</v>
      </c>
      <c r="C16" s="6">
        <v>1319</v>
      </c>
      <c r="D16" s="68" t="s">
        <v>41</v>
      </c>
      <c r="E16" s="6">
        <v>2007</v>
      </c>
      <c r="F16" s="6" t="s">
        <v>26</v>
      </c>
      <c r="G16" s="6" t="s">
        <v>80</v>
      </c>
      <c r="H16" s="42">
        <v>11.8</v>
      </c>
      <c r="I16" s="42">
        <v>0</v>
      </c>
      <c r="J16" s="42">
        <v>2.0499999999999998</v>
      </c>
      <c r="K16" s="43">
        <f t="shared" si="0"/>
        <v>9.75</v>
      </c>
      <c r="L16" s="42">
        <v>10.6</v>
      </c>
      <c r="M16" s="42">
        <v>0</v>
      </c>
      <c r="N16" s="42">
        <v>1.8</v>
      </c>
      <c r="O16" s="43">
        <f t="shared" si="1"/>
        <v>8.7999999999999989</v>
      </c>
      <c r="P16" s="42">
        <v>10</v>
      </c>
      <c r="Q16" s="42">
        <v>0</v>
      </c>
      <c r="R16" s="42">
        <v>1.6</v>
      </c>
      <c r="S16" s="43">
        <f t="shared" si="2"/>
        <v>8.4</v>
      </c>
      <c r="T16" s="42">
        <v>12</v>
      </c>
      <c r="U16" s="42">
        <v>0</v>
      </c>
      <c r="V16" s="42">
        <v>1.9</v>
      </c>
      <c r="W16" s="43">
        <f t="shared" si="3"/>
        <v>10.1</v>
      </c>
      <c r="X16" s="42">
        <v>10.6</v>
      </c>
      <c r="Y16" s="42">
        <v>0</v>
      </c>
      <c r="Z16" s="42">
        <v>2.1</v>
      </c>
      <c r="AA16" s="43">
        <f t="shared" si="4"/>
        <v>8.5</v>
      </c>
      <c r="AB16" s="42">
        <v>10</v>
      </c>
      <c r="AC16" s="42">
        <v>0</v>
      </c>
      <c r="AD16" s="42">
        <v>2</v>
      </c>
      <c r="AE16" s="43">
        <f t="shared" si="5"/>
        <v>8</v>
      </c>
      <c r="AF16" s="44">
        <f t="shared" si="6"/>
        <v>53.55</v>
      </c>
      <c r="AG16" s="13"/>
      <c r="AH16" s="13"/>
    </row>
    <row r="17" spans="1:34" ht="23.25" x14ac:dyDescent="0.35">
      <c r="A17" s="5">
        <v>11</v>
      </c>
      <c r="B17" s="6">
        <v>466449</v>
      </c>
      <c r="C17" s="6">
        <v>7822</v>
      </c>
      <c r="D17" s="68" t="s">
        <v>33</v>
      </c>
      <c r="E17" s="6">
        <v>2009</v>
      </c>
      <c r="F17" s="6" t="s">
        <v>22</v>
      </c>
      <c r="G17" s="6" t="s">
        <v>77</v>
      </c>
      <c r="H17" s="42">
        <v>11.4</v>
      </c>
      <c r="I17" s="42">
        <v>0</v>
      </c>
      <c r="J17" s="42">
        <v>2.1</v>
      </c>
      <c r="K17" s="43">
        <f t="shared" si="0"/>
        <v>9.3000000000000007</v>
      </c>
      <c r="L17" s="42">
        <v>10</v>
      </c>
      <c r="M17" s="42">
        <v>0</v>
      </c>
      <c r="N17" s="42">
        <v>2</v>
      </c>
      <c r="O17" s="43">
        <f t="shared" si="1"/>
        <v>8</v>
      </c>
      <c r="P17" s="42">
        <v>10.6</v>
      </c>
      <c r="Q17" s="42">
        <v>0</v>
      </c>
      <c r="R17" s="42">
        <v>1.2</v>
      </c>
      <c r="S17" s="43">
        <f t="shared" si="2"/>
        <v>9.4</v>
      </c>
      <c r="T17" s="42">
        <v>12</v>
      </c>
      <c r="U17" s="42">
        <v>0</v>
      </c>
      <c r="V17" s="42">
        <v>3</v>
      </c>
      <c r="W17" s="43">
        <f t="shared" si="3"/>
        <v>9</v>
      </c>
      <c r="X17" s="42">
        <v>10.6</v>
      </c>
      <c r="Y17" s="42">
        <v>0</v>
      </c>
      <c r="Z17" s="42">
        <v>1.6</v>
      </c>
      <c r="AA17" s="43">
        <f t="shared" si="4"/>
        <v>9</v>
      </c>
      <c r="AB17" s="42">
        <v>10</v>
      </c>
      <c r="AC17" s="42">
        <v>0</v>
      </c>
      <c r="AD17" s="42">
        <v>1.2</v>
      </c>
      <c r="AE17" s="43">
        <f t="shared" si="5"/>
        <v>8.8000000000000007</v>
      </c>
      <c r="AF17" s="44">
        <f t="shared" si="6"/>
        <v>53.5</v>
      </c>
      <c r="AG17" s="13"/>
      <c r="AH17" s="13"/>
    </row>
    <row r="18" spans="1:34" ht="23.25" x14ac:dyDescent="0.35">
      <c r="A18" s="5">
        <v>12</v>
      </c>
      <c r="B18" s="6"/>
      <c r="C18" s="6"/>
      <c r="D18" s="68" t="s">
        <v>82</v>
      </c>
      <c r="E18" s="6">
        <v>2008</v>
      </c>
      <c r="F18" s="6" t="s">
        <v>81</v>
      </c>
      <c r="G18" s="6" t="s">
        <v>43</v>
      </c>
      <c r="H18" s="42">
        <v>11.2</v>
      </c>
      <c r="I18" s="42">
        <v>0</v>
      </c>
      <c r="J18" s="42">
        <v>2.2000000000000002</v>
      </c>
      <c r="K18" s="43">
        <f t="shared" si="0"/>
        <v>9</v>
      </c>
      <c r="L18" s="42">
        <v>10</v>
      </c>
      <c r="M18" s="42">
        <v>0</v>
      </c>
      <c r="N18" s="42">
        <v>3.5</v>
      </c>
      <c r="O18" s="43">
        <f t="shared" si="1"/>
        <v>6.5</v>
      </c>
      <c r="P18" s="42">
        <v>11.1</v>
      </c>
      <c r="Q18" s="42">
        <v>0</v>
      </c>
      <c r="R18" s="42">
        <v>1</v>
      </c>
      <c r="S18" s="43">
        <f t="shared" si="2"/>
        <v>10.1</v>
      </c>
      <c r="T18" s="42">
        <v>11</v>
      </c>
      <c r="U18" s="42">
        <v>0</v>
      </c>
      <c r="V18" s="42">
        <v>1.8</v>
      </c>
      <c r="W18" s="43">
        <f t="shared" si="3"/>
        <v>9.1999999999999993</v>
      </c>
      <c r="X18" s="42">
        <v>10.6</v>
      </c>
      <c r="Y18" s="42">
        <v>0</v>
      </c>
      <c r="Z18" s="42">
        <v>2</v>
      </c>
      <c r="AA18" s="43">
        <f t="shared" si="4"/>
        <v>8.6</v>
      </c>
      <c r="AB18" s="42">
        <v>10</v>
      </c>
      <c r="AC18" s="42">
        <v>0</v>
      </c>
      <c r="AD18" s="42">
        <v>1.4</v>
      </c>
      <c r="AE18" s="43">
        <f t="shared" si="5"/>
        <v>8.6</v>
      </c>
      <c r="AF18" s="44">
        <f t="shared" si="6"/>
        <v>52</v>
      </c>
      <c r="AG18" s="13"/>
      <c r="AH18" s="13"/>
    </row>
    <row r="19" spans="1:34" ht="23.25" x14ac:dyDescent="0.35">
      <c r="A19" s="5">
        <v>13</v>
      </c>
      <c r="B19" s="6">
        <v>631772</v>
      </c>
      <c r="C19" s="6">
        <v>7822</v>
      </c>
      <c r="D19" s="68" t="s">
        <v>34</v>
      </c>
      <c r="E19" s="6">
        <v>2009</v>
      </c>
      <c r="F19" s="6" t="s">
        <v>22</v>
      </c>
      <c r="G19" s="6" t="s">
        <v>77</v>
      </c>
      <c r="H19" s="42">
        <v>11.2</v>
      </c>
      <c r="I19" s="42">
        <v>0</v>
      </c>
      <c r="J19" s="42">
        <v>2.25</v>
      </c>
      <c r="K19" s="43">
        <f t="shared" si="0"/>
        <v>8.9499999999999993</v>
      </c>
      <c r="L19" s="42">
        <v>10</v>
      </c>
      <c r="M19" s="42">
        <v>0</v>
      </c>
      <c r="N19" s="42">
        <v>2.5</v>
      </c>
      <c r="O19" s="43">
        <f t="shared" si="1"/>
        <v>7.5</v>
      </c>
      <c r="P19" s="42">
        <v>10</v>
      </c>
      <c r="Q19" s="42">
        <v>0</v>
      </c>
      <c r="R19" s="42">
        <v>2</v>
      </c>
      <c r="S19" s="43">
        <f t="shared" si="2"/>
        <v>8</v>
      </c>
      <c r="T19" s="42">
        <v>11</v>
      </c>
      <c r="U19" s="42">
        <v>0</v>
      </c>
      <c r="V19" s="42">
        <v>4</v>
      </c>
      <c r="W19" s="43">
        <f t="shared" si="3"/>
        <v>7</v>
      </c>
      <c r="X19" s="42">
        <v>10.6</v>
      </c>
      <c r="Y19" s="42">
        <v>0</v>
      </c>
      <c r="Z19" s="42">
        <v>2.2000000000000002</v>
      </c>
      <c r="AA19" s="43">
        <f t="shared" si="4"/>
        <v>8.3999999999999986</v>
      </c>
      <c r="AB19" s="42">
        <v>10</v>
      </c>
      <c r="AC19" s="42">
        <v>0</v>
      </c>
      <c r="AD19" s="42">
        <v>1.6</v>
      </c>
      <c r="AE19" s="43">
        <f t="shared" si="5"/>
        <v>8.4</v>
      </c>
      <c r="AF19" s="44">
        <f t="shared" si="6"/>
        <v>48.249999999999993</v>
      </c>
      <c r="AG19" s="13"/>
      <c r="AH19" s="13"/>
    </row>
    <row r="20" spans="1:34" ht="23.25" x14ac:dyDescent="0.35">
      <c r="A20" s="5"/>
      <c r="B20" s="6"/>
      <c r="C20" s="6"/>
      <c r="D20" s="68"/>
      <c r="E20" s="6"/>
      <c r="F20" s="6"/>
      <c r="G20" s="6"/>
      <c r="H20" s="42"/>
      <c r="I20" s="42"/>
      <c r="J20" s="42"/>
      <c r="K20" s="43"/>
      <c r="L20" s="42"/>
      <c r="M20" s="42"/>
      <c r="N20" s="42"/>
      <c r="O20" s="43"/>
      <c r="P20" s="42"/>
      <c r="Q20" s="42"/>
      <c r="R20" s="42"/>
      <c r="S20" s="43"/>
      <c r="T20" s="42"/>
      <c r="U20" s="42"/>
      <c r="V20" s="42"/>
      <c r="W20" s="43"/>
      <c r="X20" s="42"/>
      <c r="Y20" s="42"/>
      <c r="Z20" s="42"/>
      <c r="AA20" s="43"/>
      <c r="AB20" s="42"/>
      <c r="AC20" s="42"/>
      <c r="AD20" s="42"/>
      <c r="AE20" s="43"/>
      <c r="AF20" s="44"/>
      <c r="AG20" s="13"/>
      <c r="AH20" s="13"/>
    </row>
    <row r="21" spans="1:34" ht="23.25" x14ac:dyDescent="0.35">
      <c r="A21" s="5">
        <v>1</v>
      </c>
      <c r="B21" s="6">
        <v>998487</v>
      </c>
      <c r="C21" s="6">
        <v>4415</v>
      </c>
      <c r="D21" s="68" t="s">
        <v>45</v>
      </c>
      <c r="E21" s="6">
        <v>2007</v>
      </c>
      <c r="F21" s="6" t="s">
        <v>46</v>
      </c>
      <c r="G21" s="6" t="s">
        <v>47</v>
      </c>
      <c r="H21" s="42">
        <v>10.6</v>
      </c>
      <c r="I21" s="42">
        <v>0</v>
      </c>
      <c r="J21" s="42">
        <v>1.85</v>
      </c>
      <c r="K21" s="43">
        <f t="shared" ref="K21" si="7">H21+I21-J21</f>
        <v>8.75</v>
      </c>
      <c r="L21" s="42">
        <v>10</v>
      </c>
      <c r="M21" s="42">
        <v>0</v>
      </c>
      <c r="N21" s="42">
        <v>2.4</v>
      </c>
      <c r="O21" s="43">
        <f t="shared" ref="O21" si="8">L21+M21-N21</f>
        <v>7.6</v>
      </c>
      <c r="P21" s="42">
        <v>10</v>
      </c>
      <c r="Q21" s="42">
        <v>0</v>
      </c>
      <c r="R21" s="42">
        <v>1.9</v>
      </c>
      <c r="S21" s="43">
        <f t="shared" ref="S21" si="9">P21+Q21-R21</f>
        <v>8.1</v>
      </c>
      <c r="T21" s="42">
        <v>11</v>
      </c>
      <c r="U21" s="42">
        <v>0</v>
      </c>
      <c r="V21" s="42">
        <v>1.4</v>
      </c>
      <c r="W21" s="43">
        <f t="shared" ref="W21" si="10">T21+U21-V21</f>
        <v>9.6</v>
      </c>
      <c r="X21" s="42">
        <v>10.6</v>
      </c>
      <c r="Y21" s="42">
        <v>0</v>
      </c>
      <c r="Z21" s="42">
        <v>1.1000000000000001</v>
      </c>
      <c r="AA21" s="43">
        <f t="shared" ref="AA21" si="11">X21+Y21-Z21</f>
        <v>9.5</v>
      </c>
      <c r="AB21" s="42">
        <v>10</v>
      </c>
      <c r="AC21" s="42">
        <v>0</v>
      </c>
      <c r="AD21" s="42">
        <v>1.4</v>
      </c>
      <c r="AE21" s="43">
        <f t="shared" ref="AE21" si="12">AB21+AC21-AD21</f>
        <v>8.6</v>
      </c>
      <c r="AF21" s="44">
        <f t="shared" ref="AF21" si="13">K21+O21+S21+W21+AA21+AE21</f>
        <v>52.150000000000006</v>
      </c>
      <c r="AG21" s="13"/>
      <c r="AH21" s="13"/>
    </row>
    <row r="22" spans="1:34" ht="23.25" x14ac:dyDescent="0.35">
      <c r="A22" s="5">
        <v>2</v>
      </c>
      <c r="B22" s="19"/>
      <c r="C22" s="6">
        <v>4415</v>
      </c>
      <c r="D22" s="68" t="s">
        <v>79</v>
      </c>
      <c r="E22" s="6">
        <v>2007</v>
      </c>
      <c r="F22" s="6" t="s">
        <v>46</v>
      </c>
      <c r="G22" s="6" t="s">
        <v>47</v>
      </c>
      <c r="H22" s="42">
        <v>10.6</v>
      </c>
      <c r="I22" s="42">
        <v>0</v>
      </c>
      <c r="J22" s="42">
        <v>1.9</v>
      </c>
      <c r="K22" s="43">
        <f t="shared" ref="K22" si="14">H22+I22-J22</f>
        <v>8.6999999999999993</v>
      </c>
      <c r="L22" s="42">
        <v>10</v>
      </c>
      <c r="M22" s="42">
        <v>0</v>
      </c>
      <c r="N22" s="42">
        <v>2.2000000000000002</v>
      </c>
      <c r="O22" s="43">
        <f t="shared" ref="O22" si="15">L22+M22-N22</f>
        <v>7.8</v>
      </c>
      <c r="P22" s="42">
        <v>10</v>
      </c>
      <c r="Q22" s="42">
        <v>0</v>
      </c>
      <c r="R22" s="42">
        <v>2.6</v>
      </c>
      <c r="S22" s="43">
        <f t="shared" ref="S22" si="16">P22+Q22-R22</f>
        <v>7.4</v>
      </c>
      <c r="T22" s="42">
        <v>11</v>
      </c>
      <c r="U22" s="42">
        <v>0</v>
      </c>
      <c r="V22" s="42">
        <v>1.6</v>
      </c>
      <c r="W22" s="43">
        <f t="shared" ref="W22" si="17">T22+U22-V22</f>
        <v>9.4</v>
      </c>
      <c r="X22" s="42">
        <v>10.6</v>
      </c>
      <c r="Y22" s="42">
        <v>0</v>
      </c>
      <c r="Z22" s="42">
        <v>1.8</v>
      </c>
      <c r="AA22" s="43">
        <f t="shared" ref="AA22" si="18">X22+Y22-Z22</f>
        <v>8.7999999999999989</v>
      </c>
      <c r="AB22" s="42">
        <v>10</v>
      </c>
      <c r="AC22" s="42">
        <v>0</v>
      </c>
      <c r="AD22" s="42">
        <v>1.8</v>
      </c>
      <c r="AE22" s="43">
        <f t="shared" ref="AE22" si="19">AB22+AC22-AD22</f>
        <v>8.1999999999999993</v>
      </c>
      <c r="AF22" s="44">
        <f t="shared" ref="AF22" si="20">K22+O22+S22+W22+AA22+AE22</f>
        <v>50.3</v>
      </c>
    </row>
    <row r="23" spans="1:34" x14ac:dyDescent="0.25">
      <c r="AA23" s="8"/>
    </row>
  </sheetData>
  <sheetProtection formatCells="0" formatColumns="0" formatRows="0" insertColumns="0" insertRows="0" insertHyperlinks="0" deleteColumns="0" deleteRows="0" sort="0" autoFilter="0" pivotTables="0"/>
  <sortState ref="A7:AF19">
    <sortCondition descending="1" ref="AF7:AF19"/>
  </sortState>
  <mergeCells count="6">
    <mergeCell ref="X5:Z5"/>
    <mergeCell ref="AB5:AD5"/>
    <mergeCell ref="H5:J5"/>
    <mergeCell ref="L5:N5"/>
    <mergeCell ref="P5:R5"/>
    <mergeCell ref="T5:V5"/>
  </mergeCells>
  <pageMargins left="0.7" right="0.7" top="0.75" bottom="0.75" header="0.3" footer="0.3"/>
  <pageSetup paperSize="9" scale="38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"/>
  <sheetViews>
    <sheetView topLeftCell="P7" workbookViewId="0">
      <selection activeCell="F11" sqref="F1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8.7109375" customWidth="1"/>
    <col min="11" max="11" width="9.5703125" customWidth="1"/>
    <col min="12" max="31" width="8.7109375" customWidth="1"/>
    <col min="32" max="32" width="14.140625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48</v>
      </c>
    </row>
    <row r="5" spans="1:34" ht="61.5" customHeight="1" thickBot="1" x14ac:dyDescent="0.3">
      <c r="H5" s="76"/>
      <c r="I5" s="76"/>
      <c r="J5" s="76"/>
      <c r="K5" s="7"/>
      <c r="L5" s="76"/>
      <c r="M5" s="76"/>
      <c r="N5" s="76"/>
      <c r="O5" s="8"/>
      <c r="P5" s="76"/>
      <c r="Q5" s="76"/>
      <c r="R5" s="76"/>
      <c r="S5" s="8"/>
      <c r="T5" s="76"/>
      <c r="U5" s="76"/>
      <c r="V5" s="76"/>
      <c r="W5" s="8"/>
      <c r="X5" s="76"/>
      <c r="Y5" s="76"/>
      <c r="Z5" s="76"/>
      <c r="AA5" s="8"/>
      <c r="AB5" s="76"/>
      <c r="AC5" s="76"/>
      <c r="AD5" s="76"/>
      <c r="AE5" s="8"/>
      <c r="AF5" s="9"/>
    </row>
    <row r="6" spans="1:34" ht="18.75" x14ac:dyDescent="0.3">
      <c r="A6" s="20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15" t="s">
        <v>10</v>
      </c>
      <c r="I6" s="15" t="s">
        <v>12</v>
      </c>
      <c r="J6" s="15" t="s">
        <v>11</v>
      </c>
      <c r="K6" s="16" t="s">
        <v>13</v>
      </c>
      <c r="L6" s="15" t="s">
        <v>10</v>
      </c>
      <c r="M6" s="15" t="s">
        <v>12</v>
      </c>
      <c r="N6" s="15" t="s">
        <v>11</v>
      </c>
      <c r="O6" s="16" t="s">
        <v>14</v>
      </c>
      <c r="P6" s="15" t="s">
        <v>10</v>
      </c>
      <c r="Q6" s="15" t="s">
        <v>12</v>
      </c>
      <c r="R6" s="15" t="s">
        <v>11</v>
      </c>
      <c r="S6" s="16" t="s">
        <v>15</v>
      </c>
      <c r="T6" s="15" t="s">
        <v>10</v>
      </c>
      <c r="U6" s="15" t="s">
        <v>12</v>
      </c>
      <c r="V6" s="15" t="s">
        <v>11</v>
      </c>
      <c r="W6" s="16" t="s">
        <v>16</v>
      </c>
      <c r="X6" s="15" t="s">
        <v>10</v>
      </c>
      <c r="Y6" s="15" t="s">
        <v>12</v>
      </c>
      <c r="Z6" s="15" t="s">
        <v>11</v>
      </c>
      <c r="AA6" s="16" t="s">
        <v>17</v>
      </c>
      <c r="AB6" s="15" t="s">
        <v>10</v>
      </c>
      <c r="AC6" s="15" t="s">
        <v>12</v>
      </c>
      <c r="AD6" s="15" t="s">
        <v>11</v>
      </c>
      <c r="AE6" s="16" t="s">
        <v>18</v>
      </c>
      <c r="AF6" s="21" t="s">
        <v>19</v>
      </c>
      <c r="AG6" s="2" t="s">
        <v>20</v>
      </c>
      <c r="AH6" s="2" t="s">
        <v>21</v>
      </c>
    </row>
    <row r="7" spans="1:34" ht="23.25" x14ac:dyDescent="0.35">
      <c r="A7" s="5">
        <v>1</v>
      </c>
      <c r="B7" s="6">
        <v>680871</v>
      </c>
      <c r="C7" s="6">
        <v>7822</v>
      </c>
      <c r="D7" s="68" t="s">
        <v>84</v>
      </c>
      <c r="E7" s="6">
        <v>2007</v>
      </c>
      <c r="F7" s="6" t="s">
        <v>22</v>
      </c>
      <c r="G7" s="6" t="s">
        <v>36</v>
      </c>
      <c r="H7" s="42">
        <v>13.6</v>
      </c>
      <c r="I7" s="46">
        <v>0</v>
      </c>
      <c r="J7" s="47">
        <v>0.95</v>
      </c>
      <c r="K7" s="48">
        <f>H7+I7-J7</f>
        <v>12.65</v>
      </c>
      <c r="L7" s="46">
        <v>10.9</v>
      </c>
      <c r="M7" s="46">
        <v>0</v>
      </c>
      <c r="N7" s="47">
        <v>0.05</v>
      </c>
      <c r="O7" s="48">
        <f>L7+M7-N7</f>
        <v>10.85</v>
      </c>
      <c r="P7" s="46">
        <v>12.2</v>
      </c>
      <c r="Q7" s="46">
        <v>0</v>
      </c>
      <c r="R7" s="47">
        <v>1.1499999999999999</v>
      </c>
      <c r="S7" s="48">
        <f>P7+Q7-R7</f>
        <v>11.049999999999999</v>
      </c>
      <c r="T7" s="46">
        <v>12</v>
      </c>
      <c r="U7" s="46">
        <v>0</v>
      </c>
      <c r="V7" s="47">
        <v>0.3</v>
      </c>
      <c r="W7" s="48">
        <f>T7+U7-V7</f>
        <v>11.7</v>
      </c>
      <c r="X7" s="46">
        <v>13.2</v>
      </c>
      <c r="Y7" s="46">
        <v>0</v>
      </c>
      <c r="Z7" s="47">
        <v>1.5</v>
      </c>
      <c r="AA7" s="48">
        <f>X7+Y7-Z7</f>
        <v>11.7</v>
      </c>
      <c r="AB7" s="46">
        <v>11.9</v>
      </c>
      <c r="AC7" s="46">
        <v>0</v>
      </c>
      <c r="AD7" s="47">
        <v>0.7</v>
      </c>
      <c r="AE7" s="48">
        <f>AB7+AC7-AD7</f>
        <v>11.200000000000001</v>
      </c>
      <c r="AF7" s="49">
        <f>K7+O7+S7+W7+AA7+AE7</f>
        <v>69.150000000000006</v>
      </c>
    </row>
    <row r="8" spans="1:34" ht="23.25" x14ac:dyDescent="0.35">
      <c r="A8" s="5">
        <v>2</v>
      </c>
      <c r="B8" s="6">
        <v>657070</v>
      </c>
      <c r="C8" s="6">
        <v>7822</v>
      </c>
      <c r="D8" s="68" t="s">
        <v>51</v>
      </c>
      <c r="E8" s="6">
        <v>2006</v>
      </c>
      <c r="F8" s="6" t="s">
        <v>22</v>
      </c>
      <c r="G8" s="45" t="s">
        <v>36</v>
      </c>
      <c r="H8" s="42">
        <v>12.5</v>
      </c>
      <c r="I8" s="42">
        <v>0</v>
      </c>
      <c r="J8" s="42">
        <v>1</v>
      </c>
      <c r="K8" s="43">
        <f>H8+I8-J8</f>
        <v>11.5</v>
      </c>
      <c r="L8" s="42">
        <v>10.6</v>
      </c>
      <c r="M8" s="42">
        <v>0</v>
      </c>
      <c r="N8" s="42">
        <v>1.8</v>
      </c>
      <c r="O8" s="43">
        <f>L8+M8-N8</f>
        <v>8.7999999999999989</v>
      </c>
      <c r="P8" s="42">
        <v>10.6</v>
      </c>
      <c r="Q8" s="42">
        <v>0</v>
      </c>
      <c r="R8" s="42">
        <v>0.6</v>
      </c>
      <c r="S8" s="43">
        <f>P8+Q8-R8</f>
        <v>10</v>
      </c>
      <c r="T8" s="42">
        <v>12</v>
      </c>
      <c r="U8" s="42">
        <v>0</v>
      </c>
      <c r="V8" s="42">
        <v>1.7</v>
      </c>
      <c r="W8" s="43">
        <f>T8+U8-V8</f>
        <v>10.3</v>
      </c>
      <c r="X8" s="42">
        <v>12.4</v>
      </c>
      <c r="Y8" s="42">
        <v>0</v>
      </c>
      <c r="Z8" s="42">
        <v>1.3</v>
      </c>
      <c r="AA8" s="43">
        <f>X8+Y8-Z8</f>
        <v>11.1</v>
      </c>
      <c r="AB8" s="42">
        <v>10.6</v>
      </c>
      <c r="AC8" s="42">
        <v>0</v>
      </c>
      <c r="AD8" s="42">
        <v>1.1000000000000001</v>
      </c>
      <c r="AE8" s="43">
        <f>AB8+AC8-AD8</f>
        <v>9.5</v>
      </c>
      <c r="AF8" s="44">
        <f>K8+O8+S8+W8+AA8+AE8</f>
        <v>61.199999999999996</v>
      </c>
    </row>
    <row r="9" spans="1:34" ht="23.25" x14ac:dyDescent="0.35">
      <c r="A9" s="5">
        <v>3</v>
      </c>
      <c r="B9" s="6">
        <v>508471</v>
      </c>
      <c r="C9" s="6">
        <v>7822</v>
      </c>
      <c r="D9" s="68" t="s">
        <v>50</v>
      </c>
      <c r="E9" s="6">
        <v>2006</v>
      </c>
      <c r="F9" s="6" t="s">
        <v>22</v>
      </c>
      <c r="G9" s="6" t="s">
        <v>36</v>
      </c>
      <c r="H9" s="42">
        <v>12.6</v>
      </c>
      <c r="I9" s="42">
        <v>0</v>
      </c>
      <c r="J9" s="42">
        <v>0.9</v>
      </c>
      <c r="K9" s="43">
        <f>H9+I9-J9</f>
        <v>11.7</v>
      </c>
      <c r="L9" s="42">
        <v>10.6</v>
      </c>
      <c r="M9" s="42">
        <v>0</v>
      </c>
      <c r="N9" s="42">
        <v>1.1000000000000001</v>
      </c>
      <c r="O9" s="43">
        <f>L9+M9-N9</f>
        <v>9.5</v>
      </c>
      <c r="P9" s="42">
        <v>11.2</v>
      </c>
      <c r="Q9" s="42">
        <v>0</v>
      </c>
      <c r="R9" s="42">
        <v>1</v>
      </c>
      <c r="S9" s="43">
        <f>P9+Q9-R9</f>
        <v>10.199999999999999</v>
      </c>
      <c r="T9" s="42">
        <v>12</v>
      </c>
      <c r="U9" s="42">
        <v>0</v>
      </c>
      <c r="V9" s="42">
        <v>1.5</v>
      </c>
      <c r="W9" s="43">
        <f>T9+U9-V9</f>
        <v>10.5</v>
      </c>
      <c r="X9" s="42">
        <v>11.2</v>
      </c>
      <c r="Y9" s="42">
        <v>0</v>
      </c>
      <c r="Z9" s="42">
        <v>0.9</v>
      </c>
      <c r="AA9" s="43">
        <f>X9+Y9-Z9</f>
        <v>10.299999999999999</v>
      </c>
      <c r="AB9" s="42">
        <v>10</v>
      </c>
      <c r="AC9" s="42">
        <v>0</v>
      </c>
      <c r="AD9" s="42">
        <v>1</v>
      </c>
      <c r="AE9" s="43">
        <f>AB9+AC9-AD9</f>
        <v>9</v>
      </c>
      <c r="AF9" s="44">
        <f>K9+O9+S9+W9+AA9+AE9</f>
        <v>61.199999999999996</v>
      </c>
    </row>
    <row r="10" spans="1:34" ht="23.25" x14ac:dyDescent="0.35">
      <c r="A10" s="5">
        <v>4</v>
      </c>
      <c r="B10" s="6">
        <v>238357</v>
      </c>
      <c r="C10" s="6">
        <v>7822</v>
      </c>
      <c r="D10" s="68" t="s">
        <v>49</v>
      </c>
      <c r="E10" s="6">
        <v>2006</v>
      </c>
      <c r="F10" s="6" t="s">
        <v>22</v>
      </c>
      <c r="G10" s="45" t="s">
        <v>36</v>
      </c>
      <c r="H10" s="42">
        <v>12.6</v>
      </c>
      <c r="I10" s="42">
        <v>0</v>
      </c>
      <c r="J10" s="42">
        <v>1.1000000000000001</v>
      </c>
      <c r="K10" s="43">
        <f>H10+I10-J10</f>
        <v>11.5</v>
      </c>
      <c r="L10" s="42">
        <v>10.6</v>
      </c>
      <c r="M10" s="42">
        <v>0</v>
      </c>
      <c r="N10" s="42">
        <v>1.6</v>
      </c>
      <c r="O10" s="43">
        <f>L10+M10-N10</f>
        <v>9</v>
      </c>
      <c r="P10" s="42">
        <v>10.6</v>
      </c>
      <c r="Q10" s="42">
        <v>0</v>
      </c>
      <c r="R10" s="42">
        <v>1.2</v>
      </c>
      <c r="S10" s="43">
        <f>P10+Q10-R10</f>
        <v>9.4</v>
      </c>
      <c r="T10" s="42">
        <v>12</v>
      </c>
      <c r="U10" s="42">
        <v>0</v>
      </c>
      <c r="V10" s="42">
        <v>1.9</v>
      </c>
      <c r="W10" s="43">
        <f>T10+U10-V10</f>
        <v>10.1</v>
      </c>
      <c r="X10" s="42">
        <v>11.2</v>
      </c>
      <c r="Y10" s="42">
        <v>0</v>
      </c>
      <c r="Z10" s="42">
        <v>1.1000000000000001</v>
      </c>
      <c r="AA10" s="43">
        <f>X10+Y10-Z10</f>
        <v>10.1</v>
      </c>
      <c r="AB10" s="42">
        <v>10</v>
      </c>
      <c r="AC10" s="42">
        <v>0</v>
      </c>
      <c r="AD10" s="42">
        <v>1.9</v>
      </c>
      <c r="AE10" s="43">
        <f>AB10+AC10-AD10</f>
        <v>8.1</v>
      </c>
      <c r="AF10" s="44">
        <f>K10+O10+S10+W10+AA10+AE10</f>
        <v>58.2</v>
      </c>
    </row>
    <row r="11" spans="1:34" ht="23.25" x14ac:dyDescent="0.35">
      <c r="A11" s="5"/>
      <c r="B11" s="6"/>
      <c r="C11" s="6"/>
      <c r="D11" s="68"/>
      <c r="E11" s="6"/>
      <c r="F11" s="6"/>
      <c r="G11" s="6"/>
      <c r="H11" s="42"/>
      <c r="I11" s="42"/>
      <c r="J11" s="42"/>
      <c r="K11" s="43"/>
      <c r="L11" s="42"/>
      <c r="M11" s="42"/>
      <c r="N11" s="42"/>
      <c r="O11" s="43"/>
      <c r="P11" s="42"/>
      <c r="Q11" s="42"/>
      <c r="R11" s="42"/>
      <c r="S11" s="43"/>
      <c r="T11" s="42"/>
      <c r="U11" s="42"/>
      <c r="V11" s="42"/>
      <c r="W11" s="43"/>
      <c r="X11" s="42"/>
      <c r="Y11" s="42"/>
      <c r="Z11" s="42"/>
      <c r="AA11" s="43"/>
      <c r="AB11" s="42"/>
      <c r="AC11" s="42"/>
      <c r="AD11" s="42"/>
      <c r="AE11" s="43"/>
      <c r="AF11" s="44"/>
    </row>
    <row r="12" spans="1:34" ht="23.25" x14ac:dyDescent="0.35">
      <c r="A12" s="5">
        <v>7</v>
      </c>
      <c r="B12" s="6">
        <v>606682</v>
      </c>
      <c r="C12" s="6">
        <v>4415</v>
      </c>
      <c r="D12" s="68" t="s">
        <v>57</v>
      </c>
      <c r="E12" s="6">
        <v>2005</v>
      </c>
      <c r="F12" s="6" t="s">
        <v>46</v>
      </c>
      <c r="G12" s="6" t="s">
        <v>56</v>
      </c>
      <c r="H12" s="42">
        <v>12</v>
      </c>
      <c r="I12" s="42">
        <v>0</v>
      </c>
      <c r="J12" s="42">
        <v>1.45</v>
      </c>
      <c r="K12" s="43">
        <f t="shared" ref="K12:K17" si="0">H12+I12-J12</f>
        <v>10.55</v>
      </c>
      <c r="L12" s="42">
        <v>10.7</v>
      </c>
      <c r="M12" s="42">
        <v>0</v>
      </c>
      <c r="N12" s="42">
        <v>2.4</v>
      </c>
      <c r="O12" s="43">
        <f t="shared" ref="O12:O17" si="1">L12+M12-N12</f>
        <v>8.2999999999999989</v>
      </c>
      <c r="P12" s="42">
        <v>11.2</v>
      </c>
      <c r="Q12" s="42">
        <v>0</v>
      </c>
      <c r="R12" s="42">
        <v>1.5</v>
      </c>
      <c r="S12" s="43">
        <f t="shared" ref="S12:S17" si="2">P12+Q12-R12</f>
        <v>9.6999999999999993</v>
      </c>
      <c r="T12" s="42">
        <v>12</v>
      </c>
      <c r="U12" s="42">
        <v>0</v>
      </c>
      <c r="V12" s="42">
        <v>1.4</v>
      </c>
      <c r="W12" s="43">
        <f t="shared" ref="W12:W17" si="3">T12+U12-V12</f>
        <v>10.6</v>
      </c>
      <c r="X12" s="42">
        <v>12.4</v>
      </c>
      <c r="Y12" s="42">
        <v>0</v>
      </c>
      <c r="Z12" s="42">
        <v>1.8</v>
      </c>
      <c r="AA12" s="43">
        <f t="shared" ref="AA12:AA17" si="4">X12+Y12-Z12</f>
        <v>10.6</v>
      </c>
      <c r="AB12" s="42">
        <v>10.6</v>
      </c>
      <c r="AC12" s="42">
        <v>0</v>
      </c>
      <c r="AD12" s="42">
        <v>1.8</v>
      </c>
      <c r="AE12" s="43">
        <f t="shared" ref="AE12:AE17" si="5">AB12+AC12-AD12</f>
        <v>8.7999999999999989</v>
      </c>
      <c r="AF12" s="44">
        <f t="shared" ref="AF12:AF17" si="6">K12+O12+S12+W12+AA12+AE12</f>
        <v>58.55</v>
      </c>
    </row>
    <row r="13" spans="1:34" ht="23.25" x14ac:dyDescent="0.35">
      <c r="A13" s="5">
        <v>6</v>
      </c>
      <c r="B13" s="6">
        <v>655053</v>
      </c>
      <c r="C13" s="6">
        <v>4415</v>
      </c>
      <c r="D13" s="68" t="s">
        <v>55</v>
      </c>
      <c r="E13" s="6">
        <v>2005</v>
      </c>
      <c r="F13" s="6" t="s">
        <v>46</v>
      </c>
      <c r="G13" s="6" t="s">
        <v>56</v>
      </c>
      <c r="H13" s="42">
        <v>12</v>
      </c>
      <c r="I13" s="42">
        <v>0</v>
      </c>
      <c r="J13" s="42">
        <v>1.2</v>
      </c>
      <c r="K13" s="43">
        <f t="shared" si="0"/>
        <v>10.8</v>
      </c>
      <c r="L13" s="42">
        <v>11.2</v>
      </c>
      <c r="M13" s="42">
        <v>0</v>
      </c>
      <c r="N13" s="42">
        <v>2.5</v>
      </c>
      <c r="O13" s="43">
        <f t="shared" si="1"/>
        <v>8.6999999999999993</v>
      </c>
      <c r="P13" s="42">
        <v>11.2</v>
      </c>
      <c r="Q13" s="42">
        <v>0</v>
      </c>
      <c r="R13" s="42">
        <v>1.4</v>
      </c>
      <c r="S13" s="43">
        <f t="shared" si="2"/>
        <v>9.7999999999999989</v>
      </c>
      <c r="T13" s="42">
        <v>12</v>
      </c>
      <c r="U13" s="42">
        <v>0</v>
      </c>
      <c r="V13" s="42">
        <v>1.1000000000000001</v>
      </c>
      <c r="W13" s="43">
        <f t="shared" si="3"/>
        <v>10.9</v>
      </c>
      <c r="X13" s="42">
        <v>11.2</v>
      </c>
      <c r="Y13" s="42">
        <v>0</v>
      </c>
      <c r="Z13" s="42">
        <v>1.2</v>
      </c>
      <c r="AA13" s="43">
        <f t="shared" si="4"/>
        <v>10</v>
      </c>
      <c r="AB13" s="42">
        <v>10</v>
      </c>
      <c r="AC13" s="42">
        <v>0</v>
      </c>
      <c r="AD13" s="42">
        <v>1.8</v>
      </c>
      <c r="AE13" s="43">
        <f t="shared" si="5"/>
        <v>8.1999999999999993</v>
      </c>
      <c r="AF13" s="44">
        <f t="shared" si="6"/>
        <v>58.399999999999991</v>
      </c>
    </row>
    <row r="14" spans="1:34" ht="23.25" x14ac:dyDescent="0.35">
      <c r="A14" s="5">
        <v>5</v>
      </c>
      <c r="B14" s="6">
        <v>415192</v>
      </c>
      <c r="C14" s="6">
        <v>4415</v>
      </c>
      <c r="D14" s="68" t="s">
        <v>52</v>
      </c>
      <c r="E14" s="6">
        <v>2006</v>
      </c>
      <c r="F14" s="6" t="s">
        <v>46</v>
      </c>
      <c r="G14" s="6" t="s">
        <v>47</v>
      </c>
      <c r="H14" s="42">
        <v>10.6</v>
      </c>
      <c r="I14" s="42">
        <v>0</v>
      </c>
      <c r="J14" s="42">
        <v>1.6</v>
      </c>
      <c r="K14" s="43">
        <f t="shared" si="0"/>
        <v>9</v>
      </c>
      <c r="L14" s="42">
        <v>10</v>
      </c>
      <c r="M14" s="42">
        <v>0</v>
      </c>
      <c r="N14" s="42">
        <v>2.2000000000000002</v>
      </c>
      <c r="O14" s="43">
        <f t="shared" si="1"/>
        <v>7.8</v>
      </c>
      <c r="P14" s="42">
        <v>10</v>
      </c>
      <c r="Q14" s="42">
        <v>0</v>
      </c>
      <c r="R14" s="42">
        <v>0.6</v>
      </c>
      <c r="S14" s="43">
        <f t="shared" si="2"/>
        <v>9.4</v>
      </c>
      <c r="T14" s="42">
        <v>11</v>
      </c>
      <c r="U14" s="42">
        <v>0</v>
      </c>
      <c r="V14" s="42">
        <v>1.7</v>
      </c>
      <c r="W14" s="43">
        <f t="shared" si="3"/>
        <v>9.3000000000000007</v>
      </c>
      <c r="X14" s="42">
        <v>10.6</v>
      </c>
      <c r="Y14" s="42">
        <v>0</v>
      </c>
      <c r="Z14" s="42">
        <v>2</v>
      </c>
      <c r="AA14" s="43">
        <f t="shared" si="4"/>
        <v>8.6</v>
      </c>
      <c r="AB14" s="42">
        <v>10</v>
      </c>
      <c r="AC14" s="42">
        <v>0</v>
      </c>
      <c r="AD14" s="42">
        <v>2.2000000000000002</v>
      </c>
      <c r="AE14" s="43">
        <f t="shared" si="5"/>
        <v>7.8</v>
      </c>
      <c r="AF14" s="44">
        <f t="shared" si="6"/>
        <v>51.9</v>
      </c>
    </row>
    <row r="15" spans="1:34" ht="23.25" x14ac:dyDescent="0.35">
      <c r="A15" s="5">
        <v>10</v>
      </c>
      <c r="B15" s="6">
        <v>456014</v>
      </c>
      <c r="C15" s="6">
        <v>4415</v>
      </c>
      <c r="D15" s="68" t="s">
        <v>58</v>
      </c>
      <c r="E15" s="6">
        <v>2006</v>
      </c>
      <c r="F15" s="6" t="s">
        <v>46</v>
      </c>
      <c r="G15" s="6" t="s">
        <v>47</v>
      </c>
      <c r="H15" s="42">
        <v>11.2</v>
      </c>
      <c r="I15" s="42">
        <v>0</v>
      </c>
      <c r="J15" s="42">
        <v>1.25</v>
      </c>
      <c r="K15" s="43">
        <f t="shared" si="0"/>
        <v>9.9499999999999993</v>
      </c>
      <c r="L15" s="42">
        <v>10</v>
      </c>
      <c r="M15" s="42">
        <v>0</v>
      </c>
      <c r="N15" s="42">
        <v>3.9</v>
      </c>
      <c r="O15" s="43">
        <f t="shared" si="1"/>
        <v>6.1</v>
      </c>
      <c r="P15" s="42">
        <v>10</v>
      </c>
      <c r="Q15" s="42">
        <v>0</v>
      </c>
      <c r="R15" s="42">
        <v>0.7</v>
      </c>
      <c r="S15" s="43">
        <f t="shared" si="2"/>
        <v>9.3000000000000007</v>
      </c>
      <c r="T15" s="42">
        <v>12</v>
      </c>
      <c r="U15" s="42">
        <v>0</v>
      </c>
      <c r="V15" s="42">
        <v>2.2000000000000002</v>
      </c>
      <c r="W15" s="43">
        <f t="shared" si="3"/>
        <v>9.8000000000000007</v>
      </c>
      <c r="X15" s="42">
        <v>10.6</v>
      </c>
      <c r="Y15" s="42">
        <v>0</v>
      </c>
      <c r="Z15" s="42">
        <v>2.4</v>
      </c>
      <c r="AA15" s="43">
        <f t="shared" si="4"/>
        <v>8.1999999999999993</v>
      </c>
      <c r="AB15" s="42">
        <v>10</v>
      </c>
      <c r="AC15" s="42">
        <v>0</v>
      </c>
      <c r="AD15" s="42">
        <v>2.5</v>
      </c>
      <c r="AE15" s="43">
        <f t="shared" si="5"/>
        <v>7.5</v>
      </c>
      <c r="AF15" s="44">
        <f t="shared" si="6"/>
        <v>50.849999999999994</v>
      </c>
    </row>
    <row r="16" spans="1:34" ht="23.25" x14ac:dyDescent="0.35">
      <c r="A16" s="5">
        <v>9</v>
      </c>
      <c r="B16" s="6">
        <v>387504</v>
      </c>
      <c r="C16" s="6">
        <v>4415</v>
      </c>
      <c r="D16" s="68" t="s">
        <v>54</v>
      </c>
      <c r="E16" s="6">
        <v>2006</v>
      </c>
      <c r="F16" s="6" t="s">
        <v>46</v>
      </c>
      <c r="G16" s="6" t="s">
        <v>47</v>
      </c>
      <c r="H16" s="42">
        <v>11.2</v>
      </c>
      <c r="I16" s="42">
        <v>0</v>
      </c>
      <c r="J16" s="42">
        <v>1.65</v>
      </c>
      <c r="K16" s="43">
        <f t="shared" si="0"/>
        <v>9.5499999999999989</v>
      </c>
      <c r="L16" s="42">
        <v>10.6</v>
      </c>
      <c r="M16" s="42">
        <v>0</v>
      </c>
      <c r="N16" s="42">
        <v>2.6</v>
      </c>
      <c r="O16" s="43">
        <f t="shared" si="1"/>
        <v>8</v>
      </c>
      <c r="P16" s="42">
        <v>10</v>
      </c>
      <c r="Q16" s="42">
        <v>0</v>
      </c>
      <c r="R16" s="42">
        <v>2.7</v>
      </c>
      <c r="S16" s="43">
        <f t="shared" si="2"/>
        <v>7.3</v>
      </c>
      <c r="T16" s="42">
        <v>11</v>
      </c>
      <c r="U16" s="42">
        <v>0</v>
      </c>
      <c r="V16" s="42">
        <v>2.4</v>
      </c>
      <c r="W16" s="43">
        <f t="shared" si="3"/>
        <v>8.6</v>
      </c>
      <c r="X16" s="42">
        <v>10.6</v>
      </c>
      <c r="Y16" s="42">
        <v>0</v>
      </c>
      <c r="Z16" s="42">
        <v>2.2000000000000002</v>
      </c>
      <c r="AA16" s="43">
        <f t="shared" si="4"/>
        <v>8.3999999999999986</v>
      </c>
      <c r="AB16" s="42">
        <v>10</v>
      </c>
      <c r="AC16" s="42">
        <v>0</v>
      </c>
      <c r="AD16" s="42">
        <v>1.8</v>
      </c>
      <c r="AE16" s="43">
        <f t="shared" si="5"/>
        <v>8.1999999999999993</v>
      </c>
      <c r="AF16" s="44">
        <f t="shared" si="6"/>
        <v>50.05</v>
      </c>
    </row>
    <row r="17" spans="1:32" ht="23.25" x14ac:dyDescent="0.35">
      <c r="A17" s="5">
        <v>8</v>
      </c>
      <c r="B17" s="6">
        <v>544449</v>
      </c>
      <c r="C17" s="6">
        <v>4415</v>
      </c>
      <c r="D17" s="68" t="s">
        <v>53</v>
      </c>
      <c r="E17" s="6">
        <v>2006</v>
      </c>
      <c r="F17" s="6" t="s">
        <v>46</v>
      </c>
      <c r="G17" s="6" t="s">
        <v>47</v>
      </c>
      <c r="H17" s="42">
        <v>11.2</v>
      </c>
      <c r="I17" s="42">
        <v>0</v>
      </c>
      <c r="J17" s="42">
        <v>2</v>
      </c>
      <c r="K17" s="43">
        <f t="shared" si="0"/>
        <v>9.1999999999999993</v>
      </c>
      <c r="L17" s="42">
        <v>10</v>
      </c>
      <c r="M17" s="42">
        <v>0</v>
      </c>
      <c r="N17" s="42">
        <v>3.1</v>
      </c>
      <c r="O17" s="43">
        <f t="shared" si="1"/>
        <v>6.9</v>
      </c>
      <c r="P17" s="42">
        <v>10</v>
      </c>
      <c r="Q17" s="42">
        <v>0</v>
      </c>
      <c r="R17" s="42">
        <v>2.6</v>
      </c>
      <c r="S17" s="43">
        <f t="shared" si="2"/>
        <v>7.4</v>
      </c>
      <c r="T17" s="42">
        <v>11</v>
      </c>
      <c r="U17" s="42">
        <v>0</v>
      </c>
      <c r="V17" s="42">
        <v>1.8</v>
      </c>
      <c r="W17" s="43">
        <f t="shared" si="3"/>
        <v>9.1999999999999993</v>
      </c>
      <c r="X17" s="42">
        <v>10</v>
      </c>
      <c r="Y17" s="42">
        <v>0</v>
      </c>
      <c r="Z17" s="42">
        <v>4.5</v>
      </c>
      <c r="AA17" s="43">
        <f t="shared" si="4"/>
        <v>5.5</v>
      </c>
      <c r="AB17" s="42">
        <v>10</v>
      </c>
      <c r="AC17" s="42">
        <v>0</v>
      </c>
      <c r="AD17" s="42">
        <v>2.8</v>
      </c>
      <c r="AE17" s="43">
        <f t="shared" si="5"/>
        <v>7.2</v>
      </c>
      <c r="AF17" s="44">
        <f t="shared" si="6"/>
        <v>45.400000000000006</v>
      </c>
    </row>
  </sheetData>
  <sheetProtection formatCells="0" formatColumns="0" formatRows="0" insertColumns="0" insertRows="0" insertHyperlinks="0" deleteColumns="0" deleteRows="0" sort="0" autoFilter="0" pivotTables="0"/>
  <sortState ref="A12:AF17">
    <sortCondition descending="1" ref="AF12:AF17"/>
  </sortState>
  <mergeCells count="6">
    <mergeCell ref="AB5:AD5"/>
    <mergeCell ref="H5:J5"/>
    <mergeCell ref="L5:N5"/>
    <mergeCell ref="P5:R5"/>
    <mergeCell ref="T5:V5"/>
    <mergeCell ref="X5:Z5"/>
  </mergeCells>
  <pageMargins left="0.7" right="0.7" top="0.75" bottom="0.75" header="0.3" footer="0.3"/>
  <pageSetup paperSize="9" scale="37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workbookViewId="0">
      <selection activeCell="F15" sqref="F15"/>
    </sheetView>
  </sheetViews>
  <sheetFormatPr defaultRowHeight="15" x14ac:dyDescent="0.25"/>
  <cols>
    <col min="1" max="1" width="7.42578125" customWidth="1"/>
    <col min="2" max="3" width="10" customWidth="1"/>
    <col min="4" max="4" width="23.42578125" customWidth="1"/>
    <col min="5" max="5" width="8" customWidth="1"/>
    <col min="6" max="6" width="30" customWidth="1"/>
    <col min="7" max="7" width="17" customWidth="1"/>
    <col min="8" max="31" width="8.7109375" customWidth="1"/>
    <col min="32" max="32" width="11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C3" s="13"/>
      <c r="D3" s="1" t="s">
        <v>59</v>
      </c>
    </row>
    <row r="5" spans="1:34" ht="66.75" customHeight="1" x14ac:dyDescent="0.25">
      <c r="H5" s="76"/>
      <c r="I5" s="76"/>
      <c r="J5" s="76"/>
      <c r="K5" s="7"/>
      <c r="L5" s="76"/>
      <c r="M5" s="76"/>
      <c r="N5" s="76"/>
      <c r="O5" s="8"/>
      <c r="P5" s="76"/>
      <c r="Q5" s="76"/>
      <c r="R5" s="76"/>
      <c r="S5" s="8"/>
      <c r="T5" s="76"/>
      <c r="U5" s="76"/>
      <c r="V5" s="76"/>
      <c r="W5" s="8"/>
      <c r="X5" s="76"/>
      <c r="Y5" s="76"/>
      <c r="Z5" s="76"/>
      <c r="AA5" s="8"/>
      <c r="AB5" s="76"/>
      <c r="AC5" s="76"/>
      <c r="AD5" s="76"/>
    </row>
    <row r="6" spans="1:34" ht="18.75" x14ac:dyDescent="0.3">
      <c r="A6" s="20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2" t="s">
        <v>10</v>
      </c>
      <c r="I6" s="22" t="s">
        <v>12</v>
      </c>
      <c r="J6" s="22" t="s">
        <v>11</v>
      </c>
      <c r="K6" s="23" t="s">
        <v>13</v>
      </c>
      <c r="L6" s="22" t="s">
        <v>10</v>
      </c>
      <c r="M6" s="22" t="s">
        <v>12</v>
      </c>
      <c r="N6" s="22" t="s">
        <v>11</v>
      </c>
      <c r="O6" s="23" t="s">
        <v>14</v>
      </c>
      <c r="P6" s="22" t="s">
        <v>10</v>
      </c>
      <c r="Q6" s="22" t="s">
        <v>12</v>
      </c>
      <c r="R6" s="22" t="s">
        <v>11</v>
      </c>
      <c r="S6" s="23" t="s">
        <v>15</v>
      </c>
      <c r="T6" s="22" t="s">
        <v>10</v>
      </c>
      <c r="U6" s="22" t="s">
        <v>12</v>
      </c>
      <c r="V6" s="22" t="s">
        <v>11</v>
      </c>
      <c r="W6" s="23" t="s">
        <v>16</v>
      </c>
      <c r="X6" s="22" t="s">
        <v>10</v>
      </c>
      <c r="Y6" s="22" t="s">
        <v>12</v>
      </c>
      <c r="Z6" s="22" t="s">
        <v>11</v>
      </c>
      <c r="AA6" s="23" t="s">
        <v>17</v>
      </c>
      <c r="AB6" s="22" t="s">
        <v>10</v>
      </c>
      <c r="AC6" s="22" t="s">
        <v>12</v>
      </c>
      <c r="AD6" s="22" t="s">
        <v>11</v>
      </c>
      <c r="AE6" s="23" t="s">
        <v>18</v>
      </c>
      <c r="AF6" s="21" t="s">
        <v>19</v>
      </c>
      <c r="AG6" s="2" t="s">
        <v>20</v>
      </c>
      <c r="AH6" s="2" t="s">
        <v>21</v>
      </c>
    </row>
    <row r="7" spans="1:34" ht="23.25" x14ac:dyDescent="0.35">
      <c r="A7" s="5">
        <v>1</v>
      </c>
      <c r="B7" s="6">
        <v>226425</v>
      </c>
      <c r="C7" s="6">
        <v>7822</v>
      </c>
      <c r="D7" s="68" t="s">
        <v>61</v>
      </c>
      <c r="E7" s="6">
        <v>2002</v>
      </c>
      <c r="F7" s="6" t="s">
        <v>22</v>
      </c>
      <c r="G7" s="6" t="s">
        <v>88</v>
      </c>
      <c r="H7" s="42">
        <v>12.4</v>
      </c>
      <c r="I7" s="42">
        <v>0</v>
      </c>
      <c r="J7" s="42">
        <v>1.3</v>
      </c>
      <c r="K7" s="43">
        <f>H7+I7-J7</f>
        <v>11.1</v>
      </c>
      <c r="L7" s="42">
        <v>11.6</v>
      </c>
      <c r="M7" s="42">
        <v>0</v>
      </c>
      <c r="N7" s="42">
        <v>2</v>
      </c>
      <c r="O7" s="43">
        <f>L7+M7-N7</f>
        <v>9.6</v>
      </c>
      <c r="P7" s="42">
        <v>11.8</v>
      </c>
      <c r="Q7" s="42">
        <v>0</v>
      </c>
      <c r="R7" s="42">
        <v>1.5</v>
      </c>
      <c r="S7" s="43">
        <f>P7+Q7-R7</f>
        <v>10.3</v>
      </c>
      <c r="T7" s="42">
        <v>12</v>
      </c>
      <c r="U7" s="42">
        <v>0</v>
      </c>
      <c r="V7" s="42">
        <v>0.6</v>
      </c>
      <c r="W7" s="43">
        <f>T7+U7-V7</f>
        <v>11.4</v>
      </c>
      <c r="X7" s="42">
        <v>13</v>
      </c>
      <c r="Y7" s="42">
        <v>0</v>
      </c>
      <c r="Z7" s="42">
        <v>1.6</v>
      </c>
      <c r="AA7" s="43">
        <f>X7+Y7-Z7</f>
        <v>11.4</v>
      </c>
      <c r="AB7" s="42">
        <v>9.8000000000000007</v>
      </c>
      <c r="AC7" s="42">
        <v>0</v>
      </c>
      <c r="AD7" s="42">
        <v>0.7</v>
      </c>
      <c r="AE7" s="43">
        <f>AB7+AC7-AD7</f>
        <v>9.1000000000000014</v>
      </c>
      <c r="AF7" s="44">
        <f>K7+O7+S7+W7+AA7+AE7</f>
        <v>62.9</v>
      </c>
    </row>
    <row r="8" spans="1:34" ht="23.25" x14ac:dyDescent="0.35">
      <c r="A8" s="5">
        <v>2</v>
      </c>
      <c r="B8" s="6">
        <v>766463</v>
      </c>
      <c r="C8" s="6">
        <v>7822</v>
      </c>
      <c r="D8" s="68" t="s">
        <v>60</v>
      </c>
      <c r="E8" s="6">
        <v>2003</v>
      </c>
      <c r="F8" s="6" t="s">
        <v>22</v>
      </c>
      <c r="G8" s="6" t="s">
        <v>88</v>
      </c>
      <c r="H8" s="42">
        <v>12.9</v>
      </c>
      <c r="I8" s="42">
        <v>0</v>
      </c>
      <c r="J8" s="42">
        <v>1.4</v>
      </c>
      <c r="K8" s="43">
        <f>H8+I8-J8</f>
        <v>11.5</v>
      </c>
      <c r="L8" s="42">
        <v>10.3</v>
      </c>
      <c r="M8" s="42">
        <v>0</v>
      </c>
      <c r="N8" s="42">
        <v>2.2000000000000002</v>
      </c>
      <c r="O8" s="43">
        <f>L8+M8-N8</f>
        <v>8.1000000000000014</v>
      </c>
      <c r="P8" s="42">
        <v>11.8</v>
      </c>
      <c r="Q8" s="42">
        <v>0</v>
      </c>
      <c r="R8" s="42">
        <v>0.9</v>
      </c>
      <c r="S8" s="43">
        <f>P8+Q8-R8</f>
        <v>10.9</v>
      </c>
      <c r="T8" s="42">
        <v>12</v>
      </c>
      <c r="U8" s="42">
        <v>0</v>
      </c>
      <c r="V8" s="42">
        <v>1.5</v>
      </c>
      <c r="W8" s="43">
        <f>T8+U8-V8</f>
        <v>10.5</v>
      </c>
      <c r="X8" s="42">
        <v>10.8</v>
      </c>
      <c r="Y8" s="42">
        <v>0</v>
      </c>
      <c r="Z8" s="42">
        <v>0.6</v>
      </c>
      <c r="AA8" s="43">
        <f>X8+Y8-Z8</f>
        <v>10.200000000000001</v>
      </c>
      <c r="AB8" s="42">
        <v>9.8000000000000007</v>
      </c>
      <c r="AC8" s="42">
        <v>0</v>
      </c>
      <c r="AD8" s="42">
        <v>2</v>
      </c>
      <c r="AE8" s="43">
        <f>AB8+AC8-AD8</f>
        <v>7.8000000000000007</v>
      </c>
      <c r="AF8" s="44">
        <f>K8+O8+S8+W8+AA8+AE8</f>
        <v>59</v>
      </c>
    </row>
    <row r="9" spans="1:34" ht="23.25" x14ac:dyDescent="0.35">
      <c r="A9" s="5">
        <v>3</v>
      </c>
      <c r="B9" s="6">
        <v>880394</v>
      </c>
      <c r="C9" s="6">
        <v>7822</v>
      </c>
      <c r="D9" s="68" t="s">
        <v>62</v>
      </c>
      <c r="E9" s="6">
        <v>2004</v>
      </c>
      <c r="F9" s="6" t="s">
        <v>22</v>
      </c>
      <c r="G9" s="6" t="s">
        <v>88</v>
      </c>
      <c r="H9" s="42">
        <v>12.9</v>
      </c>
      <c r="I9" s="42">
        <v>0</v>
      </c>
      <c r="J9" s="42">
        <v>1.4</v>
      </c>
      <c r="K9" s="43">
        <f>H9+I9-J9</f>
        <v>11.5</v>
      </c>
      <c r="L9" s="42">
        <v>11.6</v>
      </c>
      <c r="M9" s="42">
        <v>0</v>
      </c>
      <c r="N9" s="42">
        <v>3.2</v>
      </c>
      <c r="O9" s="43">
        <f>L9+M9-N9</f>
        <v>8.3999999999999986</v>
      </c>
      <c r="P9" s="42">
        <v>9.6999999999999993</v>
      </c>
      <c r="Q9" s="42">
        <v>0</v>
      </c>
      <c r="R9" s="42">
        <v>0.8</v>
      </c>
      <c r="S9" s="43">
        <f>P9+Q9-R9</f>
        <v>8.8999999999999986</v>
      </c>
      <c r="T9" s="42">
        <v>12</v>
      </c>
      <c r="U9" s="42">
        <v>0</v>
      </c>
      <c r="V9" s="42">
        <v>1.8</v>
      </c>
      <c r="W9" s="43">
        <f>T9+U9-V9</f>
        <v>10.199999999999999</v>
      </c>
      <c r="X9" s="42">
        <v>10.8</v>
      </c>
      <c r="Y9" s="42">
        <v>0</v>
      </c>
      <c r="Z9" s="42">
        <v>1.4</v>
      </c>
      <c r="AA9" s="43">
        <f>X9+Y9-Z9</f>
        <v>9.4</v>
      </c>
      <c r="AB9" s="42">
        <v>9.8000000000000007</v>
      </c>
      <c r="AC9" s="42">
        <v>0</v>
      </c>
      <c r="AD9" s="42">
        <v>1.4</v>
      </c>
      <c r="AE9" s="43">
        <f>AB9+AC9-AD9</f>
        <v>8.4</v>
      </c>
      <c r="AF9" s="44">
        <f>K9+O9+S9+W9+AA9+AE9</f>
        <v>56.8</v>
      </c>
    </row>
    <row r="10" spans="1:34" ht="23.25" x14ac:dyDescent="0.35">
      <c r="A10" s="5">
        <v>4</v>
      </c>
      <c r="B10" s="6"/>
      <c r="C10" s="6"/>
      <c r="D10" s="68" t="s">
        <v>83</v>
      </c>
      <c r="E10" s="6">
        <v>2004</v>
      </c>
      <c r="F10" s="6" t="s">
        <v>81</v>
      </c>
      <c r="G10" s="6" t="s">
        <v>43</v>
      </c>
      <c r="H10" s="42">
        <v>12.1</v>
      </c>
      <c r="I10" s="42">
        <v>0</v>
      </c>
      <c r="J10" s="42">
        <v>2.5499999999999998</v>
      </c>
      <c r="K10" s="43">
        <f>H10+I10-J10</f>
        <v>9.5500000000000007</v>
      </c>
      <c r="L10" s="42">
        <v>8.6</v>
      </c>
      <c r="M10" s="42">
        <v>0</v>
      </c>
      <c r="N10" s="42">
        <v>2.9</v>
      </c>
      <c r="O10" s="43">
        <f>L10+M10-N10</f>
        <v>5.6999999999999993</v>
      </c>
      <c r="P10" s="42">
        <v>8.6</v>
      </c>
      <c r="Q10" s="42">
        <v>0</v>
      </c>
      <c r="R10" s="42">
        <v>2</v>
      </c>
      <c r="S10" s="43">
        <f>P10+Q10-R10</f>
        <v>6.6</v>
      </c>
      <c r="T10" s="42">
        <v>12</v>
      </c>
      <c r="U10" s="42">
        <v>0</v>
      </c>
      <c r="V10" s="42">
        <v>2.7</v>
      </c>
      <c r="W10" s="43">
        <f>T10+U10-V10</f>
        <v>9.3000000000000007</v>
      </c>
      <c r="X10" s="42">
        <v>8.4</v>
      </c>
      <c r="Y10" s="42">
        <v>0</v>
      </c>
      <c r="Z10" s="42">
        <v>1.8</v>
      </c>
      <c r="AA10" s="43">
        <f>X10+Y10-Z10</f>
        <v>6.6000000000000005</v>
      </c>
      <c r="AB10" s="42">
        <v>7.5</v>
      </c>
      <c r="AC10" s="42">
        <v>0</v>
      </c>
      <c r="AD10" s="42">
        <v>2.5</v>
      </c>
      <c r="AE10" s="43">
        <f>AB10+AC10-AD10</f>
        <v>5</v>
      </c>
      <c r="AF10" s="44">
        <f>K10+O10+S10+W10+AA10+AE10</f>
        <v>42.75</v>
      </c>
    </row>
    <row r="11" spans="1:34" ht="23.25" x14ac:dyDescent="0.35">
      <c r="A11" s="5"/>
      <c r="B11" s="6"/>
      <c r="C11" s="6"/>
      <c r="D11" s="68"/>
      <c r="E11" s="6"/>
      <c r="F11" s="6"/>
      <c r="G11" s="6"/>
      <c r="H11" s="42"/>
      <c r="I11" s="42"/>
      <c r="J11" s="42"/>
      <c r="K11" s="43"/>
      <c r="L11" s="42"/>
      <c r="M11" s="42"/>
      <c r="N11" s="42"/>
      <c r="O11" s="43"/>
      <c r="P11" s="42"/>
      <c r="Q11" s="42"/>
      <c r="R11" s="42"/>
      <c r="S11" s="43"/>
      <c r="T11" s="42"/>
      <c r="U11" s="42"/>
      <c r="V11" s="42"/>
      <c r="W11" s="43"/>
      <c r="X11" s="42"/>
      <c r="Y11" s="42"/>
      <c r="Z11" s="42"/>
      <c r="AA11" s="43"/>
      <c r="AB11" s="42"/>
      <c r="AC11" s="42"/>
      <c r="AD11" s="42"/>
      <c r="AE11" s="43"/>
      <c r="AF11" s="44"/>
    </row>
    <row r="12" spans="1:34" ht="23.25" x14ac:dyDescent="0.35">
      <c r="A12" s="5">
        <v>1</v>
      </c>
      <c r="B12" s="6">
        <v>829874</v>
      </c>
      <c r="C12" s="6">
        <v>4415</v>
      </c>
      <c r="D12" s="68" t="s">
        <v>64</v>
      </c>
      <c r="E12" s="6">
        <v>2003</v>
      </c>
      <c r="F12" s="6" t="s">
        <v>46</v>
      </c>
      <c r="G12" s="6" t="s">
        <v>56</v>
      </c>
      <c r="H12" s="42">
        <v>12.1</v>
      </c>
      <c r="I12" s="42">
        <v>0</v>
      </c>
      <c r="J12" s="42">
        <v>1.1000000000000001</v>
      </c>
      <c r="K12" s="43">
        <f>H12+I12-J12</f>
        <v>11</v>
      </c>
      <c r="L12" s="42">
        <v>10.3</v>
      </c>
      <c r="M12" s="42">
        <v>0</v>
      </c>
      <c r="N12" s="42">
        <v>2.5</v>
      </c>
      <c r="O12" s="43">
        <f>L12+M12-N12</f>
        <v>7.8000000000000007</v>
      </c>
      <c r="P12" s="42">
        <v>10.8</v>
      </c>
      <c r="Q12" s="42">
        <v>0</v>
      </c>
      <c r="R12" s="42">
        <v>1</v>
      </c>
      <c r="S12" s="43">
        <f>P12+Q12-R12</f>
        <v>9.8000000000000007</v>
      </c>
      <c r="T12" s="42">
        <v>12</v>
      </c>
      <c r="U12" s="42">
        <v>0</v>
      </c>
      <c r="V12" s="42">
        <v>0.7</v>
      </c>
      <c r="W12" s="43">
        <f>T12+U12-V12</f>
        <v>11.3</v>
      </c>
      <c r="X12" s="42">
        <v>11.9</v>
      </c>
      <c r="Y12" s="42">
        <v>0</v>
      </c>
      <c r="Z12" s="42">
        <v>2</v>
      </c>
      <c r="AA12" s="43">
        <f>X12+Y12-Z12</f>
        <v>9.9</v>
      </c>
      <c r="AB12" s="42">
        <v>9.8000000000000007</v>
      </c>
      <c r="AC12" s="42">
        <v>0</v>
      </c>
      <c r="AD12" s="42">
        <v>1.4</v>
      </c>
      <c r="AE12" s="43">
        <f>AB12+AC12-AD12</f>
        <v>8.4</v>
      </c>
      <c r="AF12" s="44">
        <f>K12+O12+S12+W12+AA12+AE12</f>
        <v>58.2</v>
      </c>
    </row>
    <row r="13" spans="1:34" ht="23.25" x14ac:dyDescent="0.35">
      <c r="A13" s="5">
        <v>2</v>
      </c>
      <c r="B13" s="6">
        <v>170354</v>
      </c>
      <c r="C13" s="6">
        <v>4415</v>
      </c>
      <c r="D13" s="68" t="s">
        <v>63</v>
      </c>
      <c r="E13" s="6">
        <v>2002</v>
      </c>
      <c r="F13" s="6" t="s">
        <v>46</v>
      </c>
      <c r="G13" s="6" t="s">
        <v>56</v>
      </c>
      <c r="H13" s="42">
        <v>11.4</v>
      </c>
      <c r="I13" s="42">
        <v>0</v>
      </c>
      <c r="J13" s="42">
        <v>1.3</v>
      </c>
      <c r="K13" s="43">
        <f>H13+I13-J13</f>
        <v>10.1</v>
      </c>
      <c r="L13" s="42">
        <v>11.4</v>
      </c>
      <c r="M13" s="42">
        <v>0</v>
      </c>
      <c r="N13" s="42">
        <v>3.2</v>
      </c>
      <c r="O13" s="43">
        <f>L13+M13-N13</f>
        <v>8.1999999999999993</v>
      </c>
      <c r="P13" s="42">
        <v>10.3</v>
      </c>
      <c r="Q13" s="42">
        <v>0</v>
      </c>
      <c r="R13" s="42">
        <v>1.7</v>
      </c>
      <c r="S13" s="43">
        <f>P13+Q13-R13</f>
        <v>8.6000000000000014</v>
      </c>
      <c r="T13" s="42">
        <v>12</v>
      </c>
      <c r="U13" s="42">
        <v>0</v>
      </c>
      <c r="V13" s="42">
        <v>1.5</v>
      </c>
      <c r="W13" s="43">
        <f>T13+U13-V13</f>
        <v>10.5</v>
      </c>
      <c r="X13" s="42">
        <v>11.9</v>
      </c>
      <c r="Y13" s="42">
        <v>0</v>
      </c>
      <c r="Z13" s="42">
        <v>1.8</v>
      </c>
      <c r="AA13" s="43">
        <f>X13+Y13-Z13</f>
        <v>10.1</v>
      </c>
      <c r="AB13" s="42">
        <v>9.8000000000000007</v>
      </c>
      <c r="AC13" s="42">
        <v>0</v>
      </c>
      <c r="AD13" s="42">
        <v>1.5</v>
      </c>
      <c r="AE13" s="43">
        <f>AB13+AC13-AD13</f>
        <v>8.3000000000000007</v>
      </c>
      <c r="AF13" s="44">
        <f>K13+O13+S13+W13+AA13+AE13</f>
        <v>55.8</v>
      </c>
    </row>
  </sheetData>
  <sheetProtection formatCells="0" formatColumns="0" formatRows="0" insertColumns="0" insertRows="0" insertHyperlinks="0" deleteColumns="0" deleteRows="0" sort="0" autoFilter="0" pivotTables="0"/>
  <sortState ref="B7:AF10">
    <sortCondition descending="1" ref="AF7:AF10"/>
  </sortState>
  <mergeCells count="6">
    <mergeCell ref="AB5:AD5"/>
    <mergeCell ref="H5:J5"/>
    <mergeCell ref="L5:N5"/>
    <mergeCell ref="P5:R5"/>
    <mergeCell ref="T5:V5"/>
    <mergeCell ref="X5:Z5"/>
  </mergeCells>
  <pageMargins left="0.7" right="0.7" top="0.75" bottom="0.75" header="0.3" footer="0.3"/>
  <pageSetup paperSize="9" scale="40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6"/>
  <sheetViews>
    <sheetView tabSelected="1" topLeftCell="F34" zoomScaleNormal="100" workbookViewId="0">
      <selection activeCell="AE45" sqref="AE45"/>
    </sheetView>
  </sheetViews>
  <sheetFormatPr defaultRowHeight="15" x14ac:dyDescent="0.25"/>
  <cols>
    <col min="1" max="3" width="10" customWidth="1"/>
    <col min="4" max="4" width="35.140625" customWidth="1"/>
    <col min="5" max="5" width="9.42578125" customWidth="1"/>
    <col min="6" max="6" width="31.85546875" customWidth="1"/>
    <col min="7" max="7" width="15.7109375" customWidth="1"/>
    <col min="8" max="8" width="9" customWidth="1"/>
    <col min="9" max="10" width="8.42578125" customWidth="1"/>
    <col min="11" max="11" width="10.7109375" customWidth="1"/>
    <col min="12" max="12" width="8.42578125" customWidth="1"/>
    <col min="13" max="13" width="7.42578125" customWidth="1"/>
    <col min="14" max="14" width="7.7109375" customWidth="1"/>
    <col min="15" max="15" width="10.85546875" customWidth="1"/>
    <col min="16" max="16" width="7.42578125" customWidth="1"/>
    <col min="17" max="17" width="8" customWidth="1"/>
    <col min="18" max="18" width="7.7109375" customWidth="1"/>
    <col min="19" max="19" width="9.5703125" customWidth="1"/>
    <col min="20" max="20" width="8.7109375" customWidth="1"/>
    <col min="21" max="21" width="8.28515625" customWidth="1"/>
    <col min="22" max="22" width="8" customWidth="1"/>
    <col min="23" max="23" width="10.85546875" customWidth="1"/>
    <col min="24" max="24" width="8.140625" customWidth="1"/>
    <col min="25" max="25" width="7.85546875" customWidth="1"/>
    <col min="26" max="26" width="7.42578125" customWidth="1"/>
    <col min="27" max="27" width="10.85546875" customWidth="1"/>
    <col min="28" max="28" width="8.28515625" customWidth="1"/>
    <col min="29" max="29" width="8.5703125" customWidth="1"/>
    <col min="30" max="30" width="7.7109375" customWidth="1"/>
    <col min="31" max="31" width="10.28515625" customWidth="1"/>
    <col min="32" max="32" width="10.85546875" customWidth="1"/>
    <col min="33" max="33" width="11" customWidth="1"/>
    <col min="34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29</v>
      </c>
      <c r="F3" s="26" t="s">
        <v>85</v>
      </c>
    </row>
    <row r="5" spans="1:34" ht="68.25" customHeight="1" thickBot="1" x14ac:dyDescent="0.3">
      <c r="H5" s="76"/>
      <c r="I5" s="76"/>
      <c r="J5" s="76"/>
      <c r="K5" s="7"/>
      <c r="L5" s="76"/>
      <c r="M5" s="76"/>
      <c r="N5" s="76"/>
      <c r="O5" s="8"/>
      <c r="P5" s="76"/>
      <c r="Q5" s="76"/>
      <c r="R5" s="76"/>
      <c r="S5" s="8"/>
      <c r="T5" s="76"/>
      <c r="U5" s="76"/>
      <c r="V5" s="76"/>
      <c r="W5" s="8"/>
      <c r="X5" s="76"/>
      <c r="Y5" s="76"/>
      <c r="Z5" s="76"/>
      <c r="AA5" s="8"/>
      <c r="AB5" s="76"/>
      <c r="AC5" s="76"/>
      <c r="AD5" s="76"/>
      <c r="AE5" s="8"/>
      <c r="AF5" s="9"/>
    </row>
    <row r="6" spans="1:34" ht="19.5" thickBot="1" x14ac:dyDescent="0.35">
      <c r="A6" s="32" t="s">
        <v>3</v>
      </c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15" t="s">
        <v>10</v>
      </c>
      <c r="I6" s="15" t="s">
        <v>12</v>
      </c>
      <c r="J6" s="15" t="s">
        <v>11</v>
      </c>
      <c r="K6" s="16" t="s">
        <v>13</v>
      </c>
      <c r="L6" s="15" t="s">
        <v>10</v>
      </c>
      <c r="M6" s="15" t="s">
        <v>12</v>
      </c>
      <c r="N6" s="15" t="s">
        <v>11</v>
      </c>
      <c r="O6" s="16" t="s">
        <v>14</v>
      </c>
      <c r="P6" s="15" t="s">
        <v>10</v>
      </c>
      <c r="Q6" s="15" t="s">
        <v>12</v>
      </c>
      <c r="R6" s="15" t="s">
        <v>11</v>
      </c>
      <c r="S6" s="16" t="s">
        <v>15</v>
      </c>
      <c r="T6" s="15" t="s">
        <v>10</v>
      </c>
      <c r="U6" s="15" t="s">
        <v>12</v>
      </c>
      <c r="V6" s="15" t="s">
        <v>11</v>
      </c>
      <c r="W6" s="16" t="s">
        <v>16</v>
      </c>
      <c r="X6" s="15" t="s">
        <v>10</v>
      </c>
      <c r="Y6" s="15" t="s">
        <v>12</v>
      </c>
      <c r="Z6" s="15" t="s">
        <v>11</v>
      </c>
      <c r="AA6" s="16" t="s">
        <v>17</v>
      </c>
      <c r="AB6" s="15" t="s">
        <v>10</v>
      </c>
      <c r="AC6" s="15" t="s">
        <v>12</v>
      </c>
      <c r="AD6" s="15" t="s">
        <v>11</v>
      </c>
      <c r="AE6" s="16" t="s">
        <v>18</v>
      </c>
      <c r="AF6" s="33" t="s">
        <v>19</v>
      </c>
      <c r="AG6" s="14"/>
      <c r="AH6" s="14"/>
    </row>
    <row r="7" spans="1:34" ht="21" x14ac:dyDescent="0.35">
      <c r="A7" s="34">
        <v>1</v>
      </c>
      <c r="B7" s="35">
        <v>165150</v>
      </c>
      <c r="C7" s="35">
        <v>7822</v>
      </c>
      <c r="D7" s="73" t="s">
        <v>30</v>
      </c>
      <c r="E7" s="35">
        <v>2007</v>
      </c>
      <c r="F7" s="38" t="s">
        <v>86</v>
      </c>
      <c r="G7" s="35" t="s">
        <v>31</v>
      </c>
      <c r="H7" s="65">
        <v>11.8</v>
      </c>
      <c r="I7" s="65">
        <v>0</v>
      </c>
      <c r="J7" s="65">
        <v>1</v>
      </c>
      <c r="K7" s="66">
        <f>H7+I7-J7</f>
        <v>10.8</v>
      </c>
      <c r="L7" s="65">
        <v>10.6</v>
      </c>
      <c r="M7" s="65">
        <v>0</v>
      </c>
      <c r="N7" s="65">
        <v>1.8</v>
      </c>
      <c r="O7" s="66">
        <f>L7+M7-N7</f>
        <v>8.7999999999999989</v>
      </c>
      <c r="P7" s="65">
        <v>10</v>
      </c>
      <c r="Q7" s="65">
        <v>0</v>
      </c>
      <c r="R7" s="65">
        <v>1.3</v>
      </c>
      <c r="S7" s="66">
        <f>P7+Q7-R7</f>
        <v>8.6999999999999993</v>
      </c>
      <c r="T7" s="65">
        <v>12</v>
      </c>
      <c r="U7" s="65">
        <v>0</v>
      </c>
      <c r="V7" s="65">
        <v>1.6</v>
      </c>
      <c r="W7" s="66">
        <f>T7+U7-V7</f>
        <v>10.4</v>
      </c>
      <c r="X7" s="65">
        <v>10.6</v>
      </c>
      <c r="Y7" s="65">
        <v>0</v>
      </c>
      <c r="Z7" s="65">
        <v>1.4</v>
      </c>
      <c r="AA7" s="66">
        <f>X7+Y7-Z7</f>
        <v>9.1999999999999993</v>
      </c>
      <c r="AB7" s="65">
        <v>10</v>
      </c>
      <c r="AC7" s="65">
        <v>0</v>
      </c>
      <c r="AD7" s="65">
        <v>1</v>
      </c>
      <c r="AE7" s="66">
        <f>AB7+AC7-AD7</f>
        <v>9</v>
      </c>
      <c r="AF7" s="67">
        <f>K7+O7+S7+W7+AA7+AE7</f>
        <v>56.900000000000006</v>
      </c>
      <c r="AG7" s="13"/>
      <c r="AH7" s="13"/>
    </row>
    <row r="8" spans="1:34" ht="21" x14ac:dyDescent="0.35">
      <c r="A8" s="36"/>
      <c r="B8" s="6">
        <v>698953</v>
      </c>
      <c r="C8" s="6">
        <v>7822</v>
      </c>
      <c r="D8" s="69" t="s">
        <v>38</v>
      </c>
      <c r="E8" s="6">
        <v>2007</v>
      </c>
      <c r="F8" s="39" t="s">
        <v>86</v>
      </c>
      <c r="G8" s="6" t="s">
        <v>31</v>
      </c>
      <c r="H8" s="42">
        <v>11.8</v>
      </c>
      <c r="I8" s="42">
        <v>0</v>
      </c>
      <c r="J8" s="42">
        <v>1.35</v>
      </c>
      <c r="K8" s="43">
        <f>H8+I8-J8</f>
        <v>10.450000000000001</v>
      </c>
      <c r="L8" s="42">
        <v>10.6</v>
      </c>
      <c r="M8" s="42">
        <v>0</v>
      </c>
      <c r="N8" s="42">
        <v>1.1000000000000001</v>
      </c>
      <c r="O8" s="43">
        <f>L8+M8-N8</f>
        <v>9.5</v>
      </c>
      <c r="P8" s="42">
        <v>10</v>
      </c>
      <c r="Q8" s="42">
        <v>0</v>
      </c>
      <c r="R8" s="42">
        <v>1</v>
      </c>
      <c r="S8" s="43">
        <f>P8+Q8-R8</f>
        <v>9</v>
      </c>
      <c r="T8" s="42">
        <v>12</v>
      </c>
      <c r="U8" s="42">
        <v>0</v>
      </c>
      <c r="V8" s="42">
        <v>1</v>
      </c>
      <c r="W8" s="43">
        <f>T8+U8-V8</f>
        <v>11</v>
      </c>
      <c r="X8" s="42">
        <v>10.6</v>
      </c>
      <c r="Y8" s="42">
        <v>0</v>
      </c>
      <c r="Z8" s="42">
        <v>0.5</v>
      </c>
      <c r="AA8" s="43">
        <f>X8+Y8-Z8</f>
        <v>10.1</v>
      </c>
      <c r="AB8" s="42">
        <v>10</v>
      </c>
      <c r="AC8" s="42">
        <v>0</v>
      </c>
      <c r="AD8" s="42">
        <v>1</v>
      </c>
      <c r="AE8" s="43">
        <f>AB8+AC8-AD8</f>
        <v>9</v>
      </c>
      <c r="AF8" s="44">
        <f>K8+O8+S8+W8+AA8+AE8</f>
        <v>59.050000000000004</v>
      </c>
      <c r="AG8" s="13"/>
      <c r="AH8" s="13"/>
    </row>
    <row r="9" spans="1:34" ht="21" x14ac:dyDescent="0.35">
      <c r="A9" s="36"/>
      <c r="B9" s="6">
        <v>178941</v>
      </c>
      <c r="C9" s="6">
        <v>7822</v>
      </c>
      <c r="D9" s="69" t="s">
        <v>39</v>
      </c>
      <c r="E9" s="6">
        <v>2007</v>
      </c>
      <c r="F9" s="39" t="s">
        <v>86</v>
      </c>
      <c r="G9" s="6" t="s">
        <v>31</v>
      </c>
      <c r="H9" s="42">
        <v>11.8</v>
      </c>
      <c r="I9" s="42">
        <v>0</v>
      </c>
      <c r="J9" s="42">
        <v>1.2</v>
      </c>
      <c r="K9" s="43">
        <f>H9+I9-J9</f>
        <v>10.600000000000001</v>
      </c>
      <c r="L9" s="42">
        <v>10.6</v>
      </c>
      <c r="M9" s="42">
        <v>0</v>
      </c>
      <c r="N9" s="42">
        <v>1.2</v>
      </c>
      <c r="O9" s="43">
        <f>L9+M9-N9</f>
        <v>9.4</v>
      </c>
      <c r="P9" s="42">
        <v>10</v>
      </c>
      <c r="Q9" s="42">
        <v>0</v>
      </c>
      <c r="R9" s="42">
        <v>1.2</v>
      </c>
      <c r="S9" s="43">
        <f>P9+Q9-R9</f>
        <v>8.8000000000000007</v>
      </c>
      <c r="T9" s="42">
        <v>12</v>
      </c>
      <c r="U9" s="42">
        <v>0</v>
      </c>
      <c r="V9" s="42">
        <v>0.85</v>
      </c>
      <c r="W9" s="43">
        <f>T9+U9-V9</f>
        <v>11.15</v>
      </c>
      <c r="X9" s="42">
        <v>10.6</v>
      </c>
      <c r="Y9" s="42">
        <v>0</v>
      </c>
      <c r="Z9" s="42">
        <v>0.8</v>
      </c>
      <c r="AA9" s="43">
        <f>X9+Y9-Z9</f>
        <v>9.7999999999999989</v>
      </c>
      <c r="AB9" s="42">
        <v>10</v>
      </c>
      <c r="AC9" s="42">
        <v>0</v>
      </c>
      <c r="AD9" s="42">
        <v>1</v>
      </c>
      <c r="AE9" s="43">
        <f>AB9+AC9-AD9</f>
        <v>9</v>
      </c>
      <c r="AF9" s="44">
        <f>K9+O9+S9+W9+AA9+AE9</f>
        <v>58.75</v>
      </c>
      <c r="AG9" s="13"/>
      <c r="AH9" s="13"/>
    </row>
    <row r="10" spans="1:34" ht="21.75" thickBot="1" x14ac:dyDescent="0.4">
      <c r="A10" s="37"/>
      <c r="B10" s="25">
        <v>790765</v>
      </c>
      <c r="C10" s="25">
        <v>7822</v>
      </c>
      <c r="D10" s="72" t="s">
        <v>35</v>
      </c>
      <c r="E10" s="25">
        <v>2007</v>
      </c>
      <c r="F10" s="40" t="s">
        <v>86</v>
      </c>
      <c r="G10" s="25" t="s">
        <v>36</v>
      </c>
      <c r="H10" s="65">
        <v>12.4</v>
      </c>
      <c r="I10" s="65">
        <v>0</v>
      </c>
      <c r="J10" s="65">
        <v>1.5</v>
      </c>
      <c r="K10" s="66">
        <f>H10+I10-J10</f>
        <v>10.9</v>
      </c>
      <c r="L10" s="65">
        <v>10</v>
      </c>
      <c r="M10" s="65">
        <v>0</v>
      </c>
      <c r="N10" s="65">
        <v>2</v>
      </c>
      <c r="O10" s="66">
        <f>L10+M10-N10</f>
        <v>8</v>
      </c>
      <c r="P10" s="65">
        <v>10.6</v>
      </c>
      <c r="Q10" s="65">
        <v>0</v>
      </c>
      <c r="R10" s="65">
        <v>1.5</v>
      </c>
      <c r="S10" s="66">
        <f>P10+Q10-R10</f>
        <v>9.1</v>
      </c>
      <c r="T10" s="65">
        <v>12</v>
      </c>
      <c r="U10" s="65">
        <v>0</v>
      </c>
      <c r="V10" s="65">
        <v>1.8</v>
      </c>
      <c r="W10" s="66">
        <f>T10+U10-V10</f>
        <v>10.199999999999999</v>
      </c>
      <c r="X10" s="65">
        <v>10.6</v>
      </c>
      <c r="Y10" s="65">
        <v>0</v>
      </c>
      <c r="Z10" s="65">
        <v>0.6</v>
      </c>
      <c r="AA10" s="66">
        <f>X10+Y10-Z10</f>
        <v>10</v>
      </c>
      <c r="AB10" s="65">
        <v>10</v>
      </c>
      <c r="AC10" s="65">
        <v>0</v>
      </c>
      <c r="AD10" s="65">
        <v>1.3</v>
      </c>
      <c r="AE10" s="66">
        <f>AB10+AC10-AD10</f>
        <v>8.6999999999999993</v>
      </c>
      <c r="AF10" s="67">
        <f>K10+O10+S10+W10+AA10+AE10</f>
        <v>56.900000000000006</v>
      </c>
      <c r="AG10" s="13"/>
      <c r="AH10" s="13"/>
    </row>
    <row r="11" spans="1:34" ht="18.75" x14ac:dyDescent="0.3">
      <c r="A11" s="27"/>
      <c r="B11" s="28"/>
      <c r="C11" s="28"/>
      <c r="D11" s="28"/>
      <c r="E11" s="28"/>
      <c r="F11" s="28"/>
      <c r="G11" s="28"/>
      <c r="H11" s="29"/>
      <c r="I11" s="29"/>
      <c r="J11" s="29"/>
      <c r="K11" s="30">
        <f>SUM(K7:K10)-MIN(K7:K10)</f>
        <v>32.299999999999997</v>
      </c>
      <c r="L11" s="29"/>
      <c r="M11" s="29"/>
      <c r="N11" s="29"/>
      <c r="O11" s="30">
        <f>SUM(O7:O10)-MIN(O7:O10)</f>
        <v>27.699999999999996</v>
      </c>
      <c r="P11" s="29"/>
      <c r="Q11" s="29"/>
      <c r="R11" s="29"/>
      <c r="S11" s="30">
        <f>SUM(S7:S10)-MIN(S7:S10)</f>
        <v>26.900000000000002</v>
      </c>
      <c r="T11" s="29"/>
      <c r="U11" s="29"/>
      <c r="V11" s="29"/>
      <c r="W11" s="30">
        <f>SUM(W7:W10)-MIN(W7:W10)</f>
        <v>32.549999999999997</v>
      </c>
      <c r="X11" s="29"/>
      <c r="Y11" s="29"/>
      <c r="Z11" s="29"/>
      <c r="AA11" s="30">
        <f>SUM(AA7:AA10)-MIN(AA7:AA10)</f>
        <v>29.899999999999995</v>
      </c>
      <c r="AB11" s="29"/>
      <c r="AC11" s="29"/>
      <c r="AD11" s="29"/>
      <c r="AE11" s="30">
        <f>SUM(AE7:AE10)-MIN(AE7:AE10)</f>
        <v>27.000000000000004</v>
      </c>
      <c r="AF11" s="31">
        <f>SUM(K11:AE11)</f>
        <v>176.35</v>
      </c>
      <c r="AG11" s="13"/>
      <c r="AH11" s="13"/>
    </row>
    <row r="12" spans="1:34" ht="19.5" thickBot="1" x14ac:dyDescent="0.35">
      <c r="A12" s="27"/>
      <c r="B12" s="28"/>
      <c r="C12" s="28"/>
      <c r="D12" s="28"/>
      <c r="E12" s="28"/>
      <c r="F12" s="28"/>
      <c r="G12" s="28"/>
      <c r="H12" s="29"/>
      <c r="I12" s="29"/>
      <c r="J12" s="29"/>
      <c r="K12" s="30"/>
      <c r="L12" s="29"/>
      <c r="M12" s="29"/>
      <c r="N12" s="29"/>
      <c r="O12" s="30"/>
      <c r="P12" s="29"/>
      <c r="Q12" s="29"/>
      <c r="R12" s="29"/>
      <c r="S12" s="30"/>
      <c r="T12" s="29"/>
      <c r="U12" s="29"/>
      <c r="V12" s="29"/>
      <c r="W12" s="30"/>
      <c r="X12" s="29"/>
      <c r="Y12" s="29"/>
      <c r="Z12" s="29"/>
      <c r="AA12" s="30"/>
      <c r="AB12" s="29"/>
      <c r="AC12" s="29"/>
      <c r="AD12" s="29"/>
      <c r="AE12" s="30"/>
      <c r="AF12" s="31"/>
      <c r="AG12" s="13"/>
      <c r="AH12" s="13"/>
    </row>
    <row r="13" spans="1:34" ht="19.5" thickBot="1" x14ac:dyDescent="0.35">
      <c r="A13" s="32" t="s">
        <v>3</v>
      </c>
      <c r="B13" s="32" t="s">
        <v>4</v>
      </c>
      <c r="C13" s="32" t="s">
        <v>5</v>
      </c>
      <c r="D13" s="32" t="s">
        <v>6</v>
      </c>
      <c r="E13" s="32" t="s">
        <v>7</v>
      </c>
      <c r="F13" s="32" t="s">
        <v>8</v>
      </c>
      <c r="G13" s="32" t="s">
        <v>9</v>
      </c>
      <c r="H13" s="15" t="s">
        <v>10</v>
      </c>
      <c r="I13" s="15" t="s">
        <v>12</v>
      </c>
      <c r="J13" s="15" t="s">
        <v>11</v>
      </c>
      <c r="K13" s="16" t="s">
        <v>13</v>
      </c>
      <c r="L13" s="15" t="s">
        <v>10</v>
      </c>
      <c r="M13" s="15" t="s">
        <v>12</v>
      </c>
      <c r="N13" s="15" t="s">
        <v>11</v>
      </c>
      <c r="O13" s="16" t="s">
        <v>14</v>
      </c>
      <c r="P13" s="15" t="s">
        <v>10</v>
      </c>
      <c r="Q13" s="15" t="s">
        <v>12</v>
      </c>
      <c r="R13" s="15" t="s">
        <v>11</v>
      </c>
      <c r="S13" s="16" t="s">
        <v>15</v>
      </c>
      <c r="T13" s="15" t="s">
        <v>10</v>
      </c>
      <c r="U13" s="15" t="s">
        <v>12</v>
      </c>
      <c r="V13" s="15" t="s">
        <v>11</v>
      </c>
      <c r="W13" s="16" t="s">
        <v>16</v>
      </c>
      <c r="X13" s="15" t="s">
        <v>10</v>
      </c>
      <c r="Y13" s="15" t="s">
        <v>12</v>
      </c>
      <c r="Z13" s="15" t="s">
        <v>11</v>
      </c>
      <c r="AA13" s="16" t="s">
        <v>17</v>
      </c>
      <c r="AB13" s="15" t="s">
        <v>10</v>
      </c>
      <c r="AC13" s="15" t="s">
        <v>12</v>
      </c>
      <c r="AD13" s="15" t="s">
        <v>11</v>
      </c>
      <c r="AE13" s="16" t="s">
        <v>18</v>
      </c>
      <c r="AF13" s="33" t="s">
        <v>19</v>
      </c>
      <c r="AG13" s="13"/>
      <c r="AH13" s="13"/>
    </row>
    <row r="14" spans="1:34" ht="21" x14ac:dyDescent="0.35">
      <c r="A14" s="34">
        <v>2</v>
      </c>
      <c r="B14" s="35">
        <v>524403</v>
      </c>
      <c r="C14" s="35">
        <v>1319</v>
      </c>
      <c r="D14" s="73" t="s">
        <v>41</v>
      </c>
      <c r="E14" s="35">
        <v>2007</v>
      </c>
      <c r="F14" s="38" t="s">
        <v>26</v>
      </c>
      <c r="G14" s="35" t="s">
        <v>80</v>
      </c>
      <c r="H14" s="42">
        <v>11.8</v>
      </c>
      <c r="I14" s="42">
        <v>0</v>
      </c>
      <c r="J14" s="42">
        <v>2.0499999999999998</v>
      </c>
      <c r="K14" s="43">
        <f>H14+I14-J14</f>
        <v>9.75</v>
      </c>
      <c r="L14" s="42">
        <v>10.6</v>
      </c>
      <c r="M14" s="42">
        <v>0</v>
      </c>
      <c r="N14" s="42">
        <v>1.8</v>
      </c>
      <c r="O14" s="43">
        <f>L14+M14-N14</f>
        <v>8.7999999999999989</v>
      </c>
      <c r="P14" s="42">
        <v>10</v>
      </c>
      <c r="Q14" s="42">
        <v>0</v>
      </c>
      <c r="R14" s="42">
        <v>1.6</v>
      </c>
      <c r="S14" s="43">
        <f>P14+Q14-R14</f>
        <v>8.4</v>
      </c>
      <c r="T14" s="42">
        <v>12</v>
      </c>
      <c r="U14" s="42">
        <v>0</v>
      </c>
      <c r="V14" s="42">
        <v>1.9</v>
      </c>
      <c r="W14" s="43">
        <f>T14+U14-V14</f>
        <v>10.1</v>
      </c>
      <c r="X14" s="42">
        <v>10.6</v>
      </c>
      <c r="Y14" s="42">
        <v>0</v>
      </c>
      <c r="Z14" s="42">
        <v>2.1</v>
      </c>
      <c r="AA14" s="43">
        <f>X14+Y14-Z14</f>
        <v>8.5</v>
      </c>
      <c r="AB14" s="42">
        <v>10</v>
      </c>
      <c r="AC14" s="42">
        <v>0</v>
      </c>
      <c r="AD14" s="42">
        <v>2</v>
      </c>
      <c r="AE14" s="43">
        <f>AB14+AC14-AD14</f>
        <v>8</v>
      </c>
      <c r="AF14" s="44">
        <f>K14+O14+S14+W14+AA14+AE14</f>
        <v>53.55</v>
      </c>
      <c r="AG14" s="13"/>
      <c r="AH14" s="13"/>
    </row>
    <row r="15" spans="1:34" ht="21" x14ac:dyDescent="0.35">
      <c r="A15" s="36"/>
      <c r="B15" s="6">
        <v>861394</v>
      </c>
      <c r="C15" s="6">
        <v>1319</v>
      </c>
      <c r="D15" s="69" t="s">
        <v>42</v>
      </c>
      <c r="E15" s="6">
        <v>2007</v>
      </c>
      <c r="F15" s="39" t="s">
        <v>26</v>
      </c>
      <c r="G15" s="6" t="s">
        <v>43</v>
      </c>
      <c r="H15" s="42">
        <v>11.8</v>
      </c>
      <c r="I15" s="42">
        <v>0</v>
      </c>
      <c r="J15" s="42">
        <v>2.4</v>
      </c>
      <c r="K15" s="43">
        <f>H15+I15-J15</f>
        <v>9.4</v>
      </c>
      <c r="L15" s="42">
        <v>10.6</v>
      </c>
      <c r="M15" s="42">
        <v>0</v>
      </c>
      <c r="N15" s="42">
        <v>1.6</v>
      </c>
      <c r="O15" s="43">
        <f>L15+M15-N15</f>
        <v>9</v>
      </c>
      <c r="P15" s="42">
        <v>10</v>
      </c>
      <c r="Q15" s="42">
        <v>0</v>
      </c>
      <c r="R15" s="42">
        <v>0.9</v>
      </c>
      <c r="S15" s="43">
        <f>P15+Q15-R15</f>
        <v>9.1</v>
      </c>
      <c r="T15" s="42">
        <v>12</v>
      </c>
      <c r="U15" s="42">
        <v>0</v>
      </c>
      <c r="V15" s="42">
        <v>2.5</v>
      </c>
      <c r="W15" s="43">
        <f>T15+U15-V15</f>
        <v>9.5</v>
      </c>
      <c r="X15" s="42">
        <v>11.2</v>
      </c>
      <c r="Y15" s="42">
        <v>0</v>
      </c>
      <c r="Z15" s="42">
        <v>1.5</v>
      </c>
      <c r="AA15" s="43">
        <f>X15+Y15-Z15</f>
        <v>9.6999999999999993</v>
      </c>
      <c r="AB15" s="42">
        <v>10</v>
      </c>
      <c r="AC15" s="42">
        <v>0</v>
      </c>
      <c r="AD15" s="42">
        <v>1.3</v>
      </c>
      <c r="AE15" s="43">
        <f>AB15+AC15-AD15</f>
        <v>8.6999999999999993</v>
      </c>
      <c r="AF15" s="44">
        <f>K15+O15+S15+W15+AA15+AE15</f>
        <v>55.400000000000006</v>
      </c>
      <c r="AG15" s="13"/>
      <c r="AH15" s="13"/>
    </row>
    <row r="16" spans="1:34" ht="21" x14ac:dyDescent="0.35">
      <c r="A16" s="36"/>
      <c r="B16" s="6">
        <v>392139</v>
      </c>
      <c r="C16" s="6">
        <v>1319</v>
      </c>
      <c r="D16" s="69" t="s">
        <v>44</v>
      </c>
      <c r="E16" s="6">
        <v>2007</v>
      </c>
      <c r="F16" s="39" t="s">
        <v>26</v>
      </c>
      <c r="G16" s="6" t="s">
        <v>80</v>
      </c>
      <c r="H16" s="42">
        <v>12.4</v>
      </c>
      <c r="I16" s="42">
        <v>0</v>
      </c>
      <c r="J16" s="42">
        <v>1</v>
      </c>
      <c r="K16" s="43">
        <f>H16+I16-J16</f>
        <v>11.4</v>
      </c>
      <c r="L16" s="42">
        <v>10.6</v>
      </c>
      <c r="M16" s="42">
        <v>0</v>
      </c>
      <c r="N16" s="42">
        <v>1.6</v>
      </c>
      <c r="O16" s="43">
        <f>L16+M16-N16</f>
        <v>9</v>
      </c>
      <c r="P16" s="42">
        <v>11.1</v>
      </c>
      <c r="Q16" s="42">
        <v>0</v>
      </c>
      <c r="R16" s="42">
        <v>1.1000000000000001</v>
      </c>
      <c r="S16" s="43">
        <f>P16+Q16-R16</f>
        <v>10</v>
      </c>
      <c r="T16" s="42">
        <v>12</v>
      </c>
      <c r="U16" s="42">
        <v>0</v>
      </c>
      <c r="V16" s="42">
        <v>1</v>
      </c>
      <c r="W16" s="43">
        <f>T16+U16-V16</f>
        <v>11</v>
      </c>
      <c r="X16" s="42">
        <v>11.8</v>
      </c>
      <c r="Y16" s="42">
        <v>0</v>
      </c>
      <c r="Z16" s="42">
        <v>1.9</v>
      </c>
      <c r="AA16" s="43">
        <f>X16+Y16-Z16</f>
        <v>9.9</v>
      </c>
      <c r="AB16" s="42">
        <v>11.2</v>
      </c>
      <c r="AC16" s="42">
        <v>0</v>
      </c>
      <c r="AD16" s="42">
        <v>0.7</v>
      </c>
      <c r="AE16" s="43">
        <f>AB16+AC16-AD16</f>
        <v>10.5</v>
      </c>
      <c r="AF16" s="44">
        <f>K16+O16+S16+W16+AA16+AE16</f>
        <v>61.8</v>
      </c>
      <c r="AG16" s="13"/>
      <c r="AH16" s="13"/>
    </row>
    <row r="17" spans="1:34" ht="19.5" thickBot="1" x14ac:dyDescent="0.35">
      <c r="A17" s="37"/>
      <c r="B17" s="25"/>
      <c r="C17" s="25"/>
      <c r="D17" s="25"/>
      <c r="E17" s="25"/>
      <c r="F17" s="25"/>
      <c r="G17" s="25"/>
      <c r="H17" s="50">
        <v>0</v>
      </c>
      <c r="I17" s="50">
        <v>0</v>
      </c>
      <c r="J17" s="50">
        <v>0</v>
      </c>
      <c r="K17" s="51">
        <f t="shared" ref="K17" si="0">H17+I17-J17</f>
        <v>0</v>
      </c>
      <c r="L17" s="50">
        <v>0</v>
      </c>
      <c r="M17" s="50">
        <v>0</v>
      </c>
      <c r="N17" s="50">
        <v>0</v>
      </c>
      <c r="O17" s="51">
        <f t="shared" ref="O17" si="1">L17+M17-N17</f>
        <v>0</v>
      </c>
      <c r="P17" s="50">
        <v>0</v>
      </c>
      <c r="Q17" s="50">
        <v>0</v>
      </c>
      <c r="R17" s="50">
        <v>0</v>
      </c>
      <c r="S17" s="51">
        <f t="shared" ref="S17" si="2">P17+Q17-R17</f>
        <v>0</v>
      </c>
      <c r="T17" s="50">
        <v>0</v>
      </c>
      <c r="U17" s="50">
        <v>0</v>
      </c>
      <c r="V17" s="50">
        <v>0</v>
      </c>
      <c r="W17" s="51">
        <f t="shared" ref="W17" si="3">T17+U17-V17</f>
        <v>0</v>
      </c>
      <c r="X17" s="50">
        <v>0</v>
      </c>
      <c r="Y17" s="50">
        <v>0</v>
      </c>
      <c r="Z17" s="50">
        <v>0</v>
      </c>
      <c r="AA17" s="51">
        <f t="shared" ref="AA17" si="4">X17+Y17-Z17</f>
        <v>0</v>
      </c>
      <c r="AB17" s="50">
        <v>0</v>
      </c>
      <c r="AC17" s="50">
        <v>0</v>
      </c>
      <c r="AD17" s="50">
        <v>0</v>
      </c>
      <c r="AE17" s="51">
        <f t="shared" ref="AE17" si="5">AB17+AC17-AD17</f>
        <v>0</v>
      </c>
      <c r="AF17" s="44">
        <f>K17+O17+S17+W17+AA17+AE17</f>
        <v>0</v>
      </c>
      <c r="AG17" s="13"/>
      <c r="AH17" s="13"/>
    </row>
    <row r="18" spans="1:34" ht="18.75" x14ac:dyDescent="0.3">
      <c r="A18" s="27"/>
      <c r="B18" s="13"/>
      <c r="K18" s="30">
        <f>SUM(K14:K17)-MIN(K14:K17)</f>
        <v>30.549999999999997</v>
      </c>
      <c r="L18" s="29"/>
      <c r="M18" s="29"/>
      <c r="N18" s="29"/>
      <c r="O18" s="30">
        <f>SUM(O14:O17)-MIN(O14:O17)</f>
        <v>26.799999999999997</v>
      </c>
      <c r="P18" s="29"/>
      <c r="Q18" s="29"/>
      <c r="R18" s="29"/>
      <c r="S18" s="30">
        <f>SUM(S14:S17)-MIN(S14:S17)</f>
        <v>27.5</v>
      </c>
      <c r="T18" s="29"/>
      <c r="U18" s="29"/>
      <c r="V18" s="29"/>
      <c r="W18" s="30">
        <f>SUM(W14:W17)-MIN(W14:W17)</f>
        <v>30.6</v>
      </c>
      <c r="X18" s="29"/>
      <c r="Y18" s="29"/>
      <c r="Z18" s="29"/>
      <c r="AA18" s="30">
        <f>SUM(AA14:AA17)-MIN(AA14:AA17)</f>
        <v>28.1</v>
      </c>
      <c r="AB18" s="29"/>
      <c r="AC18" s="29"/>
      <c r="AD18" s="29"/>
      <c r="AE18" s="30">
        <f>SUM(AE14:AE17)-MIN(AE14:AE17)</f>
        <v>27.2</v>
      </c>
      <c r="AF18" s="31">
        <f>SUM(K18:AE18)</f>
        <v>170.74999999999997</v>
      </c>
      <c r="AG18" s="13"/>
      <c r="AH18" s="13"/>
    </row>
    <row r="19" spans="1:34" ht="19.5" thickBot="1" x14ac:dyDescent="0.35">
      <c r="A19" s="27"/>
      <c r="B19" s="28"/>
      <c r="C19" s="28"/>
      <c r="D19" s="28"/>
      <c r="E19" s="28"/>
      <c r="F19" s="28"/>
      <c r="G19" s="28"/>
      <c r="H19" s="29"/>
      <c r="I19" s="29"/>
      <c r="J19" s="29"/>
      <c r="K19" s="30"/>
      <c r="L19" s="29"/>
      <c r="M19" s="29"/>
      <c r="N19" s="29"/>
      <c r="O19" s="30"/>
      <c r="P19" s="29"/>
      <c r="Q19" s="29"/>
      <c r="R19" s="29"/>
      <c r="S19" s="30"/>
      <c r="T19" s="29"/>
      <c r="U19" s="29"/>
      <c r="V19" s="29"/>
      <c r="W19" s="30"/>
      <c r="X19" s="29"/>
      <c r="Y19" s="29"/>
      <c r="Z19" s="29"/>
      <c r="AA19" s="30"/>
      <c r="AB19" s="29"/>
      <c r="AC19" s="29"/>
      <c r="AD19" s="29"/>
      <c r="AE19" s="30"/>
      <c r="AF19" s="31"/>
      <c r="AG19" s="13"/>
      <c r="AH19" s="13"/>
    </row>
    <row r="20" spans="1:34" ht="19.5" thickBot="1" x14ac:dyDescent="0.35">
      <c r="A20" s="32" t="s">
        <v>3</v>
      </c>
      <c r="B20" s="32" t="s">
        <v>4</v>
      </c>
      <c r="C20" s="32" t="s">
        <v>5</v>
      </c>
      <c r="D20" s="32" t="s">
        <v>6</v>
      </c>
      <c r="E20" s="32" t="s">
        <v>7</v>
      </c>
      <c r="F20" s="32" t="s">
        <v>8</v>
      </c>
      <c r="G20" s="32" t="s">
        <v>9</v>
      </c>
      <c r="H20" s="15" t="s">
        <v>10</v>
      </c>
      <c r="I20" s="15" t="s">
        <v>12</v>
      </c>
      <c r="J20" s="15" t="s">
        <v>11</v>
      </c>
      <c r="K20" s="16" t="s">
        <v>13</v>
      </c>
      <c r="L20" s="15" t="s">
        <v>10</v>
      </c>
      <c r="M20" s="15" t="s">
        <v>12</v>
      </c>
      <c r="N20" s="15" t="s">
        <v>11</v>
      </c>
      <c r="O20" s="16" t="s">
        <v>14</v>
      </c>
      <c r="P20" s="15" t="s">
        <v>10</v>
      </c>
      <c r="Q20" s="15" t="s">
        <v>12</v>
      </c>
      <c r="R20" s="15" t="s">
        <v>11</v>
      </c>
      <c r="S20" s="16" t="s">
        <v>15</v>
      </c>
      <c r="T20" s="15" t="s">
        <v>10</v>
      </c>
      <c r="U20" s="15" t="s">
        <v>12</v>
      </c>
      <c r="V20" s="15" t="s">
        <v>11</v>
      </c>
      <c r="W20" s="16" t="s">
        <v>16</v>
      </c>
      <c r="X20" s="15" t="s">
        <v>10</v>
      </c>
      <c r="Y20" s="15" t="s">
        <v>12</v>
      </c>
      <c r="Z20" s="15" t="s">
        <v>11</v>
      </c>
      <c r="AA20" s="16" t="s">
        <v>17</v>
      </c>
      <c r="AB20" s="15" t="s">
        <v>10</v>
      </c>
      <c r="AC20" s="15" t="s">
        <v>12</v>
      </c>
      <c r="AD20" s="15" t="s">
        <v>11</v>
      </c>
      <c r="AE20" s="16" t="s">
        <v>18</v>
      </c>
      <c r="AF20" s="33" t="s">
        <v>19</v>
      </c>
      <c r="AG20" s="13"/>
      <c r="AH20" s="13"/>
    </row>
    <row r="21" spans="1:34" ht="21" x14ac:dyDescent="0.35">
      <c r="A21" s="34">
        <v>3</v>
      </c>
      <c r="B21" s="35">
        <v>718611</v>
      </c>
      <c r="C21" s="35">
        <v>7822</v>
      </c>
      <c r="D21" s="73" t="s">
        <v>32</v>
      </c>
      <c r="E21" s="35">
        <v>2009</v>
      </c>
      <c r="F21" s="38" t="s">
        <v>87</v>
      </c>
      <c r="G21" s="35" t="s">
        <v>77</v>
      </c>
      <c r="H21" s="65">
        <v>12</v>
      </c>
      <c r="I21" s="65">
        <v>0</v>
      </c>
      <c r="J21" s="65">
        <v>1.9</v>
      </c>
      <c r="K21" s="66">
        <f>H21+I21-J21</f>
        <v>10.1</v>
      </c>
      <c r="L21" s="65">
        <v>10</v>
      </c>
      <c r="M21" s="65">
        <v>0</v>
      </c>
      <c r="N21" s="65">
        <v>1.6</v>
      </c>
      <c r="O21" s="66">
        <f>L21+M21-N21</f>
        <v>8.4</v>
      </c>
      <c r="P21" s="65">
        <v>10.6</v>
      </c>
      <c r="Q21" s="65">
        <v>0</v>
      </c>
      <c r="R21" s="65">
        <v>0.4</v>
      </c>
      <c r="S21" s="66">
        <f>P21+Q21-R21</f>
        <v>10.199999999999999</v>
      </c>
      <c r="T21" s="65">
        <v>12</v>
      </c>
      <c r="U21" s="65">
        <v>0</v>
      </c>
      <c r="V21" s="65">
        <v>2.2999999999999998</v>
      </c>
      <c r="W21" s="66">
        <f>T21+U21-V21</f>
        <v>9.6999999999999993</v>
      </c>
      <c r="X21" s="65">
        <v>10.6</v>
      </c>
      <c r="Y21" s="65">
        <v>0</v>
      </c>
      <c r="Z21" s="65">
        <v>1.1000000000000001</v>
      </c>
      <c r="AA21" s="66">
        <f>X21+Y21-Z21</f>
        <v>9.5</v>
      </c>
      <c r="AB21" s="65">
        <v>10</v>
      </c>
      <c r="AC21" s="65">
        <v>0</v>
      </c>
      <c r="AD21" s="65">
        <v>0.9</v>
      </c>
      <c r="AE21" s="66">
        <f>AB21+AC21-AD21</f>
        <v>9.1</v>
      </c>
      <c r="AF21" s="67">
        <f>K21+O21+S21+W21+AA21+AE21</f>
        <v>57</v>
      </c>
      <c r="AG21" s="13"/>
      <c r="AH21" s="13"/>
    </row>
    <row r="22" spans="1:34" ht="21" x14ac:dyDescent="0.35">
      <c r="A22" s="36"/>
      <c r="B22" s="6">
        <v>466449</v>
      </c>
      <c r="C22" s="6">
        <v>7822</v>
      </c>
      <c r="D22" s="69" t="s">
        <v>33</v>
      </c>
      <c r="E22" s="6">
        <v>2009</v>
      </c>
      <c r="F22" s="39" t="s">
        <v>87</v>
      </c>
      <c r="G22" s="6" t="s">
        <v>77</v>
      </c>
      <c r="H22" s="42">
        <v>11.4</v>
      </c>
      <c r="I22" s="42">
        <v>0</v>
      </c>
      <c r="J22" s="42">
        <v>2.1</v>
      </c>
      <c r="K22" s="43">
        <f>H22+I22-J22</f>
        <v>9.3000000000000007</v>
      </c>
      <c r="L22" s="42">
        <v>10</v>
      </c>
      <c r="M22" s="42">
        <v>0</v>
      </c>
      <c r="N22" s="42">
        <v>2</v>
      </c>
      <c r="O22" s="43">
        <f>L22+M22-N22</f>
        <v>8</v>
      </c>
      <c r="P22" s="42">
        <v>10.6</v>
      </c>
      <c r="Q22" s="42">
        <v>0</v>
      </c>
      <c r="R22" s="42">
        <v>1.2</v>
      </c>
      <c r="S22" s="43">
        <f>P22+Q22-R22</f>
        <v>9.4</v>
      </c>
      <c r="T22" s="42">
        <v>12</v>
      </c>
      <c r="U22" s="42">
        <v>0</v>
      </c>
      <c r="V22" s="42">
        <v>3</v>
      </c>
      <c r="W22" s="43">
        <f>T22+U22-V22</f>
        <v>9</v>
      </c>
      <c r="X22" s="42">
        <v>10.6</v>
      </c>
      <c r="Y22" s="42">
        <v>0</v>
      </c>
      <c r="Z22" s="42">
        <v>1.6</v>
      </c>
      <c r="AA22" s="43">
        <f>X22+Y22-Z22</f>
        <v>9</v>
      </c>
      <c r="AB22" s="42">
        <v>10</v>
      </c>
      <c r="AC22" s="42">
        <v>0</v>
      </c>
      <c r="AD22" s="42">
        <v>1.2</v>
      </c>
      <c r="AE22" s="43">
        <f>AB22+AC22-AD22</f>
        <v>8.8000000000000007</v>
      </c>
      <c r="AF22" s="44">
        <f>K22+O22+S22+W22+AA22+AE22</f>
        <v>53.5</v>
      </c>
      <c r="AG22" s="13"/>
      <c r="AH22" s="13"/>
    </row>
    <row r="23" spans="1:34" ht="21" x14ac:dyDescent="0.35">
      <c r="A23" s="36"/>
      <c r="B23" s="6">
        <v>416373</v>
      </c>
      <c r="C23" s="6">
        <v>7822</v>
      </c>
      <c r="D23" s="69" t="s">
        <v>37</v>
      </c>
      <c r="E23" s="6">
        <v>2009</v>
      </c>
      <c r="F23" s="39" t="s">
        <v>87</v>
      </c>
      <c r="G23" s="6" t="s">
        <v>77</v>
      </c>
      <c r="H23" s="65">
        <v>12.1</v>
      </c>
      <c r="I23" s="65">
        <v>0</v>
      </c>
      <c r="J23" s="65">
        <v>1.7</v>
      </c>
      <c r="K23" s="66">
        <f>H23+I23-J23</f>
        <v>10.4</v>
      </c>
      <c r="L23" s="65">
        <v>10</v>
      </c>
      <c r="M23" s="65">
        <v>0</v>
      </c>
      <c r="N23" s="65">
        <v>1.4</v>
      </c>
      <c r="O23" s="66">
        <f>L23+M23-N23</f>
        <v>8.6</v>
      </c>
      <c r="P23" s="65">
        <v>10.6</v>
      </c>
      <c r="Q23" s="65">
        <v>0</v>
      </c>
      <c r="R23" s="65">
        <v>1.3</v>
      </c>
      <c r="S23" s="66">
        <f>P23+Q23-R23</f>
        <v>9.2999999999999989</v>
      </c>
      <c r="T23" s="65">
        <v>12</v>
      </c>
      <c r="U23" s="65">
        <v>0</v>
      </c>
      <c r="V23" s="65">
        <v>2.1</v>
      </c>
      <c r="W23" s="66">
        <f>T23+U23-V23</f>
        <v>9.9</v>
      </c>
      <c r="X23" s="65">
        <v>10.6</v>
      </c>
      <c r="Y23" s="65">
        <v>0</v>
      </c>
      <c r="Z23" s="65">
        <v>0.7</v>
      </c>
      <c r="AA23" s="66">
        <f>X23+Y23-Z23</f>
        <v>9.9</v>
      </c>
      <c r="AB23" s="65">
        <v>10</v>
      </c>
      <c r="AC23" s="65">
        <v>0</v>
      </c>
      <c r="AD23" s="65">
        <v>0.9</v>
      </c>
      <c r="AE23" s="66">
        <f>AB23+AC23-AD23</f>
        <v>9.1</v>
      </c>
      <c r="AF23" s="67">
        <f>K23+O23+S23+W23+AA23+AE23</f>
        <v>57.199999999999996</v>
      </c>
      <c r="AG23" s="13"/>
      <c r="AH23" s="13"/>
    </row>
    <row r="24" spans="1:34" ht="21.75" thickBot="1" x14ac:dyDescent="0.4">
      <c r="A24" s="37"/>
      <c r="B24" s="25">
        <v>631772</v>
      </c>
      <c r="C24" s="25">
        <v>7822</v>
      </c>
      <c r="D24" s="72" t="s">
        <v>34</v>
      </c>
      <c r="E24" s="25">
        <v>2009</v>
      </c>
      <c r="F24" s="40" t="s">
        <v>87</v>
      </c>
      <c r="G24" s="25" t="s">
        <v>77</v>
      </c>
      <c r="H24" s="42">
        <v>11.2</v>
      </c>
      <c r="I24" s="42">
        <v>0</v>
      </c>
      <c r="J24" s="42">
        <v>2.25</v>
      </c>
      <c r="K24" s="43">
        <f>H24+I24-J24</f>
        <v>8.9499999999999993</v>
      </c>
      <c r="L24" s="42">
        <v>10</v>
      </c>
      <c r="M24" s="42">
        <v>0</v>
      </c>
      <c r="N24" s="42">
        <v>2.5</v>
      </c>
      <c r="O24" s="43">
        <f>L24+M24-N24</f>
        <v>7.5</v>
      </c>
      <c r="P24" s="42">
        <v>10</v>
      </c>
      <c r="Q24" s="42">
        <v>0</v>
      </c>
      <c r="R24" s="42">
        <v>2</v>
      </c>
      <c r="S24" s="43">
        <f>P24+Q24-R24</f>
        <v>8</v>
      </c>
      <c r="T24" s="42">
        <v>11</v>
      </c>
      <c r="U24" s="42">
        <v>0</v>
      </c>
      <c r="V24" s="42">
        <v>4</v>
      </c>
      <c r="W24" s="43">
        <f>T24+U24-V24</f>
        <v>7</v>
      </c>
      <c r="X24" s="42">
        <v>10.6</v>
      </c>
      <c r="Y24" s="42">
        <v>0</v>
      </c>
      <c r="Z24" s="42">
        <v>2.2000000000000002</v>
      </c>
      <c r="AA24" s="43">
        <f>X24+Y24-Z24</f>
        <v>8.3999999999999986</v>
      </c>
      <c r="AB24" s="42">
        <v>10</v>
      </c>
      <c r="AC24" s="42">
        <v>0</v>
      </c>
      <c r="AD24" s="42">
        <v>1.6</v>
      </c>
      <c r="AE24" s="43">
        <f>AB24+AC24-AD24</f>
        <v>8.4</v>
      </c>
      <c r="AF24" s="44">
        <f>K24+O24+S24+W24+AA24+AE24</f>
        <v>48.249999999999993</v>
      </c>
      <c r="AG24" s="13"/>
      <c r="AH24" s="13"/>
    </row>
    <row r="25" spans="1:34" ht="18.75" x14ac:dyDescent="0.3">
      <c r="A25" s="13"/>
      <c r="B25" s="28"/>
      <c r="C25" s="28"/>
      <c r="D25" s="28"/>
      <c r="E25" s="28"/>
      <c r="F25" s="28"/>
      <c r="G25" s="28"/>
      <c r="H25" s="29"/>
      <c r="I25" s="29"/>
      <c r="J25" s="29"/>
      <c r="K25" s="30">
        <f>SUM(K21:K24)-MIN(K21:K24)</f>
        <v>29.8</v>
      </c>
      <c r="L25" s="29"/>
      <c r="M25" s="29"/>
      <c r="N25" s="29"/>
      <c r="O25" s="30">
        <f>SUM(O21:O24)-MIN(O21:O24)</f>
        <v>25</v>
      </c>
      <c r="P25" s="29"/>
      <c r="Q25" s="29"/>
      <c r="R25" s="29"/>
      <c r="S25" s="30">
        <f>SUM(S21:S24)-MIN(S21:S24)</f>
        <v>28.9</v>
      </c>
      <c r="T25" s="29"/>
      <c r="U25" s="29"/>
      <c r="V25" s="29"/>
      <c r="W25" s="30">
        <f>SUM(W21:W24)-MIN(W21:W24)</f>
        <v>28.6</v>
      </c>
      <c r="X25" s="29"/>
      <c r="Y25" s="29"/>
      <c r="Z25" s="29"/>
      <c r="AA25" s="30">
        <f>SUM(AA21:AA24)-MIN(AA21:AA24)</f>
        <v>28.4</v>
      </c>
      <c r="AB25" s="29"/>
      <c r="AC25" s="29"/>
      <c r="AD25" s="29"/>
      <c r="AE25" s="30">
        <f>SUM(AE21:AE24)-MIN(AE21:AE24)</f>
        <v>27</v>
      </c>
      <c r="AF25" s="31">
        <f>SUM(K25:AE25)</f>
        <v>167.7</v>
      </c>
    </row>
    <row r="26" spans="1:34" ht="18.75" x14ac:dyDescent="0.3">
      <c r="A26" s="13"/>
      <c r="B26" s="13"/>
      <c r="K26" s="30"/>
      <c r="L26" s="29"/>
      <c r="M26" s="29"/>
      <c r="N26" s="29"/>
      <c r="O26" s="30"/>
      <c r="P26" s="29"/>
      <c r="Q26" s="29"/>
      <c r="R26" s="29"/>
      <c r="S26" s="30"/>
      <c r="T26" s="29"/>
      <c r="U26" s="29"/>
      <c r="V26" s="29"/>
      <c r="W26" s="30"/>
      <c r="X26" s="29"/>
      <c r="Y26" s="29"/>
      <c r="Z26" s="29"/>
      <c r="AA26" s="30"/>
      <c r="AB26" s="29"/>
      <c r="AC26" s="29"/>
      <c r="AD26" s="29"/>
      <c r="AE26" s="30"/>
      <c r="AF26" s="31"/>
    </row>
    <row r="27" spans="1:34" ht="18.75" x14ac:dyDescent="0.3">
      <c r="A27" s="13"/>
      <c r="B27" s="13"/>
    </row>
    <row r="28" spans="1:34" ht="18.75" x14ac:dyDescent="0.3">
      <c r="D28" s="1" t="s">
        <v>0</v>
      </c>
    </row>
    <row r="29" spans="1:34" ht="18.75" x14ac:dyDescent="0.3">
      <c r="D29" s="1" t="s">
        <v>1</v>
      </c>
    </row>
    <row r="30" spans="1:34" ht="18.75" x14ac:dyDescent="0.3">
      <c r="D30" s="1" t="s">
        <v>48</v>
      </c>
      <c r="F30" s="26" t="s">
        <v>85</v>
      </c>
    </row>
    <row r="32" spans="1:34" ht="71.25" customHeight="1" thickBot="1" x14ac:dyDescent="0.3">
      <c r="H32" s="76"/>
      <c r="I32" s="76"/>
      <c r="J32" s="76"/>
      <c r="K32" s="7"/>
      <c r="L32" s="76"/>
      <c r="M32" s="76"/>
      <c r="N32" s="76"/>
      <c r="O32" s="8"/>
      <c r="P32" s="76"/>
      <c r="Q32" s="76"/>
      <c r="R32" s="76"/>
      <c r="S32" s="8"/>
      <c r="T32" s="76"/>
      <c r="U32" s="76"/>
      <c r="V32" s="76"/>
      <c r="W32" s="8"/>
      <c r="X32" s="76"/>
      <c r="Y32" s="76"/>
      <c r="Z32" s="76"/>
      <c r="AA32" s="8"/>
      <c r="AB32" s="76"/>
      <c r="AC32" s="76"/>
      <c r="AD32" s="76"/>
      <c r="AE32" s="8"/>
      <c r="AF32" s="9"/>
    </row>
    <row r="33" spans="1:32" ht="19.5" thickBot="1" x14ac:dyDescent="0.35">
      <c r="A33" s="32" t="s">
        <v>3</v>
      </c>
      <c r="B33" s="32" t="s">
        <v>4</v>
      </c>
      <c r="C33" s="32" t="s">
        <v>5</v>
      </c>
      <c r="D33" s="32" t="s">
        <v>6</v>
      </c>
      <c r="E33" s="32" t="s">
        <v>7</v>
      </c>
      <c r="F33" s="32" t="s">
        <v>8</v>
      </c>
      <c r="G33" s="32" t="s">
        <v>9</v>
      </c>
      <c r="H33" s="15" t="s">
        <v>10</v>
      </c>
      <c r="I33" s="15" t="s">
        <v>12</v>
      </c>
      <c r="J33" s="15" t="s">
        <v>11</v>
      </c>
      <c r="K33" s="16" t="s">
        <v>13</v>
      </c>
      <c r="L33" s="15" t="s">
        <v>10</v>
      </c>
      <c r="M33" s="15" t="s">
        <v>12</v>
      </c>
      <c r="N33" s="15" t="s">
        <v>11</v>
      </c>
      <c r="O33" s="16" t="s">
        <v>14</v>
      </c>
      <c r="P33" s="15" t="s">
        <v>10</v>
      </c>
      <c r="Q33" s="15" t="s">
        <v>12</v>
      </c>
      <c r="R33" s="15" t="s">
        <v>11</v>
      </c>
      <c r="S33" s="16" t="s">
        <v>15</v>
      </c>
      <c r="T33" s="15" t="s">
        <v>10</v>
      </c>
      <c r="U33" s="15" t="s">
        <v>12</v>
      </c>
      <c r="V33" s="15" t="s">
        <v>11</v>
      </c>
      <c r="W33" s="16" t="s">
        <v>16</v>
      </c>
      <c r="X33" s="15" t="s">
        <v>10</v>
      </c>
      <c r="Y33" s="15" t="s">
        <v>12</v>
      </c>
      <c r="Z33" s="15" t="s">
        <v>11</v>
      </c>
      <c r="AA33" s="16" t="s">
        <v>17</v>
      </c>
      <c r="AB33" s="15" t="s">
        <v>10</v>
      </c>
      <c r="AC33" s="15" t="s">
        <v>12</v>
      </c>
      <c r="AD33" s="15" t="s">
        <v>11</v>
      </c>
      <c r="AE33" s="16" t="s">
        <v>18</v>
      </c>
      <c r="AF33" s="33" t="s">
        <v>19</v>
      </c>
    </row>
    <row r="34" spans="1:32" ht="21" x14ac:dyDescent="0.35">
      <c r="A34" s="34">
        <v>1</v>
      </c>
      <c r="B34" s="6">
        <v>680871</v>
      </c>
      <c r="C34" s="6">
        <v>7822</v>
      </c>
      <c r="D34" s="69" t="s">
        <v>84</v>
      </c>
      <c r="E34" s="6">
        <v>2007</v>
      </c>
      <c r="F34" s="6" t="s">
        <v>22</v>
      </c>
      <c r="G34" s="6" t="s">
        <v>36</v>
      </c>
      <c r="H34" s="42">
        <v>13.6</v>
      </c>
      <c r="I34" s="46">
        <v>0</v>
      </c>
      <c r="J34" s="47">
        <v>0.95</v>
      </c>
      <c r="K34" s="48">
        <f>H34+I34-J34</f>
        <v>12.65</v>
      </c>
      <c r="L34" s="46">
        <v>10.9</v>
      </c>
      <c r="M34" s="46">
        <v>0</v>
      </c>
      <c r="N34" s="47">
        <v>0.05</v>
      </c>
      <c r="O34" s="48">
        <f>L34+M34-N34</f>
        <v>10.85</v>
      </c>
      <c r="P34" s="46">
        <v>12.2</v>
      </c>
      <c r="Q34" s="46">
        <v>0</v>
      </c>
      <c r="R34" s="47">
        <v>1.1499999999999999</v>
      </c>
      <c r="S34" s="48">
        <f>P34+Q34-R34</f>
        <v>11.049999999999999</v>
      </c>
      <c r="T34" s="46">
        <v>12</v>
      </c>
      <c r="U34" s="46">
        <v>0</v>
      </c>
      <c r="V34" s="47">
        <v>0.3</v>
      </c>
      <c r="W34" s="48">
        <f>T34+U34-V34</f>
        <v>11.7</v>
      </c>
      <c r="X34" s="46">
        <v>13.2</v>
      </c>
      <c r="Y34" s="46">
        <v>0</v>
      </c>
      <c r="Z34" s="47">
        <v>1.5</v>
      </c>
      <c r="AA34" s="48">
        <f>X34+Y34-Z34</f>
        <v>11.7</v>
      </c>
      <c r="AB34" s="46">
        <v>11.9</v>
      </c>
      <c r="AC34" s="46">
        <v>0</v>
      </c>
      <c r="AD34" s="47">
        <v>0.7</v>
      </c>
      <c r="AE34" s="48">
        <f>AB34+AC34-AD34</f>
        <v>11.200000000000001</v>
      </c>
      <c r="AF34" s="49">
        <f>K34+O34+S34+W34+AA34+AE34</f>
        <v>69.150000000000006</v>
      </c>
    </row>
    <row r="35" spans="1:32" ht="21" x14ac:dyDescent="0.35">
      <c r="A35" s="36"/>
      <c r="B35" s="6">
        <v>657070</v>
      </c>
      <c r="C35" s="6">
        <v>7822</v>
      </c>
      <c r="D35" s="69" t="s">
        <v>51</v>
      </c>
      <c r="E35" s="6">
        <v>2006</v>
      </c>
      <c r="F35" s="6" t="s">
        <v>22</v>
      </c>
      <c r="G35" s="45" t="s">
        <v>36</v>
      </c>
      <c r="H35" s="42">
        <v>12.5</v>
      </c>
      <c r="I35" s="42">
        <v>0</v>
      </c>
      <c r="J35" s="42">
        <v>1</v>
      </c>
      <c r="K35" s="43">
        <f>H35+I35-J35</f>
        <v>11.5</v>
      </c>
      <c r="L35" s="42">
        <v>10.6</v>
      </c>
      <c r="M35" s="42">
        <v>0</v>
      </c>
      <c r="N35" s="42">
        <v>1.8</v>
      </c>
      <c r="O35" s="43">
        <f>L35+M35-N35</f>
        <v>8.7999999999999989</v>
      </c>
      <c r="P35" s="42">
        <v>10.6</v>
      </c>
      <c r="Q35" s="42">
        <v>0</v>
      </c>
      <c r="R35" s="42">
        <v>0.6</v>
      </c>
      <c r="S35" s="43">
        <f>P35+Q35-R35</f>
        <v>10</v>
      </c>
      <c r="T35" s="42">
        <v>12</v>
      </c>
      <c r="U35" s="42">
        <v>0</v>
      </c>
      <c r="V35" s="42">
        <v>1.7</v>
      </c>
      <c r="W35" s="43">
        <f>T35+U35-V35</f>
        <v>10.3</v>
      </c>
      <c r="X35" s="42">
        <v>12.4</v>
      </c>
      <c r="Y35" s="42">
        <v>0</v>
      </c>
      <c r="Z35" s="42">
        <v>1.3</v>
      </c>
      <c r="AA35" s="43">
        <f>X35+Y35-Z35</f>
        <v>11.1</v>
      </c>
      <c r="AB35" s="42">
        <v>10.6</v>
      </c>
      <c r="AC35" s="42">
        <v>0</v>
      </c>
      <c r="AD35" s="42">
        <v>1.1000000000000001</v>
      </c>
      <c r="AE35" s="43">
        <f>AB35+AC35-AD35</f>
        <v>9.5</v>
      </c>
      <c r="AF35" s="44">
        <f>K35+O35+S35+W35+AA35+AE35</f>
        <v>61.199999999999996</v>
      </c>
    </row>
    <row r="36" spans="1:32" ht="21" x14ac:dyDescent="0.35">
      <c r="A36" s="36"/>
      <c r="B36" s="6">
        <v>508471</v>
      </c>
      <c r="C36" s="6">
        <v>7822</v>
      </c>
      <c r="D36" s="69" t="s">
        <v>50</v>
      </c>
      <c r="E36" s="6">
        <v>2006</v>
      </c>
      <c r="F36" s="6" t="s">
        <v>22</v>
      </c>
      <c r="G36" s="6" t="s">
        <v>36</v>
      </c>
      <c r="H36" s="42">
        <v>12.6</v>
      </c>
      <c r="I36" s="42">
        <v>0</v>
      </c>
      <c r="J36" s="42">
        <v>0.9</v>
      </c>
      <c r="K36" s="43">
        <f>H36+I36-J36</f>
        <v>11.7</v>
      </c>
      <c r="L36" s="42">
        <v>10.6</v>
      </c>
      <c r="M36" s="42">
        <v>0</v>
      </c>
      <c r="N36" s="42">
        <v>1.1000000000000001</v>
      </c>
      <c r="O36" s="43">
        <f>L36+M36-N36</f>
        <v>9.5</v>
      </c>
      <c r="P36" s="42">
        <v>11.2</v>
      </c>
      <c r="Q36" s="42">
        <v>0</v>
      </c>
      <c r="R36" s="42">
        <v>1</v>
      </c>
      <c r="S36" s="43">
        <f>P36+Q36-R36</f>
        <v>10.199999999999999</v>
      </c>
      <c r="T36" s="42">
        <v>12</v>
      </c>
      <c r="U36" s="42">
        <v>0</v>
      </c>
      <c r="V36" s="42">
        <v>1.5</v>
      </c>
      <c r="W36" s="43">
        <f>T36+U36-V36</f>
        <v>10.5</v>
      </c>
      <c r="X36" s="42">
        <v>11.2</v>
      </c>
      <c r="Y36" s="42">
        <v>0</v>
      </c>
      <c r="Z36" s="42">
        <v>0.9</v>
      </c>
      <c r="AA36" s="43">
        <f>X36+Y36-Z36</f>
        <v>10.299999999999999</v>
      </c>
      <c r="AB36" s="42">
        <v>10</v>
      </c>
      <c r="AC36" s="42">
        <v>0</v>
      </c>
      <c r="AD36" s="42">
        <v>1</v>
      </c>
      <c r="AE36" s="43">
        <f>AB36+AC36-AD36</f>
        <v>9</v>
      </c>
      <c r="AF36" s="44">
        <f>K36+O36+S36+W36+AA36+AE36</f>
        <v>61.199999999999996</v>
      </c>
    </row>
    <row r="37" spans="1:32" ht="21.75" thickBot="1" x14ac:dyDescent="0.4">
      <c r="A37" s="37"/>
      <c r="B37" s="6">
        <v>238357</v>
      </c>
      <c r="C37" s="6">
        <v>7822</v>
      </c>
      <c r="D37" s="69" t="s">
        <v>49</v>
      </c>
      <c r="E37" s="6">
        <v>2006</v>
      </c>
      <c r="F37" s="6" t="s">
        <v>22</v>
      </c>
      <c r="G37" s="45" t="s">
        <v>36</v>
      </c>
      <c r="H37" s="42">
        <v>12.6</v>
      </c>
      <c r="I37" s="42">
        <v>0</v>
      </c>
      <c r="J37" s="42">
        <v>1.1000000000000001</v>
      </c>
      <c r="K37" s="43">
        <f>H37+I37-J37</f>
        <v>11.5</v>
      </c>
      <c r="L37" s="42">
        <v>10.6</v>
      </c>
      <c r="M37" s="42">
        <v>0</v>
      </c>
      <c r="N37" s="42">
        <v>1.6</v>
      </c>
      <c r="O37" s="43">
        <f>L37+M37-N37</f>
        <v>9</v>
      </c>
      <c r="P37" s="42">
        <v>10.6</v>
      </c>
      <c r="Q37" s="42">
        <v>0</v>
      </c>
      <c r="R37" s="42">
        <v>1.2</v>
      </c>
      <c r="S37" s="43">
        <f>P37+Q37-R37</f>
        <v>9.4</v>
      </c>
      <c r="T37" s="42">
        <v>12</v>
      </c>
      <c r="U37" s="42">
        <v>0</v>
      </c>
      <c r="V37" s="42">
        <v>1.9</v>
      </c>
      <c r="W37" s="43">
        <f>T37+U37-V37</f>
        <v>10.1</v>
      </c>
      <c r="X37" s="42">
        <v>11.2</v>
      </c>
      <c r="Y37" s="42">
        <v>0</v>
      </c>
      <c r="Z37" s="42">
        <v>1.1000000000000001</v>
      </c>
      <c r="AA37" s="43">
        <f>X37+Y37-Z37</f>
        <v>10.1</v>
      </c>
      <c r="AB37" s="42">
        <v>10</v>
      </c>
      <c r="AC37" s="42">
        <v>0</v>
      </c>
      <c r="AD37" s="42">
        <v>1.9</v>
      </c>
      <c r="AE37" s="43">
        <f>AB37+AC37-AD37</f>
        <v>8.1</v>
      </c>
      <c r="AF37" s="44">
        <f>K37+O37+S37+W37+AA37+AE37</f>
        <v>58.2</v>
      </c>
    </row>
    <row r="38" spans="1:32" ht="21" x14ac:dyDescent="0.35">
      <c r="A38" s="27"/>
      <c r="B38" s="28"/>
      <c r="C38" s="28"/>
      <c r="D38" s="70"/>
      <c r="E38" s="28"/>
      <c r="F38" s="28"/>
      <c r="G38" s="28"/>
      <c r="H38" s="54"/>
      <c r="I38" s="54"/>
      <c r="J38" s="54"/>
      <c r="K38" s="55">
        <f>SUM(K34:K37)-MIN(K34:K37)</f>
        <v>35.849999999999994</v>
      </c>
      <c r="L38" s="54"/>
      <c r="M38" s="54"/>
      <c r="N38" s="54"/>
      <c r="O38" s="55">
        <f>SUM(O34:O37)-MIN(O34:O37)</f>
        <v>29.35</v>
      </c>
      <c r="P38" s="54"/>
      <c r="Q38" s="54"/>
      <c r="R38" s="54"/>
      <c r="S38" s="55">
        <f>SUM(S34:S37)-MIN(S34:S37)</f>
        <v>31.25</v>
      </c>
      <c r="T38" s="54"/>
      <c r="U38" s="54"/>
      <c r="V38" s="54"/>
      <c r="W38" s="55">
        <f>SUM(W34:W37)-MIN(W34:W37)</f>
        <v>32.5</v>
      </c>
      <c r="X38" s="54"/>
      <c r="Y38" s="54"/>
      <c r="Z38" s="54"/>
      <c r="AA38" s="55">
        <f>SUM(AA34:AA37)-MIN(AA34:AA37)</f>
        <v>33.099999999999994</v>
      </c>
      <c r="AB38" s="54"/>
      <c r="AC38" s="54"/>
      <c r="AD38" s="54"/>
      <c r="AE38" s="55">
        <f>SUM(AE34:AE37)-MIN(AE34:AE37)</f>
        <v>29.700000000000003</v>
      </c>
      <c r="AF38" s="56">
        <f>SUM(K38:AE38)</f>
        <v>191.75</v>
      </c>
    </row>
    <row r="39" spans="1:32" ht="21" x14ac:dyDescent="0.35">
      <c r="A39" s="27"/>
      <c r="B39" s="28"/>
      <c r="C39" s="28"/>
      <c r="D39" s="70"/>
      <c r="E39" s="28"/>
      <c r="F39" s="28"/>
      <c r="G39" s="28"/>
      <c r="H39" s="54"/>
      <c r="I39" s="54"/>
      <c r="J39" s="54"/>
      <c r="K39" s="55"/>
      <c r="L39" s="54"/>
      <c r="M39" s="54"/>
      <c r="N39" s="54"/>
      <c r="O39" s="55"/>
      <c r="P39" s="54"/>
      <c r="Q39" s="54"/>
      <c r="R39" s="54"/>
      <c r="S39" s="55"/>
      <c r="T39" s="54"/>
      <c r="U39" s="54"/>
      <c r="V39" s="54"/>
      <c r="W39" s="55"/>
      <c r="X39" s="54"/>
      <c r="Y39" s="54"/>
      <c r="Z39" s="54"/>
      <c r="AA39" s="55"/>
      <c r="AB39" s="54"/>
      <c r="AC39" s="54"/>
      <c r="AD39" s="54"/>
      <c r="AE39" s="55"/>
      <c r="AF39" s="56"/>
    </row>
    <row r="40" spans="1:32" ht="21.75" thickBot="1" x14ac:dyDescent="0.4">
      <c r="A40" s="27"/>
      <c r="B40" s="28"/>
      <c r="C40" s="28"/>
      <c r="D40" s="70"/>
      <c r="E40" s="28"/>
      <c r="F40" s="28"/>
      <c r="G40" s="28"/>
      <c r="H40" s="54"/>
      <c r="I40" s="54"/>
      <c r="J40" s="54"/>
      <c r="K40" s="55"/>
      <c r="L40" s="54"/>
      <c r="M40" s="54"/>
      <c r="N40" s="54"/>
      <c r="O40" s="55"/>
      <c r="P40" s="54"/>
      <c r="Q40" s="54"/>
      <c r="R40" s="54"/>
      <c r="S40" s="55"/>
      <c r="T40" s="54"/>
      <c r="U40" s="54"/>
      <c r="V40" s="54"/>
      <c r="W40" s="55"/>
      <c r="X40" s="54"/>
      <c r="Y40" s="54"/>
      <c r="Z40" s="54"/>
      <c r="AA40" s="55"/>
      <c r="AB40" s="54"/>
      <c r="AC40" s="54"/>
      <c r="AD40" s="54"/>
      <c r="AE40" s="55"/>
      <c r="AF40" s="56"/>
    </row>
    <row r="41" spans="1:32" ht="21" x14ac:dyDescent="0.35">
      <c r="A41" s="32" t="s">
        <v>3</v>
      </c>
      <c r="B41" s="32" t="s">
        <v>4</v>
      </c>
      <c r="C41" s="32" t="s">
        <v>5</v>
      </c>
      <c r="D41" s="71" t="s">
        <v>6</v>
      </c>
      <c r="E41" s="32" t="s">
        <v>7</v>
      </c>
      <c r="F41" s="32" t="s">
        <v>8</v>
      </c>
      <c r="G41" s="32" t="s">
        <v>9</v>
      </c>
      <c r="H41" s="57" t="s">
        <v>10</v>
      </c>
      <c r="I41" s="57" t="s">
        <v>12</v>
      </c>
      <c r="J41" s="57" t="s">
        <v>11</v>
      </c>
      <c r="K41" s="58" t="s">
        <v>13</v>
      </c>
      <c r="L41" s="57" t="s">
        <v>10</v>
      </c>
      <c r="M41" s="57" t="s">
        <v>12</v>
      </c>
      <c r="N41" s="57" t="s">
        <v>11</v>
      </c>
      <c r="O41" s="58" t="s">
        <v>14</v>
      </c>
      <c r="P41" s="57" t="s">
        <v>10</v>
      </c>
      <c r="Q41" s="57" t="s">
        <v>12</v>
      </c>
      <c r="R41" s="57" t="s">
        <v>11</v>
      </c>
      <c r="S41" s="58" t="s">
        <v>15</v>
      </c>
      <c r="T41" s="57" t="s">
        <v>10</v>
      </c>
      <c r="U41" s="57" t="s">
        <v>12</v>
      </c>
      <c r="V41" s="57" t="s">
        <v>11</v>
      </c>
      <c r="W41" s="58" t="s">
        <v>16</v>
      </c>
      <c r="X41" s="57" t="s">
        <v>10</v>
      </c>
      <c r="Y41" s="57" t="s">
        <v>12</v>
      </c>
      <c r="Z41" s="57" t="s">
        <v>11</v>
      </c>
      <c r="AA41" s="58" t="s">
        <v>17</v>
      </c>
      <c r="AB41" s="57" t="s">
        <v>10</v>
      </c>
      <c r="AC41" s="57" t="s">
        <v>12</v>
      </c>
      <c r="AD41" s="57" t="s">
        <v>11</v>
      </c>
      <c r="AE41" s="58" t="s">
        <v>18</v>
      </c>
      <c r="AF41" s="59" t="s">
        <v>19</v>
      </c>
    </row>
    <row r="42" spans="1:32" ht="21" x14ac:dyDescent="0.35">
      <c r="A42" s="36">
        <v>1</v>
      </c>
      <c r="B42" s="6">
        <v>415192</v>
      </c>
      <c r="C42" s="6">
        <v>4415</v>
      </c>
      <c r="D42" s="69" t="s">
        <v>52</v>
      </c>
      <c r="E42" s="6">
        <v>2006</v>
      </c>
      <c r="F42" s="39" t="s">
        <v>89</v>
      </c>
      <c r="G42" s="6" t="s">
        <v>47</v>
      </c>
      <c r="H42" s="42">
        <v>10.6</v>
      </c>
      <c r="I42" s="42">
        <v>0</v>
      </c>
      <c r="J42" s="42">
        <v>1.6</v>
      </c>
      <c r="K42" s="43">
        <f>H42+I42-J42</f>
        <v>9</v>
      </c>
      <c r="L42" s="42">
        <v>10</v>
      </c>
      <c r="M42" s="42">
        <v>0</v>
      </c>
      <c r="N42" s="42">
        <v>2.2000000000000002</v>
      </c>
      <c r="O42" s="43">
        <f>L42+M42-N42</f>
        <v>7.8</v>
      </c>
      <c r="P42" s="42">
        <v>10</v>
      </c>
      <c r="Q42" s="42">
        <v>0</v>
      </c>
      <c r="R42" s="42">
        <v>0.6</v>
      </c>
      <c r="S42" s="43">
        <f>P42+Q42-R42</f>
        <v>9.4</v>
      </c>
      <c r="T42" s="42">
        <v>11</v>
      </c>
      <c r="U42" s="42">
        <v>0</v>
      </c>
      <c r="V42" s="42">
        <v>1.7</v>
      </c>
      <c r="W42" s="43">
        <f>T42+U42-V42</f>
        <v>9.3000000000000007</v>
      </c>
      <c r="X42" s="42">
        <v>10.6</v>
      </c>
      <c r="Y42" s="42">
        <v>0</v>
      </c>
      <c r="Z42" s="42">
        <v>2</v>
      </c>
      <c r="AA42" s="43">
        <f>X42+Y42-Z42</f>
        <v>8.6</v>
      </c>
      <c r="AB42" s="42">
        <v>10</v>
      </c>
      <c r="AC42" s="42">
        <v>0</v>
      </c>
      <c r="AD42" s="42">
        <v>2.2000000000000002</v>
      </c>
      <c r="AE42" s="43">
        <f>AB42+AC42-AD42</f>
        <v>7.8</v>
      </c>
      <c r="AF42" s="44">
        <f>K42+O42+S42+W42+AA42+AE42</f>
        <v>51.9</v>
      </c>
    </row>
    <row r="43" spans="1:32" ht="21" x14ac:dyDescent="0.35">
      <c r="A43" s="36"/>
      <c r="B43" s="6">
        <v>655053</v>
      </c>
      <c r="C43" s="6">
        <v>4415</v>
      </c>
      <c r="D43" s="69" t="s">
        <v>55</v>
      </c>
      <c r="E43" s="6">
        <v>2005</v>
      </c>
      <c r="F43" s="39" t="s">
        <v>89</v>
      </c>
      <c r="G43" s="6" t="s">
        <v>56</v>
      </c>
      <c r="H43" s="42">
        <v>12</v>
      </c>
      <c r="I43" s="42">
        <v>0</v>
      </c>
      <c r="J43" s="42">
        <v>1.2</v>
      </c>
      <c r="K43" s="43">
        <f>H43+I43-J43</f>
        <v>10.8</v>
      </c>
      <c r="L43" s="42">
        <v>11.2</v>
      </c>
      <c r="M43" s="42">
        <v>0</v>
      </c>
      <c r="N43" s="42">
        <v>2.5</v>
      </c>
      <c r="O43" s="43">
        <f>L43+M43-N43</f>
        <v>8.6999999999999993</v>
      </c>
      <c r="P43" s="42">
        <v>11.2</v>
      </c>
      <c r="Q43" s="42">
        <v>0</v>
      </c>
      <c r="R43" s="42">
        <v>1.4</v>
      </c>
      <c r="S43" s="43">
        <f>P43+Q43-R43</f>
        <v>9.7999999999999989</v>
      </c>
      <c r="T43" s="42">
        <v>12</v>
      </c>
      <c r="U43" s="42">
        <v>0</v>
      </c>
      <c r="V43" s="42">
        <v>1.1000000000000001</v>
      </c>
      <c r="W43" s="43">
        <f>T43+U43-V43</f>
        <v>10.9</v>
      </c>
      <c r="X43" s="42">
        <v>11.2</v>
      </c>
      <c r="Y43" s="42">
        <v>0</v>
      </c>
      <c r="Z43" s="42">
        <v>1.2</v>
      </c>
      <c r="AA43" s="43">
        <f>X43+Y43-Z43</f>
        <v>10</v>
      </c>
      <c r="AB43" s="42">
        <v>10</v>
      </c>
      <c r="AC43" s="42">
        <v>0</v>
      </c>
      <c r="AD43" s="42">
        <v>1.8</v>
      </c>
      <c r="AE43" s="43">
        <f>AB43+AC43-AD43</f>
        <v>8.1999999999999993</v>
      </c>
      <c r="AF43" s="44">
        <f>K43+O43+S43+W43+AA43+AE43</f>
        <v>58.399999999999991</v>
      </c>
    </row>
    <row r="44" spans="1:32" ht="21.75" thickBot="1" x14ac:dyDescent="0.4">
      <c r="A44" s="37"/>
      <c r="B44" s="25">
        <v>606682</v>
      </c>
      <c r="C44" s="25">
        <v>4415</v>
      </c>
      <c r="D44" s="72" t="s">
        <v>57</v>
      </c>
      <c r="E44" s="25">
        <v>2005</v>
      </c>
      <c r="F44" s="40" t="s">
        <v>89</v>
      </c>
      <c r="G44" s="25" t="s">
        <v>56</v>
      </c>
      <c r="H44" s="42">
        <v>12</v>
      </c>
      <c r="I44" s="42">
        <v>0</v>
      </c>
      <c r="J44" s="42">
        <v>1.45</v>
      </c>
      <c r="K44" s="43">
        <f>H44+I44-J44</f>
        <v>10.55</v>
      </c>
      <c r="L44" s="42">
        <v>10.7</v>
      </c>
      <c r="M44" s="42">
        <v>0</v>
      </c>
      <c r="N44" s="42">
        <v>2.4</v>
      </c>
      <c r="O44" s="43">
        <f>L44+M44-N44</f>
        <v>8.2999999999999989</v>
      </c>
      <c r="P44" s="42">
        <v>11.2</v>
      </c>
      <c r="Q44" s="42">
        <v>0</v>
      </c>
      <c r="R44" s="42">
        <v>1.5</v>
      </c>
      <c r="S44" s="43">
        <f>P44+Q44-R44</f>
        <v>9.6999999999999993</v>
      </c>
      <c r="T44" s="42">
        <v>12</v>
      </c>
      <c r="U44" s="42">
        <v>0</v>
      </c>
      <c r="V44" s="42">
        <v>1.4</v>
      </c>
      <c r="W44" s="43">
        <f>T44+U44-V44</f>
        <v>10.6</v>
      </c>
      <c r="X44" s="42">
        <v>12.4</v>
      </c>
      <c r="Y44" s="42">
        <v>0</v>
      </c>
      <c r="Z44" s="42">
        <v>1.8</v>
      </c>
      <c r="AA44" s="43">
        <f>X44+Y44-Z44</f>
        <v>10.6</v>
      </c>
      <c r="AB44" s="42">
        <v>10.6</v>
      </c>
      <c r="AC44" s="42">
        <v>0</v>
      </c>
      <c r="AD44" s="42">
        <v>1.8</v>
      </c>
      <c r="AE44" s="43">
        <f>AB44+AC44-AD44</f>
        <v>8.7999999999999989</v>
      </c>
      <c r="AF44" s="44">
        <f>K44+O44+S44+W44+AA44+AE44</f>
        <v>58.55</v>
      </c>
    </row>
    <row r="45" spans="1:32" ht="21.75" thickBot="1" x14ac:dyDescent="0.4">
      <c r="A45" s="37"/>
      <c r="B45" s="25"/>
      <c r="C45" s="25"/>
      <c r="D45" s="72"/>
      <c r="E45" s="25"/>
      <c r="F45" s="40"/>
      <c r="G45" s="25"/>
      <c r="H45" s="42">
        <v>0</v>
      </c>
      <c r="I45" s="42">
        <v>0</v>
      </c>
      <c r="J45" s="42">
        <v>0</v>
      </c>
      <c r="K45" s="43">
        <f>H45+I45-J45</f>
        <v>0</v>
      </c>
      <c r="L45" s="42">
        <v>0</v>
      </c>
      <c r="M45" s="42">
        <v>0</v>
      </c>
      <c r="N45" s="42">
        <v>0</v>
      </c>
      <c r="O45" s="43">
        <f>L45+M45-N45</f>
        <v>0</v>
      </c>
      <c r="P45" s="42">
        <v>0</v>
      </c>
      <c r="Q45" s="42">
        <v>0</v>
      </c>
      <c r="R45" s="42">
        <v>0</v>
      </c>
      <c r="S45" s="43">
        <v>0</v>
      </c>
      <c r="T45" s="42">
        <v>0</v>
      </c>
      <c r="U45" s="42">
        <v>0</v>
      </c>
      <c r="V45" s="42">
        <v>0</v>
      </c>
      <c r="W45" s="43">
        <f>T45+U45-V45</f>
        <v>0</v>
      </c>
      <c r="X45" s="42">
        <v>0</v>
      </c>
      <c r="Y45" s="42">
        <v>0</v>
      </c>
      <c r="Z45" s="42">
        <v>0</v>
      </c>
      <c r="AA45" s="43">
        <v>0</v>
      </c>
      <c r="AB45" s="42">
        <v>0</v>
      </c>
      <c r="AC45" s="42">
        <v>0</v>
      </c>
      <c r="AD45" s="42">
        <v>0</v>
      </c>
      <c r="AE45" s="43">
        <f>AB45+AC45-AD45</f>
        <v>0</v>
      </c>
      <c r="AF45" s="44">
        <f>K45+O45+S45+W45+AA45+AE45</f>
        <v>0</v>
      </c>
    </row>
    <row r="46" spans="1:32" ht="21" x14ac:dyDescent="0.35">
      <c r="A46" s="27"/>
      <c r="B46" s="28"/>
      <c r="C46" s="28"/>
      <c r="D46" s="70"/>
      <c r="E46" s="28"/>
      <c r="F46" s="28"/>
      <c r="G46" s="28"/>
      <c r="H46" s="54"/>
      <c r="I46" s="54"/>
      <c r="J46" s="54"/>
      <c r="K46" s="55">
        <f>SUM(K42:K45)-MIN(K42:K45)</f>
        <v>30.35</v>
      </c>
      <c r="L46" s="54"/>
      <c r="M46" s="54"/>
      <c r="N46" s="54"/>
      <c r="O46" s="55">
        <f>SUM(O42:O45)-MIN(O42:O45)</f>
        <v>24.799999999999997</v>
      </c>
      <c r="P46" s="54"/>
      <c r="Q46" s="54"/>
      <c r="R46" s="54"/>
      <c r="S46" s="55">
        <f>SUM(S42:S45)-MIN(S42:S45)</f>
        <v>28.9</v>
      </c>
      <c r="T46" s="54"/>
      <c r="U46" s="54"/>
      <c r="V46" s="54"/>
      <c r="W46" s="55">
        <f>SUM(W42:W45)-MIN(W42:W45)</f>
        <v>30.800000000000004</v>
      </c>
      <c r="X46" s="54"/>
      <c r="Y46" s="54"/>
      <c r="Z46" s="54"/>
      <c r="AA46" s="55">
        <f>SUM(AA42:AA45)-MIN(AA42:AA45)</f>
        <v>29.200000000000003</v>
      </c>
      <c r="AB46" s="54"/>
      <c r="AC46" s="54"/>
      <c r="AD46" s="54"/>
      <c r="AE46" s="55">
        <f>SUM(AE42:AE45)-MIN(AE42:AE45)</f>
        <v>24.799999999999997</v>
      </c>
      <c r="AF46" s="56">
        <f>SUM(K46:AE46)</f>
        <v>168.85000000000002</v>
      </c>
    </row>
    <row r="47" spans="1:32" ht="21.75" thickBot="1" x14ac:dyDescent="0.4">
      <c r="A47" s="27"/>
      <c r="B47" s="28"/>
      <c r="C47" s="28"/>
      <c r="D47" s="70"/>
      <c r="E47" s="28"/>
      <c r="F47" s="28"/>
      <c r="G47" s="28"/>
      <c r="H47" s="54"/>
      <c r="I47" s="54"/>
      <c r="J47" s="54"/>
      <c r="K47" s="55"/>
      <c r="L47" s="54"/>
      <c r="M47" s="54"/>
      <c r="N47" s="54"/>
      <c r="O47" s="55"/>
      <c r="P47" s="54"/>
      <c r="Q47" s="54"/>
      <c r="R47" s="54"/>
      <c r="S47" s="55"/>
      <c r="T47" s="54"/>
      <c r="U47" s="54"/>
      <c r="V47" s="54"/>
      <c r="W47" s="55"/>
      <c r="X47" s="54"/>
      <c r="Y47" s="54"/>
      <c r="Z47" s="54"/>
      <c r="AA47" s="55"/>
      <c r="AB47" s="54"/>
      <c r="AC47" s="54"/>
      <c r="AD47" s="54"/>
      <c r="AE47" s="55"/>
      <c r="AF47" s="56"/>
    </row>
    <row r="48" spans="1:32" ht="21.75" thickBot="1" x14ac:dyDescent="0.4">
      <c r="A48" s="32" t="s">
        <v>3</v>
      </c>
      <c r="B48" s="32" t="s">
        <v>4</v>
      </c>
      <c r="C48" s="32" t="s">
        <v>5</v>
      </c>
      <c r="D48" s="71" t="s">
        <v>6</v>
      </c>
      <c r="E48" s="32" t="s">
        <v>7</v>
      </c>
      <c r="F48" s="32" t="s">
        <v>8</v>
      </c>
      <c r="G48" s="32" t="s">
        <v>9</v>
      </c>
      <c r="H48" s="57" t="s">
        <v>10</v>
      </c>
      <c r="I48" s="57" t="s">
        <v>12</v>
      </c>
      <c r="J48" s="57" t="s">
        <v>11</v>
      </c>
      <c r="K48" s="58" t="s">
        <v>13</v>
      </c>
      <c r="L48" s="57" t="s">
        <v>10</v>
      </c>
      <c r="M48" s="57" t="s">
        <v>12</v>
      </c>
      <c r="N48" s="57" t="s">
        <v>11</v>
      </c>
      <c r="O48" s="58" t="s">
        <v>14</v>
      </c>
      <c r="P48" s="57" t="s">
        <v>10</v>
      </c>
      <c r="Q48" s="57" t="s">
        <v>12</v>
      </c>
      <c r="R48" s="57" t="s">
        <v>11</v>
      </c>
      <c r="S48" s="58" t="s">
        <v>15</v>
      </c>
      <c r="T48" s="57" t="s">
        <v>10</v>
      </c>
      <c r="U48" s="57" t="s">
        <v>12</v>
      </c>
      <c r="V48" s="57" t="s">
        <v>11</v>
      </c>
      <c r="W48" s="58" t="s">
        <v>16</v>
      </c>
      <c r="X48" s="57" t="s">
        <v>10</v>
      </c>
      <c r="Y48" s="57" t="s">
        <v>12</v>
      </c>
      <c r="Z48" s="57" t="s">
        <v>11</v>
      </c>
      <c r="AA48" s="58" t="s">
        <v>17</v>
      </c>
      <c r="AB48" s="57" t="s">
        <v>10</v>
      </c>
      <c r="AC48" s="57" t="s">
        <v>12</v>
      </c>
      <c r="AD48" s="57" t="s">
        <v>11</v>
      </c>
      <c r="AE48" s="58" t="s">
        <v>18</v>
      </c>
      <c r="AF48" s="59" t="s">
        <v>19</v>
      </c>
    </row>
    <row r="49" spans="1:32" ht="21.75" thickBot="1" x14ac:dyDescent="0.4">
      <c r="A49" s="34">
        <v>2</v>
      </c>
      <c r="B49" s="35">
        <v>544449</v>
      </c>
      <c r="C49" s="35">
        <v>4415</v>
      </c>
      <c r="D49" s="73" t="s">
        <v>53</v>
      </c>
      <c r="E49" s="35">
        <v>2006</v>
      </c>
      <c r="F49" s="38" t="s">
        <v>90</v>
      </c>
      <c r="G49" s="35" t="s">
        <v>47</v>
      </c>
      <c r="H49" s="42">
        <v>11.2</v>
      </c>
      <c r="I49" s="42">
        <v>0</v>
      </c>
      <c r="J49" s="42">
        <v>2</v>
      </c>
      <c r="K49" s="43">
        <f>H49+I49-J49</f>
        <v>9.1999999999999993</v>
      </c>
      <c r="L49" s="42">
        <v>10</v>
      </c>
      <c r="M49" s="42">
        <v>0</v>
      </c>
      <c r="N49" s="42">
        <v>3.1</v>
      </c>
      <c r="O49" s="43">
        <f>L49+M49-N49</f>
        <v>6.9</v>
      </c>
      <c r="P49" s="42">
        <v>10</v>
      </c>
      <c r="Q49" s="42">
        <v>0</v>
      </c>
      <c r="R49" s="42">
        <v>2.6</v>
      </c>
      <c r="S49" s="43">
        <f>P49+Q49-R49</f>
        <v>7.4</v>
      </c>
      <c r="T49" s="42">
        <v>11</v>
      </c>
      <c r="U49" s="42">
        <v>0</v>
      </c>
      <c r="V49" s="42">
        <v>1.8</v>
      </c>
      <c r="W49" s="43">
        <f>T49+U49-V49</f>
        <v>9.1999999999999993</v>
      </c>
      <c r="X49" s="42">
        <v>10</v>
      </c>
      <c r="Y49" s="42">
        <v>0</v>
      </c>
      <c r="Z49" s="42">
        <v>4.5</v>
      </c>
      <c r="AA49" s="43">
        <f>X49+Y49-Z49</f>
        <v>5.5</v>
      </c>
      <c r="AB49" s="42">
        <v>10</v>
      </c>
      <c r="AC49" s="42">
        <v>0</v>
      </c>
      <c r="AD49" s="42">
        <v>2.8</v>
      </c>
      <c r="AE49" s="43">
        <f>AB49+AC49-AD49</f>
        <v>7.2</v>
      </c>
      <c r="AF49" s="44">
        <f>K49+O49+S49+W49+AA49+AE49</f>
        <v>45.400000000000006</v>
      </c>
    </row>
    <row r="50" spans="1:32" ht="21.75" thickBot="1" x14ac:dyDescent="0.4">
      <c r="A50" s="5"/>
      <c r="B50" s="6">
        <v>387504</v>
      </c>
      <c r="C50" s="6">
        <v>4415</v>
      </c>
      <c r="D50" s="69" t="s">
        <v>54</v>
      </c>
      <c r="E50" s="6">
        <v>2006</v>
      </c>
      <c r="F50" s="38" t="s">
        <v>90</v>
      </c>
      <c r="G50" s="6" t="s">
        <v>47</v>
      </c>
      <c r="H50" s="42">
        <v>11.2</v>
      </c>
      <c r="I50" s="42">
        <v>0</v>
      </c>
      <c r="J50" s="42">
        <v>1.65</v>
      </c>
      <c r="K50" s="43">
        <f t="shared" ref="K50:K51" si="6">H50+I50-J50</f>
        <v>9.5499999999999989</v>
      </c>
      <c r="L50" s="42">
        <v>10.6</v>
      </c>
      <c r="M50" s="42">
        <v>0</v>
      </c>
      <c r="N50" s="42">
        <v>2.6</v>
      </c>
      <c r="O50" s="43">
        <f t="shared" ref="O50:O51" si="7">L50+M50-N50</f>
        <v>8</v>
      </c>
      <c r="P50" s="42">
        <v>10</v>
      </c>
      <c r="Q50" s="42">
        <v>0</v>
      </c>
      <c r="R50" s="42">
        <v>2.7</v>
      </c>
      <c r="S50" s="43">
        <f t="shared" ref="S50:S51" si="8">P50+Q50-R50</f>
        <v>7.3</v>
      </c>
      <c r="T50" s="42">
        <v>11</v>
      </c>
      <c r="U50" s="42">
        <v>0</v>
      </c>
      <c r="V50" s="42">
        <v>2.4</v>
      </c>
      <c r="W50" s="43">
        <f t="shared" ref="W50:W51" si="9">T50+U50-V50</f>
        <v>8.6</v>
      </c>
      <c r="X50" s="42">
        <v>10.6</v>
      </c>
      <c r="Y50" s="42">
        <v>0</v>
      </c>
      <c r="Z50" s="42">
        <v>2.2000000000000002</v>
      </c>
      <c r="AA50" s="43">
        <f t="shared" ref="AA50:AA51" si="10">X50+Y50-Z50</f>
        <v>8.3999999999999986</v>
      </c>
      <c r="AB50" s="42">
        <v>10</v>
      </c>
      <c r="AC50" s="42">
        <v>0</v>
      </c>
      <c r="AD50" s="42">
        <v>1.8</v>
      </c>
      <c r="AE50" s="43">
        <f t="shared" ref="AE50:AE51" si="11">AB50+AC50-AD50</f>
        <v>8.1999999999999993</v>
      </c>
      <c r="AF50" s="52">
        <f t="shared" ref="AF50:AF51" si="12">K50+O50+S50+W50+AA50+AE50</f>
        <v>50.05</v>
      </c>
    </row>
    <row r="51" spans="1:32" ht="21" x14ac:dyDescent="0.35">
      <c r="A51" s="5"/>
      <c r="B51" s="6">
        <v>456014</v>
      </c>
      <c r="C51" s="6">
        <v>4415</v>
      </c>
      <c r="D51" s="69" t="s">
        <v>58</v>
      </c>
      <c r="E51" s="6">
        <v>2006</v>
      </c>
      <c r="F51" s="38" t="s">
        <v>90</v>
      </c>
      <c r="G51" s="6" t="s">
        <v>47</v>
      </c>
      <c r="H51" s="42">
        <v>11.2</v>
      </c>
      <c r="I51" s="42">
        <v>0</v>
      </c>
      <c r="J51" s="42">
        <v>1.25</v>
      </c>
      <c r="K51" s="43">
        <f t="shared" si="6"/>
        <v>9.9499999999999993</v>
      </c>
      <c r="L51" s="42">
        <v>10</v>
      </c>
      <c r="M51" s="42">
        <v>0</v>
      </c>
      <c r="N51" s="42">
        <v>3.9</v>
      </c>
      <c r="O51" s="43">
        <f t="shared" si="7"/>
        <v>6.1</v>
      </c>
      <c r="P51" s="42">
        <v>10</v>
      </c>
      <c r="Q51" s="42">
        <v>0</v>
      </c>
      <c r="R51" s="42">
        <v>0.7</v>
      </c>
      <c r="S51" s="43">
        <f t="shared" si="8"/>
        <v>9.3000000000000007</v>
      </c>
      <c r="T51" s="42">
        <v>12</v>
      </c>
      <c r="U51" s="42">
        <v>0</v>
      </c>
      <c r="V51" s="42">
        <v>2.2000000000000002</v>
      </c>
      <c r="W51" s="43">
        <f t="shared" si="9"/>
        <v>9.8000000000000007</v>
      </c>
      <c r="X51" s="42">
        <v>10.6</v>
      </c>
      <c r="Y51" s="42">
        <v>0</v>
      </c>
      <c r="Z51" s="42">
        <v>2.4</v>
      </c>
      <c r="AA51" s="43">
        <f t="shared" si="10"/>
        <v>8.1999999999999993</v>
      </c>
      <c r="AB51" s="42">
        <v>10</v>
      </c>
      <c r="AC51" s="42">
        <v>0</v>
      </c>
      <c r="AD51" s="42">
        <v>2.5</v>
      </c>
      <c r="AE51" s="43">
        <f t="shared" si="11"/>
        <v>7.5</v>
      </c>
      <c r="AF51" s="44">
        <f t="shared" si="12"/>
        <v>50.849999999999994</v>
      </c>
    </row>
    <row r="52" spans="1:32" ht="19.5" thickBot="1" x14ac:dyDescent="0.35">
      <c r="A52" s="41"/>
      <c r="B52" s="25"/>
      <c r="C52" s="25"/>
      <c r="D52" s="25"/>
      <c r="E52" s="25"/>
      <c r="F52" s="40"/>
      <c r="G52" s="25"/>
      <c r="H52" s="50">
        <v>0</v>
      </c>
      <c r="I52" s="50">
        <v>0</v>
      </c>
      <c r="J52" s="50">
        <v>0</v>
      </c>
      <c r="K52" s="51">
        <f>H52+I52-J52</f>
        <v>0</v>
      </c>
      <c r="L52" s="50">
        <v>0</v>
      </c>
      <c r="M52" s="50">
        <v>0</v>
      </c>
      <c r="N52" s="50">
        <v>0</v>
      </c>
      <c r="O52" s="51">
        <f>L52+M52-N52</f>
        <v>0</v>
      </c>
      <c r="P52" s="50">
        <v>0</v>
      </c>
      <c r="Q52" s="50">
        <v>0</v>
      </c>
      <c r="R52" s="50">
        <v>0</v>
      </c>
      <c r="S52" s="51">
        <f>P52+Q52-R52</f>
        <v>0</v>
      </c>
      <c r="T52" s="50">
        <v>0</v>
      </c>
      <c r="U52" s="50">
        <v>0</v>
      </c>
      <c r="V52" s="50">
        <v>0</v>
      </c>
      <c r="W52" s="51">
        <f>T52+U52-V52</f>
        <v>0</v>
      </c>
      <c r="X52" s="50">
        <v>0</v>
      </c>
      <c r="Y52" s="50">
        <v>0</v>
      </c>
      <c r="Z52" s="50">
        <v>0</v>
      </c>
      <c r="AA52" s="51">
        <f>X52+Y52-Z52</f>
        <v>0</v>
      </c>
      <c r="AB52" s="50">
        <v>0</v>
      </c>
      <c r="AC52" s="50">
        <v>0</v>
      </c>
      <c r="AD52" s="50">
        <v>0</v>
      </c>
      <c r="AE52" s="51">
        <f>AB52+AC52-AD52</f>
        <v>0</v>
      </c>
      <c r="AF52" s="53">
        <f>K52+O52+S52+W52+AA52+AE52</f>
        <v>0</v>
      </c>
    </row>
    <row r="53" spans="1:32" ht="18.75" x14ac:dyDescent="0.3">
      <c r="H53" s="60"/>
      <c r="I53" s="60"/>
      <c r="J53" s="60"/>
      <c r="K53" s="55">
        <f>SUM(K49:K52)-MIN(K49:K52)</f>
        <v>28.7</v>
      </c>
      <c r="L53" s="54"/>
      <c r="M53" s="54"/>
      <c r="N53" s="54"/>
      <c r="O53" s="55">
        <f>SUM(O49:O52)-MIN(O49:O52)</f>
        <v>21</v>
      </c>
      <c r="P53" s="54"/>
      <c r="Q53" s="54"/>
      <c r="R53" s="54"/>
      <c r="S53" s="55">
        <f>SUM(S49:S52)-MIN(S49:S52)</f>
        <v>24</v>
      </c>
      <c r="T53" s="54"/>
      <c r="U53" s="54"/>
      <c r="V53" s="54"/>
      <c r="W53" s="55">
        <f>SUM(W49:W52)-MIN(W49:W52)</f>
        <v>27.599999999999998</v>
      </c>
      <c r="X53" s="54"/>
      <c r="Y53" s="54"/>
      <c r="Z53" s="54"/>
      <c r="AA53" s="55">
        <f>SUM(AA49:AA52)-MIN(AA49:AA52)</f>
        <v>22.099999999999998</v>
      </c>
      <c r="AB53" s="54"/>
      <c r="AC53" s="54"/>
      <c r="AD53" s="54"/>
      <c r="AE53" s="55">
        <f>SUM(AE49:AE52)-MIN(AE49:AE52)</f>
        <v>22.9</v>
      </c>
      <c r="AF53" s="56">
        <f>SUM(K53:AE53)</f>
        <v>146.29999999999998</v>
      </c>
    </row>
    <row r="54" spans="1:32" ht="18.75" x14ac:dyDescent="0.3">
      <c r="H54" s="60"/>
      <c r="I54" s="60"/>
      <c r="J54" s="60"/>
      <c r="K54" s="55"/>
      <c r="L54" s="54"/>
      <c r="M54" s="54"/>
      <c r="N54" s="54"/>
      <c r="O54" s="55"/>
      <c r="P54" s="54"/>
      <c r="Q54" s="54"/>
      <c r="R54" s="54"/>
      <c r="S54" s="55"/>
      <c r="T54" s="54"/>
      <c r="U54" s="54"/>
      <c r="V54" s="54"/>
      <c r="W54" s="55"/>
      <c r="X54" s="54"/>
      <c r="Y54" s="54"/>
      <c r="Z54" s="54"/>
      <c r="AA54" s="55"/>
      <c r="AB54" s="54"/>
      <c r="AC54" s="54"/>
      <c r="AD54" s="54"/>
      <c r="AE54" s="55"/>
      <c r="AF54" s="56"/>
    </row>
    <row r="55" spans="1:32" x14ac:dyDescent="0.25"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</row>
    <row r="56" spans="1:32" ht="18.75" x14ac:dyDescent="0.3">
      <c r="D56" s="1" t="s">
        <v>0</v>
      </c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</row>
    <row r="57" spans="1:32" ht="18.75" x14ac:dyDescent="0.3">
      <c r="D57" s="1" t="s">
        <v>1</v>
      </c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</row>
    <row r="58" spans="1:32" ht="18.75" x14ac:dyDescent="0.3">
      <c r="D58" s="1" t="s">
        <v>59</v>
      </c>
      <c r="F58" s="26" t="s">
        <v>85</v>
      </c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</row>
    <row r="59" spans="1:32" x14ac:dyDescent="0.25"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</row>
    <row r="60" spans="1:32" ht="66.75" customHeight="1" x14ac:dyDescent="0.25">
      <c r="H60" s="77"/>
      <c r="I60" s="77"/>
      <c r="J60" s="77"/>
      <c r="K60" s="61"/>
      <c r="L60" s="77"/>
      <c r="M60" s="77"/>
      <c r="N60" s="77"/>
      <c r="O60" s="62"/>
      <c r="P60" s="77"/>
      <c r="Q60" s="77"/>
      <c r="R60" s="77"/>
      <c r="S60" s="62"/>
      <c r="T60" s="77"/>
      <c r="U60" s="77"/>
      <c r="V60" s="77"/>
      <c r="W60" s="62"/>
      <c r="X60" s="77"/>
      <c r="Y60" s="77"/>
      <c r="Z60" s="77"/>
      <c r="AA60" s="62"/>
      <c r="AB60" s="77"/>
      <c r="AC60" s="77"/>
      <c r="AD60" s="77"/>
      <c r="AE60" s="60"/>
      <c r="AF60" s="60"/>
    </row>
    <row r="61" spans="1:32" ht="18.75" x14ac:dyDescent="0.3">
      <c r="A61" s="32" t="s">
        <v>3</v>
      </c>
      <c r="B61" s="32" t="s">
        <v>4</v>
      </c>
      <c r="C61" s="32" t="s">
        <v>5</v>
      </c>
      <c r="D61" s="32" t="s">
        <v>6</v>
      </c>
      <c r="E61" s="32" t="s">
        <v>7</v>
      </c>
      <c r="F61" s="32" t="s">
        <v>8</v>
      </c>
      <c r="G61" s="32" t="s">
        <v>9</v>
      </c>
      <c r="H61" s="63" t="s">
        <v>10</v>
      </c>
      <c r="I61" s="63" t="s">
        <v>12</v>
      </c>
      <c r="J61" s="63" t="s">
        <v>11</v>
      </c>
      <c r="K61" s="64" t="s">
        <v>13</v>
      </c>
      <c r="L61" s="63" t="s">
        <v>10</v>
      </c>
      <c r="M61" s="63" t="s">
        <v>12</v>
      </c>
      <c r="N61" s="63" t="s">
        <v>11</v>
      </c>
      <c r="O61" s="64" t="s">
        <v>14</v>
      </c>
      <c r="P61" s="63" t="s">
        <v>10</v>
      </c>
      <c r="Q61" s="63" t="s">
        <v>12</v>
      </c>
      <c r="R61" s="63" t="s">
        <v>11</v>
      </c>
      <c r="S61" s="64" t="s">
        <v>15</v>
      </c>
      <c r="T61" s="63" t="s">
        <v>10</v>
      </c>
      <c r="U61" s="63" t="s">
        <v>12</v>
      </c>
      <c r="V61" s="63" t="s">
        <v>11</v>
      </c>
      <c r="W61" s="64" t="s">
        <v>16</v>
      </c>
      <c r="X61" s="63" t="s">
        <v>10</v>
      </c>
      <c r="Y61" s="63" t="s">
        <v>12</v>
      </c>
      <c r="Z61" s="63" t="s">
        <v>11</v>
      </c>
      <c r="AA61" s="64" t="s">
        <v>17</v>
      </c>
      <c r="AB61" s="63" t="s">
        <v>10</v>
      </c>
      <c r="AC61" s="63" t="s">
        <v>12</v>
      </c>
      <c r="AD61" s="63" t="s">
        <v>11</v>
      </c>
      <c r="AE61" s="64" t="s">
        <v>18</v>
      </c>
      <c r="AF61" s="59" t="s">
        <v>19</v>
      </c>
    </row>
    <row r="62" spans="1:32" ht="18.75" x14ac:dyDescent="0.3">
      <c r="A62" s="5">
        <v>1</v>
      </c>
      <c r="B62" s="6">
        <v>766463</v>
      </c>
      <c r="C62" s="6">
        <v>7822</v>
      </c>
      <c r="D62" s="6" t="s">
        <v>60</v>
      </c>
      <c r="E62" s="6">
        <v>2003</v>
      </c>
      <c r="F62" s="6" t="s">
        <v>22</v>
      </c>
      <c r="G62" s="6" t="s">
        <v>88</v>
      </c>
      <c r="H62" s="42">
        <v>12.9</v>
      </c>
      <c r="I62" s="42">
        <v>0</v>
      </c>
      <c r="J62" s="42">
        <v>1.4</v>
      </c>
      <c r="K62" s="43">
        <f>H62+I62-J62</f>
        <v>11.5</v>
      </c>
      <c r="L62" s="42">
        <v>10.3</v>
      </c>
      <c r="M62" s="42">
        <v>0</v>
      </c>
      <c r="N62" s="42">
        <v>2.2000000000000002</v>
      </c>
      <c r="O62" s="43">
        <f>L62+M62-N62</f>
        <v>8.1000000000000014</v>
      </c>
      <c r="P62" s="42">
        <v>11.8</v>
      </c>
      <c r="Q62" s="42">
        <v>0</v>
      </c>
      <c r="R62" s="42">
        <v>0.9</v>
      </c>
      <c r="S62" s="43">
        <f>P62+Q62-R62</f>
        <v>10.9</v>
      </c>
      <c r="T62" s="42">
        <v>12</v>
      </c>
      <c r="U62" s="42">
        <v>0</v>
      </c>
      <c r="V62" s="42">
        <v>1.5</v>
      </c>
      <c r="W62" s="43">
        <f>T62+U62-V62</f>
        <v>10.5</v>
      </c>
      <c r="X62" s="42">
        <v>10.8</v>
      </c>
      <c r="Y62" s="42">
        <v>0</v>
      </c>
      <c r="Z62" s="42">
        <v>0.6</v>
      </c>
      <c r="AA62" s="43">
        <f>X62+Y62-Z62</f>
        <v>10.200000000000001</v>
      </c>
      <c r="AB62" s="42">
        <v>9.8000000000000007</v>
      </c>
      <c r="AC62" s="42">
        <v>0</v>
      </c>
      <c r="AD62" s="42">
        <v>2</v>
      </c>
      <c r="AE62" s="43">
        <f>AB62+AC62-AD62</f>
        <v>7.8000000000000007</v>
      </c>
      <c r="AF62" s="44">
        <f>K62+O62+S62+W62+AA62+AE62</f>
        <v>59</v>
      </c>
    </row>
    <row r="63" spans="1:32" ht="18.75" x14ac:dyDescent="0.3">
      <c r="A63" s="5"/>
      <c r="B63" s="6">
        <v>226425</v>
      </c>
      <c r="C63" s="6">
        <v>7822</v>
      </c>
      <c r="D63" s="6" t="s">
        <v>61</v>
      </c>
      <c r="E63" s="6">
        <v>2002</v>
      </c>
      <c r="F63" s="6" t="s">
        <v>22</v>
      </c>
      <c r="G63" s="6" t="s">
        <v>88</v>
      </c>
      <c r="H63" s="42">
        <v>12.4</v>
      </c>
      <c r="I63" s="42">
        <v>0</v>
      </c>
      <c r="J63" s="42">
        <v>1.3</v>
      </c>
      <c r="K63" s="43">
        <f>H63+I63-J63</f>
        <v>11.1</v>
      </c>
      <c r="L63" s="42">
        <v>11.6</v>
      </c>
      <c r="M63" s="42">
        <v>0</v>
      </c>
      <c r="N63" s="42">
        <v>2</v>
      </c>
      <c r="O63" s="43">
        <f>L63+M63-N63</f>
        <v>9.6</v>
      </c>
      <c r="P63" s="42">
        <v>11.8</v>
      </c>
      <c r="Q63" s="42">
        <v>0</v>
      </c>
      <c r="R63" s="42">
        <v>1.5</v>
      </c>
      <c r="S63" s="43">
        <f>P63+Q63-R63</f>
        <v>10.3</v>
      </c>
      <c r="T63" s="42">
        <v>12</v>
      </c>
      <c r="U63" s="42">
        <v>0</v>
      </c>
      <c r="V63" s="42">
        <v>0.6</v>
      </c>
      <c r="W63" s="43">
        <f>T63+U63-V63</f>
        <v>11.4</v>
      </c>
      <c r="X63" s="42">
        <v>13</v>
      </c>
      <c r="Y63" s="42">
        <v>0</v>
      </c>
      <c r="Z63" s="42">
        <v>1.6</v>
      </c>
      <c r="AA63" s="43">
        <f>X63+Y63-Z63</f>
        <v>11.4</v>
      </c>
      <c r="AB63" s="42">
        <v>9.8000000000000007</v>
      </c>
      <c r="AC63" s="42">
        <v>0</v>
      </c>
      <c r="AD63" s="42">
        <v>0.7</v>
      </c>
      <c r="AE63" s="43">
        <f>AB63+AC63-AD63</f>
        <v>9.1000000000000014</v>
      </c>
      <c r="AF63" s="44">
        <f>K63+O63+S63+W63+AA63+AE63</f>
        <v>62.9</v>
      </c>
    </row>
    <row r="64" spans="1:32" ht="18.75" x14ac:dyDescent="0.3">
      <c r="A64" s="5"/>
      <c r="B64" s="6">
        <v>880394</v>
      </c>
      <c r="C64" s="6">
        <v>7822</v>
      </c>
      <c r="D64" s="6" t="s">
        <v>62</v>
      </c>
      <c r="E64" s="6">
        <v>2004</v>
      </c>
      <c r="F64" s="6" t="s">
        <v>22</v>
      </c>
      <c r="G64" s="6" t="s">
        <v>88</v>
      </c>
      <c r="H64" s="42">
        <v>12.9</v>
      </c>
      <c r="I64" s="42">
        <v>0</v>
      </c>
      <c r="J64" s="42">
        <v>1.4</v>
      </c>
      <c r="K64" s="43">
        <f>H64+I64-J64</f>
        <v>11.5</v>
      </c>
      <c r="L64" s="42">
        <v>11.6</v>
      </c>
      <c r="M64" s="42">
        <v>0</v>
      </c>
      <c r="N64" s="42">
        <v>3.2</v>
      </c>
      <c r="O64" s="43">
        <f>L64+M64-N64</f>
        <v>8.3999999999999986</v>
      </c>
      <c r="P64" s="42">
        <v>9.6999999999999993</v>
      </c>
      <c r="Q64" s="42">
        <v>0</v>
      </c>
      <c r="R64" s="42">
        <v>0.8</v>
      </c>
      <c r="S64" s="43">
        <f>P64+Q64-R64</f>
        <v>8.8999999999999986</v>
      </c>
      <c r="T64" s="42">
        <v>12</v>
      </c>
      <c r="U64" s="42">
        <v>0</v>
      </c>
      <c r="V64" s="42">
        <v>1.8</v>
      </c>
      <c r="W64" s="43">
        <f>T64+U64-V64</f>
        <v>10.199999999999999</v>
      </c>
      <c r="X64" s="42">
        <v>10.8</v>
      </c>
      <c r="Y64" s="42">
        <v>0</v>
      </c>
      <c r="Z64" s="42">
        <v>1.4</v>
      </c>
      <c r="AA64" s="43">
        <f>X64+Y64-Z64</f>
        <v>9.4</v>
      </c>
      <c r="AB64" s="42">
        <v>9.8000000000000007</v>
      </c>
      <c r="AC64" s="42">
        <v>0</v>
      </c>
      <c r="AD64" s="42">
        <v>1.4</v>
      </c>
      <c r="AE64" s="43">
        <f>AB64+AC64-AD64</f>
        <v>8.4</v>
      </c>
      <c r="AF64" s="44">
        <f>K64+O64+S64+W64+AA64+AE64</f>
        <v>56.8</v>
      </c>
    </row>
    <row r="65" spans="1:32" ht="19.5" thickBot="1" x14ac:dyDescent="0.35">
      <c r="A65" s="37"/>
      <c r="B65" s="25"/>
      <c r="C65" s="25"/>
      <c r="D65" s="25"/>
      <c r="E65" s="25"/>
      <c r="F65" s="40"/>
      <c r="G65" s="25"/>
      <c r="H65" s="50">
        <v>0</v>
      </c>
      <c r="I65" s="50">
        <v>0</v>
      </c>
      <c r="J65" s="50">
        <v>0</v>
      </c>
      <c r="K65" s="51">
        <f>H65+I65-J65</f>
        <v>0</v>
      </c>
      <c r="L65" s="50">
        <v>0</v>
      </c>
      <c r="M65" s="50">
        <v>0</v>
      </c>
      <c r="N65" s="50">
        <v>0</v>
      </c>
      <c r="O65" s="51">
        <f>L65+M65-N65</f>
        <v>0</v>
      </c>
      <c r="P65" s="50">
        <v>0</v>
      </c>
      <c r="Q65" s="50">
        <v>0</v>
      </c>
      <c r="R65" s="50">
        <v>0</v>
      </c>
      <c r="S65" s="51">
        <f>P65+Q65-R65</f>
        <v>0</v>
      </c>
      <c r="T65" s="50">
        <v>0</v>
      </c>
      <c r="U65" s="50">
        <v>0</v>
      </c>
      <c r="V65" s="50">
        <v>0</v>
      </c>
      <c r="W65" s="51">
        <f>T65+U65-V65</f>
        <v>0</v>
      </c>
      <c r="X65" s="50">
        <v>0</v>
      </c>
      <c r="Y65" s="50">
        <v>0</v>
      </c>
      <c r="Z65" s="50">
        <v>0</v>
      </c>
      <c r="AA65" s="51">
        <f>X65+Y65-Z65</f>
        <v>0</v>
      </c>
      <c r="AB65" s="50">
        <v>0</v>
      </c>
      <c r="AC65" s="50">
        <v>0</v>
      </c>
      <c r="AD65" s="50">
        <v>0</v>
      </c>
      <c r="AE65" s="51">
        <f>AB65+AC65-AD65</f>
        <v>0</v>
      </c>
      <c r="AF65" s="53">
        <f>K65+O65+S65+W65+AA65+AE65</f>
        <v>0</v>
      </c>
    </row>
    <row r="66" spans="1:32" ht="18.75" x14ac:dyDescent="0.3">
      <c r="H66" s="60"/>
      <c r="I66" s="60"/>
      <c r="J66" s="60"/>
      <c r="K66" s="55">
        <f>SUM(K62:K65)-MIN(K62:K65)</f>
        <v>34.1</v>
      </c>
      <c r="L66" s="54"/>
      <c r="M66" s="54"/>
      <c r="N66" s="54"/>
      <c r="O66" s="55">
        <f>SUM(O62:O65)-MIN(O62:O65)</f>
        <v>26.1</v>
      </c>
      <c r="P66" s="54"/>
      <c r="Q66" s="54"/>
      <c r="R66" s="54"/>
      <c r="S66" s="55">
        <f>SUM(S62:S65)-MIN(S62:S65)</f>
        <v>30.1</v>
      </c>
      <c r="T66" s="54"/>
      <c r="U66" s="54"/>
      <c r="V66" s="54"/>
      <c r="W66" s="55">
        <f>SUM(W62:W65)-MIN(W62:W65)</f>
        <v>32.099999999999994</v>
      </c>
      <c r="X66" s="54"/>
      <c r="Y66" s="54"/>
      <c r="Z66" s="54"/>
      <c r="AA66" s="55">
        <f>SUM(AA62:AA65)-MIN(AA62:AA65)</f>
        <v>31</v>
      </c>
      <c r="AB66" s="54"/>
      <c r="AC66" s="54"/>
      <c r="AD66" s="54"/>
      <c r="AE66" s="55">
        <f>SUM(AE62:AE65)-MIN(AE62:AE65)</f>
        <v>25.300000000000004</v>
      </c>
      <c r="AF66" s="56">
        <f>SUM(K66:AE66)</f>
        <v>178.70000000000002</v>
      </c>
    </row>
  </sheetData>
  <mergeCells count="18">
    <mergeCell ref="AB5:AD5"/>
    <mergeCell ref="H5:J5"/>
    <mergeCell ref="L5:N5"/>
    <mergeCell ref="P5:R5"/>
    <mergeCell ref="T5:V5"/>
    <mergeCell ref="X5:Z5"/>
    <mergeCell ref="AB60:AD60"/>
    <mergeCell ref="H32:J32"/>
    <mergeCell ref="L32:N32"/>
    <mergeCell ref="P32:R32"/>
    <mergeCell ref="T32:V32"/>
    <mergeCell ref="X32:Z32"/>
    <mergeCell ref="AB32:AD32"/>
    <mergeCell ref="H60:J60"/>
    <mergeCell ref="L60:N60"/>
    <mergeCell ref="P60:R60"/>
    <mergeCell ref="T60:V60"/>
    <mergeCell ref="X60:Z60"/>
  </mergeCells>
  <pageMargins left="0.7" right="0.7" top="0.78740157499999996" bottom="0.78740157499999996" header="0.3" footer="0.3"/>
  <pageSetup paperSize="9" scale="22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workbookViewId="0">
      <selection activeCell="A6" sqref="A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65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21" sqref="B21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66</v>
      </c>
      <c r="C6" s="2" t="s">
        <v>67</v>
      </c>
    </row>
    <row r="7" spans="1:3" x14ac:dyDescent="0.25">
      <c r="A7" t="s">
        <v>68</v>
      </c>
      <c r="C7" t="s">
        <v>26</v>
      </c>
    </row>
    <row r="8" spans="1:3" x14ac:dyDescent="0.25">
      <c r="A8" t="s">
        <v>70</v>
      </c>
      <c r="C8" t="s">
        <v>46</v>
      </c>
    </row>
    <row r="9" spans="1:3" x14ac:dyDescent="0.25">
      <c r="A9" t="s">
        <v>63</v>
      </c>
      <c r="C9" t="s">
        <v>46</v>
      </c>
    </row>
    <row r="10" spans="1:3" x14ac:dyDescent="0.25">
      <c r="A10" t="s">
        <v>71</v>
      </c>
      <c r="C10" t="s">
        <v>46</v>
      </c>
    </row>
    <row r="11" spans="1:3" x14ac:dyDescent="0.25">
      <c r="A11" t="s">
        <v>72</v>
      </c>
      <c r="C11" t="s">
        <v>46</v>
      </c>
    </row>
    <row r="12" spans="1:3" x14ac:dyDescent="0.25">
      <c r="A12" t="s">
        <v>91</v>
      </c>
    </row>
    <row r="13" spans="1:3" x14ac:dyDescent="0.25">
      <c r="A13" t="s">
        <v>92</v>
      </c>
    </row>
    <row r="14" spans="1:3" x14ac:dyDescent="0.25">
      <c r="A14" t="s">
        <v>93</v>
      </c>
    </row>
    <row r="15" spans="1:3" x14ac:dyDescent="0.25">
      <c r="A15" t="s">
        <v>94</v>
      </c>
    </row>
    <row r="16" spans="1:3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67</v>
      </c>
      <c r="B6" s="2" t="s">
        <v>66</v>
      </c>
    </row>
    <row r="7" spans="1:2" x14ac:dyDescent="0.25">
      <c r="A7" t="s">
        <v>46</v>
      </c>
      <c r="B7" t="s">
        <v>69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GymTV</vt:lpstr>
      <vt:lpstr>758_ADEPTI</vt:lpstr>
      <vt:lpstr>759_NEJMLADSI zaci</vt:lpstr>
      <vt:lpstr>760_MLADSI zaci</vt:lpstr>
      <vt:lpstr>761_STARSI zaci</vt:lpstr>
      <vt:lpstr>Družstva</vt:lpstr>
      <vt:lpstr>762_Dorostenci</vt:lpstr>
      <vt:lpstr>rozhodci</vt:lpstr>
      <vt:lpstr>poznamky</vt:lpstr>
      <vt:lpstr>'758_ADEPTI'!Oblast_tisku</vt:lpstr>
      <vt:lpstr>'759_NEJMLADSI zaci'!Oblast_tisku</vt:lpstr>
      <vt:lpstr>'760_MLADSI zaci'!Oblast_tisku</vt:lpstr>
      <vt:lpstr>'761_STARSI zaci'!Oblast_tisku</vt:lpstr>
      <vt:lpstr>Družstva!Oblast_tisku</vt:lpstr>
      <vt:lpstr>GymTV!Oblast_tisku</vt:lpstr>
      <vt:lpstr>rozhodci!Oblast_tisku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Monika</cp:lastModifiedBy>
  <cp:lastPrinted>2016-05-29T13:28:15Z</cp:lastPrinted>
  <dcterms:created xsi:type="dcterms:W3CDTF">2016-05-23T06:39:16Z</dcterms:created>
  <dcterms:modified xsi:type="dcterms:W3CDTF">2016-05-30T10:00:49Z</dcterms:modified>
  <cp:category/>
</cp:coreProperties>
</file>