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88" windowWidth="22716" windowHeight="10260"/>
  </bookViews>
  <sheets>
    <sheet name="624_Zakladni stupen" sheetId="1" r:id="rId1"/>
    <sheet name="625_Mladsi zakyne" sheetId="2" r:id="rId2"/>
    <sheet name="626_Starsi zakyne" sheetId="3" r:id="rId3"/>
    <sheet name="627_Zakyne B" sheetId="4" r:id="rId4"/>
    <sheet name="628_Juniorky B" sheetId="5" r:id="rId5"/>
    <sheet name="629_Zeny B" sheetId="6" r:id="rId6"/>
    <sheet name="638_zakyne A" sheetId="7" r:id="rId7"/>
  </sheets>
  <calcPr calcId="145621"/>
</workbook>
</file>

<file path=xl/calcChain.xml><?xml version="1.0" encoding="utf-8"?>
<calcChain xmlns="http://schemas.openxmlformats.org/spreadsheetml/2006/main">
  <c r="AO10" i="5" l="1"/>
  <c r="AO21" i="4"/>
  <c r="AO17" i="4"/>
  <c r="AO9" i="4"/>
  <c r="AO19" i="4"/>
  <c r="AO8" i="4"/>
  <c r="AO16" i="4"/>
  <c r="AF25" i="2"/>
  <c r="AH25" i="2" s="1"/>
  <c r="AF10" i="2"/>
  <c r="AH10" i="2" s="1"/>
  <c r="AF26" i="2"/>
  <c r="AH26" i="2" s="1"/>
  <c r="AO25" i="1"/>
  <c r="AO10" i="1"/>
  <c r="AQ10" i="1" s="1"/>
  <c r="AO27" i="1"/>
  <c r="AQ27" i="1" s="1"/>
  <c r="AF27" i="1"/>
  <c r="AH27" i="1" s="1"/>
  <c r="W27" i="1"/>
  <c r="Y27" i="1" s="1"/>
  <c r="N27" i="1"/>
  <c r="P27" i="1" s="1"/>
  <c r="AF10" i="1"/>
  <c r="AH10" i="1" s="1"/>
  <c r="W10" i="1"/>
  <c r="Y10" i="1" s="1"/>
  <c r="N10" i="1"/>
  <c r="P10" i="1" s="1"/>
  <c r="AO13" i="3"/>
  <c r="AQ13" i="3" s="1"/>
  <c r="AF13" i="3"/>
  <c r="AH13" i="3" s="1"/>
  <c r="W13" i="3"/>
  <c r="Y13" i="3" s="1"/>
  <c r="N13" i="3"/>
  <c r="P13" i="3" s="1"/>
  <c r="AO19" i="2"/>
  <c r="AQ19" i="2" s="1"/>
  <c r="AF19" i="2"/>
  <c r="AH19" i="2" s="1"/>
  <c r="W19" i="2"/>
  <c r="Y19" i="2" s="1"/>
  <c r="N19" i="2"/>
  <c r="P19" i="2" s="1"/>
  <c r="AO22" i="2"/>
  <c r="AQ22" i="2" s="1"/>
  <c r="AF22" i="2"/>
  <c r="AH22" i="2" s="1"/>
  <c r="W22" i="2"/>
  <c r="Y22" i="2" s="1"/>
  <c r="N22" i="2"/>
  <c r="P22" i="2" s="1"/>
  <c r="AO23" i="2"/>
  <c r="AQ23" i="2" s="1"/>
  <c r="AF23" i="2"/>
  <c r="AH23" i="2" s="1"/>
  <c r="W23" i="2"/>
  <c r="Y23" i="2" s="1"/>
  <c r="N23" i="2"/>
  <c r="P23" i="2" s="1"/>
  <c r="AO24" i="2"/>
  <c r="AQ24" i="2" s="1"/>
  <c r="AF24" i="2"/>
  <c r="AH24" i="2" s="1"/>
  <c r="W24" i="2"/>
  <c r="Y24" i="2" s="1"/>
  <c r="N24" i="2"/>
  <c r="P24" i="2" s="1"/>
  <c r="AR13" i="3" l="1"/>
  <c r="AR24" i="2"/>
  <c r="AR23" i="2"/>
  <c r="AR10" i="1"/>
  <c r="AR19" i="2"/>
  <c r="AR22" i="2"/>
  <c r="AR27" i="1"/>
  <c r="AO8" i="7"/>
  <c r="AQ8" i="7" s="1"/>
  <c r="AF8" i="7"/>
  <c r="AH8" i="7" s="1"/>
  <c r="W8" i="7"/>
  <c r="Y8" i="7" s="1"/>
  <c r="N8" i="7"/>
  <c r="P8" i="7" s="1"/>
  <c r="AO7" i="7"/>
  <c r="AQ7" i="7" s="1"/>
  <c r="AF7" i="7"/>
  <c r="AH7" i="7" s="1"/>
  <c r="W7" i="7"/>
  <c r="Y7" i="7" s="1"/>
  <c r="N7" i="7"/>
  <c r="P7" i="7" s="1"/>
  <c r="AO7" i="6"/>
  <c r="AQ7" i="6" s="1"/>
  <c r="AF7" i="6"/>
  <c r="AH7" i="6" s="1"/>
  <c r="W7" i="6"/>
  <c r="Y7" i="6" s="1"/>
  <c r="N7" i="6"/>
  <c r="P7" i="6" s="1"/>
  <c r="AO7" i="5"/>
  <c r="AQ7" i="5" s="1"/>
  <c r="AH7" i="5"/>
  <c r="AF7" i="5"/>
  <c r="W7" i="5"/>
  <c r="Y7" i="5" s="1"/>
  <c r="N7" i="5"/>
  <c r="P7" i="5" s="1"/>
  <c r="AO8" i="5"/>
  <c r="AQ8" i="5" s="1"/>
  <c r="AF8" i="5"/>
  <c r="AH8" i="5" s="1"/>
  <c r="W8" i="5"/>
  <c r="Y8" i="5" s="1"/>
  <c r="N8" i="5"/>
  <c r="P8" i="5" s="1"/>
  <c r="AO9" i="5"/>
  <c r="AQ9" i="5" s="1"/>
  <c r="AF9" i="5"/>
  <c r="AH9" i="5" s="1"/>
  <c r="W9" i="5"/>
  <c r="Y9" i="5" s="1"/>
  <c r="N9" i="5"/>
  <c r="P9" i="5" s="1"/>
  <c r="AQ10" i="5"/>
  <c r="AF10" i="5"/>
  <c r="AH10" i="5" s="1"/>
  <c r="W10" i="5"/>
  <c r="Y10" i="5" s="1"/>
  <c r="N10" i="5"/>
  <c r="P10" i="5" s="1"/>
  <c r="N17" i="4"/>
  <c r="P17" i="4" s="1"/>
  <c r="W17" i="4"/>
  <c r="Y17" i="4" s="1"/>
  <c r="AF17" i="4"/>
  <c r="AH17" i="4" s="1"/>
  <c r="AQ17" i="4"/>
  <c r="N9" i="4"/>
  <c r="P9" i="4" s="1"/>
  <c r="W9" i="4"/>
  <c r="Y9" i="4" s="1"/>
  <c r="AF9" i="4"/>
  <c r="AH9" i="4" s="1"/>
  <c r="AQ9" i="4"/>
  <c r="N19" i="4"/>
  <c r="P19" i="4" s="1"/>
  <c r="W19" i="4"/>
  <c r="Y19" i="4" s="1"/>
  <c r="AF19" i="4"/>
  <c r="AH19" i="4" s="1"/>
  <c r="AQ19" i="4"/>
  <c r="N8" i="4"/>
  <c r="P8" i="4" s="1"/>
  <c r="W8" i="4"/>
  <c r="Y8" i="4" s="1"/>
  <c r="AF8" i="4"/>
  <c r="AH8" i="4" s="1"/>
  <c r="AQ8" i="4"/>
  <c r="N16" i="4"/>
  <c r="P16" i="4" s="1"/>
  <c r="W16" i="4"/>
  <c r="Y16" i="4" s="1"/>
  <c r="AF16" i="4"/>
  <c r="AH16" i="4" s="1"/>
  <c r="AQ16" i="4"/>
  <c r="AQ21" i="4"/>
  <c r="AF21" i="4"/>
  <c r="AH21" i="4" s="1"/>
  <c r="W21" i="4"/>
  <c r="Y21" i="4" s="1"/>
  <c r="N21" i="4"/>
  <c r="P21" i="4" s="1"/>
  <c r="AO11" i="4"/>
  <c r="AQ11" i="4" s="1"/>
  <c r="AF11" i="4"/>
  <c r="AH11" i="4" s="1"/>
  <c r="W11" i="4"/>
  <c r="Y11" i="4" s="1"/>
  <c r="N11" i="4"/>
  <c r="P11" i="4" s="1"/>
  <c r="AO27" i="4"/>
  <c r="AQ27" i="4" s="1"/>
  <c r="AF27" i="4"/>
  <c r="AH27" i="4" s="1"/>
  <c r="W27" i="4"/>
  <c r="Y27" i="4" s="1"/>
  <c r="N27" i="4"/>
  <c r="P27" i="4" s="1"/>
  <c r="AO28" i="4"/>
  <c r="AQ28" i="4" s="1"/>
  <c r="AF28" i="4"/>
  <c r="AH28" i="4" s="1"/>
  <c r="W28" i="4"/>
  <c r="N28" i="4"/>
  <c r="P28" i="4" s="1"/>
  <c r="AO29" i="4"/>
  <c r="AQ29" i="4" s="1"/>
  <c r="AF29" i="4"/>
  <c r="AH29" i="4" s="1"/>
  <c r="W29" i="4"/>
  <c r="N29" i="4"/>
  <c r="P29" i="4" s="1"/>
  <c r="AO13" i="4"/>
  <c r="AQ13" i="4" s="1"/>
  <c r="AF13" i="4"/>
  <c r="AH13" i="4" s="1"/>
  <c r="W13" i="4"/>
  <c r="Y13" i="4" s="1"/>
  <c r="N13" i="4"/>
  <c r="P13" i="4" s="1"/>
  <c r="AO7" i="4"/>
  <c r="AQ7" i="4" s="1"/>
  <c r="AF7" i="4"/>
  <c r="AH7" i="4" s="1"/>
  <c r="W7" i="4"/>
  <c r="Y7" i="4" s="1"/>
  <c r="N7" i="4"/>
  <c r="P7" i="4" s="1"/>
  <c r="AO14" i="4"/>
  <c r="AQ14" i="4" s="1"/>
  <c r="AF14" i="4"/>
  <c r="AH14" i="4" s="1"/>
  <c r="W14" i="4"/>
  <c r="Y14" i="4" s="1"/>
  <c r="N14" i="4"/>
  <c r="P14" i="4" s="1"/>
  <c r="AO22" i="4"/>
  <c r="AQ22" i="4" s="1"/>
  <c r="AF22" i="4"/>
  <c r="AH22" i="4" s="1"/>
  <c r="W22" i="4"/>
  <c r="Y22" i="4" s="1"/>
  <c r="N22" i="4"/>
  <c r="P22" i="4" s="1"/>
  <c r="AO18" i="4"/>
  <c r="AQ18" i="4" s="1"/>
  <c r="AF18" i="4"/>
  <c r="AH18" i="4" s="1"/>
  <c r="W18" i="4"/>
  <c r="Y18" i="4" s="1"/>
  <c r="N18" i="4"/>
  <c r="P18" i="4" s="1"/>
  <c r="AO25" i="4"/>
  <c r="AQ25" i="4" s="1"/>
  <c r="AF25" i="4"/>
  <c r="AH25" i="4" s="1"/>
  <c r="W25" i="4"/>
  <c r="Y25" i="4" s="1"/>
  <c r="N25" i="4"/>
  <c r="P25" i="4" s="1"/>
  <c r="AO20" i="4"/>
  <c r="AQ20" i="4" s="1"/>
  <c r="AF20" i="4"/>
  <c r="AH20" i="4" s="1"/>
  <c r="W20" i="4"/>
  <c r="Y20" i="4" s="1"/>
  <c r="N20" i="4"/>
  <c r="P20" i="4" s="1"/>
  <c r="AO26" i="4"/>
  <c r="AQ26" i="4" s="1"/>
  <c r="AF26" i="4"/>
  <c r="AH26" i="4" s="1"/>
  <c r="W26" i="4"/>
  <c r="Y26" i="4" s="1"/>
  <c r="N26" i="4"/>
  <c r="P26" i="4" s="1"/>
  <c r="AO24" i="4"/>
  <c r="AQ24" i="4" s="1"/>
  <c r="AF24" i="4"/>
  <c r="AH24" i="4" s="1"/>
  <c r="W24" i="4"/>
  <c r="Y24" i="4" s="1"/>
  <c r="N24" i="4"/>
  <c r="P24" i="4" s="1"/>
  <c r="AO23" i="4"/>
  <c r="AQ23" i="4" s="1"/>
  <c r="AF23" i="4"/>
  <c r="AH23" i="4" s="1"/>
  <c r="W23" i="4"/>
  <c r="Y23" i="4" s="1"/>
  <c r="N23" i="4"/>
  <c r="P23" i="4" s="1"/>
  <c r="AO15" i="4"/>
  <c r="AQ15" i="4" s="1"/>
  <c r="AF15" i="4"/>
  <c r="AH15" i="4" s="1"/>
  <c r="W15" i="4"/>
  <c r="Y15" i="4" s="1"/>
  <c r="N15" i="4"/>
  <c r="P15" i="4" s="1"/>
  <c r="AO10" i="4"/>
  <c r="AQ10" i="4" s="1"/>
  <c r="AF10" i="4"/>
  <c r="AH10" i="4" s="1"/>
  <c r="W10" i="4"/>
  <c r="Y10" i="4" s="1"/>
  <c r="N10" i="4"/>
  <c r="P10" i="4" s="1"/>
  <c r="AO12" i="4"/>
  <c r="AQ12" i="4" s="1"/>
  <c r="AF12" i="4"/>
  <c r="AH12" i="4" s="1"/>
  <c r="W12" i="4"/>
  <c r="Y12" i="4" s="1"/>
  <c r="N12" i="4"/>
  <c r="P12" i="4" s="1"/>
  <c r="AO15" i="3"/>
  <c r="AQ15" i="3" s="1"/>
  <c r="AF15" i="3"/>
  <c r="AH15" i="3" s="1"/>
  <c r="W15" i="3"/>
  <c r="Y15" i="3" s="1"/>
  <c r="N15" i="3"/>
  <c r="P15" i="3" s="1"/>
  <c r="AO8" i="3"/>
  <c r="AQ8" i="3" s="1"/>
  <c r="AF8" i="3"/>
  <c r="AH8" i="3" s="1"/>
  <c r="W8" i="3"/>
  <c r="Y8" i="3" s="1"/>
  <c r="N8" i="3"/>
  <c r="P8" i="3" s="1"/>
  <c r="AO7" i="3"/>
  <c r="AQ7" i="3" s="1"/>
  <c r="AF7" i="3"/>
  <c r="AH7" i="3" s="1"/>
  <c r="W7" i="3"/>
  <c r="Y7" i="3" s="1"/>
  <c r="N7" i="3"/>
  <c r="P7" i="3" s="1"/>
  <c r="AO10" i="3"/>
  <c r="AQ10" i="3" s="1"/>
  <c r="AF10" i="3"/>
  <c r="AH10" i="3" s="1"/>
  <c r="W10" i="3"/>
  <c r="Y10" i="3" s="1"/>
  <c r="N10" i="3"/>
  <c r="P10" i="3" s="1"/>
  <c r="AO11" i="3"/>
  <c r="AQ11" i="3" s="1"/>
  <c r="AF11" i="3"/>
  <c r="AH11" i="3" s="1"/>
  <c r="W11" i="3"/>
  <c r="Y11" i="3" s="1"/>
  <c r="N11" i="3"/>
  <c r="P11" i="3" s="1"/>
  <c r="AO14" i="3"/>
  <c r="AQ14" i="3" s="1"/>
  <c r="AF14" i="3"/>
  <c r="AH14" i="3" s="1"/>
  <c r="W14" i="3"/>
  <c r="Y14" i="3" s="1"/>
  <c r="N14" i="3"/>
  <c r="P14" i="3" s="1"/>
  <c r="AO9" i="3"/>
  <c r="AQ9" i="3" s="1"/>
  <c r="AF9" i="3"/>
  <c r="AH9" i="3" s="1"/>
  <c r="W9" i="3"/>
  <c r="Y9" i="3" s="1"/>
  <c r="N9" i="3"/>
  <c r="P9" i="3" s="1"/>
  <c r="AO16" i="3"/>
  <c r="AQ16" i="3" s="1"/>
  <c r="AF16" i="3"/>
  <c r="AH16" i="3" s="1"/>
  <c r="W16" i="3"/>
  <c r="Y16" i="3" s="1"/>
  <c r="N16" i="3"/>
  <c r="P16" i="3" s="1"/>
  <c r="AO12" i="3"/>
  <c r="AQ12" i="3" s="1"/>
  <c r="AF12" i="3"/>
  <c r="AH12" i="3" s="1"/>
  <c r="W12" i="3"/>
  <c r="Y12" i="3" s="1"/>
  <c r="N12" i="3"/>
  <c r="P12" i="3" s="1"/>
  <c r="AO20" i="2"/>
  <c r="AQ20" i="2" s="1"/>
  <c r="AF20" i="2"/>
  <c r="AH20" i="2" s="1"/>
  <c r="W20" i="2"/>
  <c r="Y20" i="2" s="1"/>
  <c r="N20" i="2"/>
  <c r="P20" i="2" s="1"/>
  <c r="AO15" i="2"/>
  <c r="AQ15" i="2" s="1"/>
  <c r="AF15" i="2"/>
  <c r="AH15" i="2" s="1"/>
  <c r="W15" i="2"/>
  <c r="Y15" i="2" s="1"/>
  <c r="N15" i="2"/>
  <c r="P15" i="2" s="1"/>
  <c r="AO29" i="2"/>
  <c r="AQ29" i="2" s="1"/>
  <c r="AF29" i="2"/>
  <c r="AH29" i="2" s="1"/>
  <c r="W29" i="2"/>
  <c r="Y29" i="2" s="1"/>
  <c r="N29" i="2"/>
  <c r="P29" i="2" s="1"/>
  <c r="AO26" i="2"/>
  <c r="AQ26" i="2" s="1"/>
  <c r="W26" i="2"/>
  <c r="Y26" i="2" s="1"/>
  <c r="N26" i="2"/>
  <c r="P26" i="2" s="1"/>
  <c r="AO10" i="2"/>
  <c r="AQ10" i="2" s="1"/>
  <c r="W10" i="2"/>
  <c r="Y10" i="2" s="1"/>
  <c r="N10" i="2"/>
  <c r="P10" i="2" s="1"/>
  <c r="AO25" i="2"/>
  <c r="AQ25" i="2" s="1"/>
  <c r="W25" i="2"/>
  <c r="Y25" i="2" s="1"/>
  <c r="N25" i="2"/>
  <c r="P25" i="2" s="1"/>
  <c r="AO13" i="2"/>
  <c r="AQ13" i="2" s="1"/>
  <c r="AF13" i="2"/>
  <c r="AH13" i="2" s="1"/>
  <c r="W13" i="2"/>
  <c r="Y13" i="2" s="1"/>
  <c r="N13" i="2"/>
  <c r="P13" i="2" s="1"/>
  <c r="AO9" i="2"/>
  <c r="AQ9" i="2" s="1"/>
  <c r="AF9" i="2"/>
  <c r="AH9" i="2" s="1"/>
  <c r="W9" i="2"/>
  <c r="Y9" i="2" s="1"/>
  <c r="N9" i="2"/>
  <c r="P9" i="2" s="1"/>
  <c r="AO12" i="2"/>
  <c r="AQ12" i="2" s="1"/>
  <c r="AF12" i="2"/>
  <c r="AH12" i="2" s="1"/>
  <c r="W12" i="2"/>
  <c r="Y12" i="2" s="1"/>
  <c r="N12" i="2"/>
  <c r="P12" i="2" s="1"/>
  <c r="AO28" i="2"/>
  <c r="AQ28" i="2" s="1"/>
  <c r="AF28" i="2"/>
  <c r="AH28" i="2" s="1"/>
  <c r="W28" i="2"/>
  <c r="Y28" i="2" s="1"/>
  <c r="N28" i="2"/>
  <c r="P28" i="2" s="1"/>
  <c r="AO8" i="2"/>
  <c r="AQ8" i="2" s="1"/>
  <c r="AF8" i="2"/>
  <c r="AH8" i="2" s="1"/>
  <c r="W8" i="2"/>
  <c r="Y8" i="2" s="1"/>
  <c r="N8" i="2"/>
  <c r="P8" i="2" s="1"/>
  <c r="AO14" i="2"/>
  <c r="AQ14" i="2" s="1"/>
  <c r="AF14" i="2"/>
  <c r="AH14" i="2" s="1"/>
  <c r="W14" i="2"/>
  <c r="Y14" i="2" s="1"/>
  <c r="N14" i="2"/>
  <c r="P14" i="2" s="1"/>
  <c r="AO16" i="2"/>
  <c r="AQ16" i="2" s="1"/>
  <c r="AF16" i="2"/>
  <c r="AH16" i="2" s="1"/>
  <c r="W16" i="2"/>
  <c r="Y16" i="2" s="1"/>
  <c r="N16" i="2"/>
  <c r="P16" i="2" s="1"/>
  <c r="AO31" i="2"/>
  <c r="AQ31" i="2" s="1"/>
  <c r="AF31" i="2"/>
  <c r="AH31" i="2" s="1"/>
  <c r="W31" i="2"/>
  <c r="Y31" i="2" s="1"/>
  <c r="N31" i="2"/>
  <c r="P31" i="2" s="1"/>
  <c r="AO27" i="2"/>
  <c r="AQ27" i="2" s="1"/>
  <c r="AF27" i="2"/>
  <c r="AH27" i="2" s="1"/>
  <c r="W27" i="2"/>
  <c r="Y27" i="2" s="1"/>
  <c r="N27" i="2"/>
  <c r="P27" i="2" s="1"/>
  <c r="AO30" i="2"/>
  <c r="AQ30" i="2" s="1"/>
  <c r="AF30" i="2"/>
  <c r="AH30" i="2" s="1"/>
  <c r="W30" i="2"/>
  <c r="Y30" i="2" s="1"/>
  <c r="N30" i="2"/>
  <c r="P30" i="2" s="1"/>
  <c r="AO7" i="2"/>
  <c r="AQ7" i="2" s="1"/>
  <c r="AF7" i="2"/>
  <c r="AH7" i="2" s="1"/>
  <c r="W7" i="2"/>
  <c r="Y7" i="2" s="1"/>
  <c r="N7" i="2"/>
  <c r="P7" i="2" s="1"/>
  <c r="AO17" i="2"/>
  <c r="AQ17" i="2" s="1"/>
  <c r="AF17" i="2"/>
  <c r="AH17" i="2" s="1"/>
  <c r="W17" i="2"/>
  <c r="Y17" i="2" s="1"/>
  <c r="N17" i="2"/>
  <c r="P17" i="2" s="1"/>
  <c r="AO21" i="2"/>
  <c r="AQ21" i="2" s="1"/>
  <c r="AF21" i="2"/>
  <c r="AH21" i="2" s="1"/>
  <c r="W21" i="2"/>
  <c r="Y21" i="2" s="1"/>
  <c r="N21" i="2"/>
  <c r="P21" i="2" s="1"/>
  <c r="AO18" i="2"/>
  <c r="AQ18" i="2" s="1"/>
  <c r="AF18" i="2"/>
  <c r="AH18" i="2" s="1"/>
  <c r="W18" i="2"/>
  <c r="Y18" i="2" s="1"/>
  <c r="N18" i="2"/>
  <c r="P18" i="2" s="1"/>
  <c r="AO11" i="2"/>
  <c r="AQ11" i="2" s="1"/>
  <c r="AF11" i="2"/>
  <c r="AH11" i="2" s="1"/>
  <c r="W11" i="2"/>
  <c r="Y11" i="2" s="1"/>
  <c r="N11" i="2"/>
  <c r="AO7" i="1"/>
  <c r="AQ7" i="1" s="1"/>
  <c r="AO29" i="1"/>
  <c r="AQ29" i="1" s="1"/>
  <c r="AO22" i="1"/>
  <c r="AQ22" i="1" s="1"/>
  <c r="AO26" i="1"/>
  <c r="AQ26" i="1" s="1"/>
  <c r="AO18" i="1"/>
  <c r="AQ18" i="1" s="1"/>
  <c r="AO28" i="1"/>
  <c r="AQ28" i="1" s="1"/>
  <c r="AO24" i="1"/>
  <c r="AQ24" i="1" s="1"/>
  <c r="AO15" i="1"/>
  <c r="AQ15" i="1" s="1"/>
  <c r="AO8" i="1"/>
  <c r="AQ8" i="1" s="1"/>
  <c r="AO16" i="1"/>
  <c r="AQ16" i="1" s="1"/>
  <c r="AO12" i="1"/>
  <c r="AQ12" i="1" s="1"/>
  <c r="AO13" i="1"/>
  <c r="AQ13" i="1" s="1"/>
  <c r="AO20" i="1"/>
  <c r="AQ20" i="1" s="1"/>
  <c r="AO21" i="1"/>
  <c r="AQ21" i="1" s="1"/>
  <c r="AO33" i="1"/>
  <c r="AQ33" i="1" s="1"/>
  <c r="AO19" i="1"/>
  <c r="AQ19" i="1" s="1"/>
  <c r="AO34" i="1"/>
  <c r="AQ34" i="1" s="1"/>
  <c r="AO32" i="1"/>
  <c r="AQ32" i="1" s="1"/>
  <c r="AO23" i="1"/>
  <c r="AO17" i="1"/>
  <c r="AQ17" i="1" s="1"/>
  <c r="AO31" i="1"/>
  <c r="AQ31" i="1" s="1"/>
  <c r="AO30" i="1"/>
  <c r="AQ30" i="1" s="1"/>
  <c r="AO14" i="1"/>
  <c r="AQ14" i="1" s="1"/>
  <c r="AO11" i="1"/>
  <c r="AQ11" i="1" s="1"/>
  <c r="AQ25" i="1"/>
  <c r="AQ23" i="1"/>
  <c r="AO9" i="1"/>
  <c r="AQ9" i="1" s="1"/>
  <c r="AF7" i="1"/>
  <c r="AH7" i="1" s="1"/>
  <c r="AF29" i="1"/>
  <c r="AH29" i="1" s="1"/>
  <c r="AF22" i="1"/>
  <c r="AH22" i="1" s="1"/>
  <c r="AF26" i="1"/>
  <c r="AH26" i="1" s="1"/>
  <c r="AF18" i="1"/>
  <c r="AH18" i="1" s="1"/>
  <c r="AF28" i="1"/>
  <c r="AH28" i="1" s="1"/>
  <c r="AF24" i="1"/>
  <c r="AH24" i="1" s="1"/>
  <c r="AF15" i="1"/>
  <c r="AH15" i="1" s="1"/>
  <c r="AF8" i="1"/>
  <c r="AH8" i="1" s="1"/>
  <c r="AF16" i="1"/>
  <c r="AH16" i="1" s="1"/>
  <c r="AF12" i="1"/>
  <c r="AH12" i="1" s="1"/>
  <c r="AF13" i="1"/>
  <c r="AH13" i="1" s="1"/>
  <c r="AF20" i="1"/>
  <c r="AH20" i="1" s="1"/>
  <c r="AF21" i="1"/>
  <c r="AH21" i="1" s="1"/>
  <c r="AF33" i="1"/>
  <c r="AH33" i="1" s="1"/>
  <c r="AF19" i="1"/>
  <c r="AH19" i="1" s="1"/>
  <c r="AF34" i="1"/>
  <c r="AH34" i="1" s="1"/>
  <c r="AF32" i="1"/>
  <c r="AH32" i="1" s="1"/>
  <c r="AF23" i="1"/>
  <c r="AH23" i="1" s="1"/>
  <c r="AF17" i="1"/>
  <c r="AH17" i="1" s="1"/>
  <c r="AF31" i="1"/>
  <c r="AH31" i="1" s="1"/>
  <c r="AF30" i="1"/>
  <c r="AH30" i="1" s="1"/>
  <c r="AF14" i="1"/>
  <c r="AH14" i="1" s="1"/>
  <c r="AF11" i="1"/>
  <c r="AH11" i="1" s="1"/>
  <c r="AF25" i="1"/>
  <c r="AH25" i="1" s="1"/>
  <c r="AF9" i="1"/>
  <c r="AH9" i="1" s="1"/>
  <c r="W25" i="1"/>
  <c r="Y25" i="1" s="1"/>
  <c r="W11" i="1"/>
  <c r="Y11" i="1" s="1"/>
  <c r="W14" i="1"/>
  <c r="Y14" i="1" s="1"/>
  <c r="W30" i="1"/>
  <c r="Y30" i="1" s="1"/>
  <c r="W31" i="1"/>
  <c r="Y31" i="1" s="1"/>
  <c r="W17" i="1"/>
  <c r="Y17" i="1" s="1"/>
  <c r="W23" i="1"/>
  <c r="Y23" i="1" s="1"/>
  <c r="W32" i="1"/>
  <c r="Y32" i="1" s="1"/>
  <c r="W34" i="1"/>
  <c r="Y34" i="1" s="1"/>
  <c r="W19" i="1"/>
  <c r="Y19" i="1" s="1"/>
  <c r="W33" i="1"/>
  <c r="Y33" i="1" s="1"/>
  <c r="W21" i="1"/>
  <c r="Y21" i="1" s="1"/>
  <c r="W20" i="1"/>
  <c r="Y20" i="1" s="1"/>
  <c r="W13" i="1"/>
  <c r="Y13" i="1" s="1"/>
  <c r="W12" i="1"/>
  <c r="Y12" i="1" s="1"/>
  <c r="W16" i="1"/>
  <c r="Y16" i="1" s="1"/>
  <c r="W8" i="1"/>
  <c r="Y8" i="1" s="1"/>
  <c r="W15" i="1"/>
  <c r="Y15" i="1" s="1"/>
  <c r="W24" i="1"/>
  <c r="Y24" i="1" s="1"/>
  <c r="W28" i="1"/>
  <c r="Y28" i="1" s="1"/>
  <c r="W18" i="1"/>
  <c r="Y18" i="1" s="1"/>
  <c r="W26" i="1"/>
  <c r="Y26" i="1" s="1"/>
  <c r="W22" i="1"/>
  <c r="Y22" i="1" s="1"/>
  <c r="W29" i="1"/>
  <c r="Y29" i="1" s="1"/>
  <c r="W7" i="1"/>
  <c r="Y7" i="1" s="1"/>
  <c r="Y9" i="1"/>
  <c r="N7" i="1"/>
  <c r="P7" i="1" s="1"/>
  <c r="N29" i="1"/>
  <c r="P29" i="1" s="1"/>
  <c r="N22" i="1"/>
  <c r="P22" i="1" s="1"/>
  <c r="N26" i="1"/>
  <c r="P26" i="1" s="1"/>
  <c r="N18" i="1"/>
  <c r="P18" i="1" s="1"/>
  <c r="N28" i="1"/>
  <c r="P28" i="1" s="1"/>
  <c r="N24" i="1"/>
  <c r="P24" i="1" s="1"/>
  <c r="N15" i="1"/>
  <c r="P15" i="1" s="1"/>
  <c r="N8" i="1"/>
  <c r="P8" i="1" s="1"/>
  <c r="N16" i="1"/>
  <c r="P16" i="1" s="1"/>
  <c r="N12" i="1"/>
  <c r="P12" i="1" s="1"/>
  <c r="N13" i="1"/>
  <c r="P13" i="1" s="1"/>
  <c r="N20" i="1"/>
  <c r="P20" i="1" s="1"/>
  <c r="N21" i="1"/>
  <c r="P21" i="1" s="1"/>
  <c r="N33" i="1"/>
  <c r="P33" i="1" s="1"/>
  <c r="N19" i="1"/>
  <c r="P19" i="1" s="1"/>
  <c r="N34" i="1"/>
  <c r="P34" i="1" s="1"/>
  <c r="N32" i="1"/>
  <c r="P32" i="1" s="1"/>
  <c r="N23" i="1"/>
  <c r="P23" i="1" s="1"/>
  <c r="N17" i="1"/>
  <c r="P17" i="1" s="1"/>
  <c r="N31" i="1"/>
  <c r="P31" i="1" s="1"/>
  <c r="N30" i="1"/>
  <c r="P30" i="1" s="1"/>
  <c r="N14" i="1"/>
  <c r="P14" i="1" s="1"/>
  <c r="N11" i="1"/>
  <c r="P11" i="1" s="1"/>
  <c r="N25" i="1"/>
  <c r="P25" i="1" s="1"/>
  <c r="N9" i="1"/>
  <c r="P9" i="1" s="1"/>
  <c r="AR11" i="3" l="1"/>
  <c r="AR12" i="3"/>
  <c r="AR7" i="6"/>
  <c r="AR7" i="7"/>
  <c r="AR7" i="5"/>
  <c r="AR9" i="5"/>
  <c r="AR9" i="3"/>
  <c r="AR7" i="3"/>
  <c r="AR15" i="3"/>
  <c r="AR18" i="4"/>
  <c r="AR29" i="4"/>
  <c r="AR17" i="4"/>
  <c r="AR26" i="4"/>
  <c r="AR10" i="4"/>
  <c r="AR23" i="4"/>
  <c r="AR14" i="4"/>
  <c r="AR20" i="4"/>
  <c r="AR21" i="4"/>
  <c r="AR19" i="4"/>
  <c r="AR16" i="4"/>
  <c r="AR9" i="4"/>
  <c r="AR8" i="4"/>
  <c r="AR27" i="4"/>
  <c r="AR21" i="2"/>
  <c r="AR9" i="2"/>
  <c r="AR14" i="2"/>
  <c r="AR26" i="2"/>
  <c r="AR7" i="2"/>
  <c r="P11" i="2"/>
  <c r="AR11" i="2" s="1"/>
  <c r="AR31" i="2"/>
  <c r="AR28" i="2"/>
  <c r="AR25" i="2"/>
  <c r="AR15" i="2"/>
  <c r="AR27" i="2"/>
  <c r="AR8" i="7"/>
  <c r="AR8" i="5"/>
  <c r="AR10" i="5"/>
  <c r="AR12" i="4"/>
  <c r="AR15" i="4"/>
  <c r="AR24" i="4"/>
  <c r="AR25" i="4"/>
  <c r="AR22" i="4"/>
  <c r="AR7" i="4"/>
  <c r="AR13" i="4"/>
  <c r="AR28" i="4"/>
  <c r="AR11" i="4"/>
  <c r="AR16" i="3"/>
  <c r="AR10" i="3"/>
  <c r="AR14" i="3"/>
  <c r="AR8" i="3"/>
  <c r="AR18" i="2"/>
  <c r="AR30" i="2"/>
  <c r="AR16" i="2"/>
  <c r="AR12" i="2"/>
  <c r="AR10" i="2"/>
  <c r="AR20" i="2"/>
  <c r="AR17" i="2"/>
  <c r="AR8" i="2"/>
  <c r="AR13" i="2"/>
  <c r="AR29" i="2"/>
  <c r="AR9" i="1" l="1"/>
  <c r="AR29" i="1"/>
  <c r="AR22" i="1"/>
  <c r="AR18" i="1"/>
  <c r="AR24" i="1"/>
  <c r="AR15" i="1"/>
  <c r="AR16" i="1"/>
  <c r="AR13" i="1"/>
  <c r="AR21" i="1"/>
  <c r="AR19" i="1"/>
  <c r="AR34" i="1"/>
  <c r="AR23" i="1"/>
  <c r="AR31" i="1"/>
  <c r="AR14" i="1"/>
  <c r="AR25" i="1"/>
  <c r="AR7" i="1"/>
  <c r="AR26" i="1"/>
  <c r="AR28" i="1"/>
  <c r="AR8" i="1"/>
  <c r="AR12" i="1"/>
  <c r="AR20" i="1"/>
  <c r="AR33" i="1"/>
  <c r="AR32" i="1"/>
  <c r="AR17" i="1"/>
  <c r="AR30" i="1"/>
  <c r="AR11" i="1"/>
</calcChain>
</file>

<file path=xl/sharedStrings.xml><?xml version="1.0" encoding="utf-8"?>
<sst xmlns="http://schemas.openxmlformats.org/spreadsheetml/2006/main" count="618" uniqueCount="173">
  <si>
    <t>21.5.2016</t>
  </si>
  <si>
    <t>pořadí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</si>
  <si>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</si>
  <si>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</si>
  <si>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</si>
  <si>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</si>
  <si>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</si>
  <si>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</si>
  <si>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</si>
  <si>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</si>
  <si>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</si>
  <si>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</si>
  <si>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</si>
  <si>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</si>
  <si>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Horáčková Adéla</t>
  </si>
  <si>
    <t>Merkur České Budějovice</t>
  </si>
  <si>
    <t>Kubešová, Bago, Imbrová</t>
  </si>
  <si>
    <t>Štojdlová Sofie</t>
  </si>
  <si>
    <t>Králová Barbora</t>
  </si>
  <si>
    <t>SG Pelhřimov</t>
  </si>
  <si>
    <t>Vlková Zuzana</t>
  </si>
  <si>
    <t>Švecová,Zourová</t>
  </si>
  <si>
    <t>Ardamicová Aneta</t>
  </si>
  <si>
    <t>TJ Lokomotiva Veselí n.Lužnicí</t>
  </si>
  <si>
    <t>Urbanová</t>
  </si>
  <si>
    <t>Martanová Klára</t>
  </si>
  <si>
    <t>Chválová Stela</t>
  </si>
  <si>
    <t>TJ Nová Včelnice</t>
  </si>
  <si>
    <t>Asterová</t>
  </si>
  <si>
    <t>Vicanová Berenika</t>
  </si>
  <si>
    <t>Dvořáková Anna</t>
  </si>
  <si>
    <t>TJ Slovan Jindřichův Hradec</t>
  </si>
  <si>
    <t>Holická Anna</t>
  </si>
  <si>
    <t>Kupková Linda</t>
  </si>
  <si>
    <t>Dvořáková A., Špačková</t>
  </si>
  <si>
    <t>Špačková Bára</t>
  </si>
  <si>
    <t>Dvořáková A.,Špačková</t>
  </si>
  <si>
    <t>Vendlová Anna</t>
  </si>
  <si>
    <t>Maryšková Nela</t>
  </si>
  <si>
    <t>Dvořáková J., Hofbauerová</t>
  </si>
  <si>
    <t>Michalisková Linda</t>
  </si>
  <si>
    <t>Bártová Eliška</t>
  </si>
  <si>
    <t>TJ Spartak MAS Sezimovo Ústí</t>
  </si>
  <si>
    <t>Sedláková, Rajková,Poláková</t>
  </si>
  <si>
    <t>Jelínková Jasmina</t>
  </si>
  <si>
    <t>Rajková,Sedláková,Poláková</t>
  </si>
  <si>
    <t>Klocová Sára</t>
  </si>
  <si>
    <t>Nerudová Zuzana</t>
  </si>
  <si>
    <t>Rybáková Josefina</t>
  </si>
  <si>
    <t>Sedláková Tereza</t>
  </si>
  <si>
    <t>Špaková Julie</t>
  </si>
  <si>
    <t>Rajková, Sedláková, Poláková</t>
  </si>
  <si>
    <t>Švecová Anna</t>
  </si>
  <si>
    <t>Košnarová Adriana</t>
  </si>
  <si>
    <t>TJ Šumavan Vimperk</t>
  </si>
  <si>
    <t>Ollé Ester</t>
  </si>
  <si>
    <t>Venclíková Tereza</t>
  </si>
  <si>
    <t>Kolbanová Krystýna</t>
  </si>
  <si>
    <t>Povišerová, Kubešová M.</t>
  </si>
  <si>
    <t>Kubešková Karolína</t>
  </si>
  <si>
    <t>Šůnová Laura</t>
  </si>
  <si>
    <t>Volmanová Bára</t>
  </si>
  <si>
    <t>White Hannah</t>
  </si>
  <si>
    <t>Bago, Imbrová, Kubešová</t>
  </si>
  <si>
    <t>Ellederová Aneta</t>
  </si>
  <si>
    <t>Novotná Iva</t>
  </si>
  <si>
    <t>Linhartová Adéla</t>
  </si>
  <si>
    <t>Kolář</t>
  </si>
  <si>
    <t>Melicharová Marie</t>
  </si>
  <si>
    <t>Dvořáková Barbora</t>
  </si>
  <si>
    <t>Maryšková Karolína</t>
  </si>
  <si>
    <t>Dubová, Jírová</t>
  </si>
  <si>
    <t>Šímová Viktorie</t>
  </si>
  <si>
    <t>Šoršová Lucie</t>
  </si>
  <si>
    <t>Dubová, Jírová D.</t>
  </si>
  <si>
    <t>Vybíralová Kateřina</t>
  </si>
  <si>
    <t>Pešová Dorota</t>
  </si>
  <si>
    <t>TJ Sokol Bedřichov</t>
  </si>
  <si>
    <t>Cihlářová Dominika</t>
  </si>
  <si>
    <t>kolektiv trenérů</t>
  </si>
  <si>
    <t>Helmová Patricie</t>
  </si>
  <si>
    <t>Mládková Rozálie</t>
  </si>
  <si>
    <t>Pilečková Amálie</t>
  </si>
  <si>
    <t>Vesecká Sandra</t>
  </si>
  <si>
    <t>Vonešová Tereza</t>
  </si>
  <si>
    <t>Bagová Nikola</t>
  </si>
  <si>
    <t>Dvořáková Kateřina</t>
  </si>
  <si>
    <t>Kollerová Marika</t>
  </si>
  <si>
    <t>Švehlová Rozárie</t>
  </si>
  <si>
    <t>Krajňáková Eliška</t>
  </si>
  <si>
    <t>Jírová, Dubová</t>
  </si>
  <si>
    <t>Krajňáková Nela</t>
  </si>
  <si>
    <t>Rybáková Rozálie</t>
  </si>
  <si>
    <t>Slabá Marie</t>
  </si>
  <si>
    <t>Horová Kateřina</t>
  </si>
  <si>
    <t>Žákyně B</t>
  </si>
  <si>
    <t>Lazar Mara</t>
  </si>
  <si>
    <t>Polívková Zuzana</t>
  </si>
  <si>
    <t>Řehoušková Amálie</t>
  </si>
  <si>
    <t>Švecová Eliška</t>
  </si>
  <si>
    <t>Svobodovi</t>
  </si>
  <si>
    <t>Tomšů Kateřina</t>
  </si>
  <si>
    <t>Svobodovi, Zourová</t>
  </si>
  <si>
    <t>Hánová Tereza</t>
  </si>
  <si>
    <t>Blechová,Kolář</t>
  </si>
  <si>
    <t>Picková Magdaléna</t>
  </si>
  <si>
    <t>Marková Julie</t>
  </si>
  <si>
    <t>TJ Slovan Praha</t>
  </si>
  <si>
    <t>Bažantová, Lagronová, Žádný</t>
  </si>
  <si>
    <t>Raschová Klára</t>
  </si>
  <si>
    <t>Lagronová, Nováková</t>
  </si>
  <si>
    <t>Straková Jana</t>
  </si>
  <si>
    <t>Horníková Karolína</t>
  </si>
  <si>
    <t>TJ Sokol Chrudim</t>
  </si>
  <si>
    <t>Linková</t>
  </si>
  <si>
    <t>Kulhavá Sára</t>
  </si>
  <si>
    <t>Honzíková Klára</t>
  </si>
  <si>
    <t>Hojdekrová Tereza</t>
  </si>
  <si>
    <t>Kotlíková Marie</t>
  </si>
  <si>
    <t>Pištěková Adéla</t>
  </si>
  <si>
    <t>Marie Kotlíková</t>
  </si>
  <si>
    <t>Pištěková Linda</t>
  </si>
  <si>
    <t>Kešnarová Barbora</t>
  </si>
  <si>
    <t>Kešnarová, Haneflová</t>
  </si>
  <si>
    <t>Podlahová Karolína</t>
  </si>
  <si>
    <t>Jirků Aneta</t>
  </si>
  <si>
    <t>Aubrechtová Kateřina</t>
  </si>
  <si>
    <t>Janáková Dominika</t>
  </si>
  <si>
    <t>Sirůčková Anna</t>
  </si>
  <si>
    <t>Horáková Monika</t>
  </si>
  <si>
    <t>Bauerová Karin</t>
  </si>
  <si>
    <t>Pokorná Eva</t>
  </si>
  <si>
    <t>Chrabrová Anna</t>
  </si>
  <si>
    <t>Šťovíčková Eliška</t>
  </si>
  <si>
    <t>TJ Lokomotiva Prdubice</t>
  </si>
  <si>
    <t>Kinčlová Tereza</t>
  </si>
  <si>
    <t>Kupková, Kolman</t>
  </si>
  <si>
    <t>Svobodová Klára</t>
  </si>
  <si>
    <t>Seidlová Anna</t>
  </si>
  <si>
    <t>TJ Lokomotiva Pardubice</t>
  </si>
  <si>
    <t>Kupková Kolman</t>
  </si>
  <si>
    <t>1. ročník Memoriálu Karla Parmy</t>
  </si>
  <si>
    <t>ředitel závodu : Belšánová Miroslava</t>
  </si>
  <si>
    <t>hlavní rozhodčí: Jírová Dita</t>
  </si>
  <si>
    <t>E1</t>
  </si>
  <si>
    <t>E2</t>
  </si>
  <si>
    <t>E3</t>
  </si>
  <si>
    <t>E4</t>
  </si>
  <si>
    <t>E-Ø</t>
  </si>
  <si>
    <t>Košnarová, Frajkorová</t>
  </si>
  <si>
    <t>Poř.</t>
  </si>
  <si>
    <t>Belšánová, Vybíralovi</t>
  </si>
  <si>
    <t>Základní stupeň</t>
  </si>
  <si>
    <t>Mladší žákyně</t>
  </si>
  <si>
    <t>Starší žákyně</t>
  </si>
  <si>
    <t>Košnarová,Frajkorová</t>
  </si>
  <si>
    <t>poř.</t>
  </si>
  <si>
    <t>JUNIORKY B</t>
  </si>
  <si>
    <t>ŽENY B</t>
  </si>
  <si>
    <t>Žákyně A</t>
  </si>
  <si>
    <t>Bucharová Tereza</t>
  </si>
  <si>
    <t>Polívková, Vendělíková</t>
  </si>
  <si>
    <t>Eiseltová Ellen</t>
  </si>
  <si>
    <t>Polívková, Vandělíková</t>
  </si>
  <si>
    <t>Hirschová Marion</t>
  </si>
  <si>
    <t>Tušlová Natálie</t>
  </si>
  <si>
    <t>Bagová, Porkristlová</t>
  </si>
  <si>
    <t>Hýblová Kristýna</t>
  </si>
  <si>
    <t>Michalová Vanesa</t>
  </si>
  <si>
    <t>ev. č.</t>
  </si>
  <si>
    <t>č. oddilu</t>
  </si>
  <si>
    <t>Fullsacková Kateřina</t>
  </si>
  <si>
    <t>Šrámková Barbora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</si>
</sst>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;[Red]0.00"/>
  </numFmts>
  <fonts count="1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Protection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3" fillId="2" borderId="0" xfId="0" applyFont="1" applyFill="1"/>
    <xf numFmtId="0" fontId="6" fillId="3" borderId="0" xfId="0" applyFont="1" applyFill="1" applyBorder="1" applyAlignment="1">
      <alignment horizontal="center" vertical="center" wrapText="1"/>
    </xf>
    <xf numFmtId="0" fontId="7" fillId="0" borderId="0" xfId="0" applyFont="1"/>
    <xf numFmtId="164" fontId="8" fillId="0" borderId="0" xfId="0" applyNumberFormat="1" applyFont="1"/>
    <xf numFmtId="165" fontId="9" fillId="4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10" fillId="5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8" fillId="0" borderId="0" xfId="0" applyNumberFormat="1" applyFont="1" applyFill="1"/>
    <xf numFmtId="165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0" fontId="0" fillId="0" borderId="0" xfId="0" applyFill="1"/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2" borderId="0" xfId="0" applyFont="1" applyFill="1"/>
    <xf numFmtId="0" fontId="2" fillId="2" borderId="0" xfId="0" applyFont="1" applyFill="1"/>
    <xf numFmtId="0" fontId="0" fillId="0" borderId="0" xfId="0"/>
    <xf numFmtId="0" fontId="2" fillId="2" borderId="0" xfId="0" applyFont="1" applyFill="1"/>
    <xf numFmtId="0" fontId="2" fillId="2" borderId="0" xfId="0" applyFont="1" applyFill="1"/>
    <xf numFmtId="0" fontId="0" fillId="0" borderId="0" xfId="0"/>
    <xf numFmtId="0" fontId="2" fillId="2" borderId="0" xfId="0" applyFont="1" applyFill="1"/>
    <xf numFmtId="0" fontId="2" fillId="2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144780</xdr:colOff>
      <xdr:row>0</xdr:row>
      <xdr:rowOff>68580</xdr:rowOff>
    </xdr:from>
    <xdr:to>
      <xdr:col>15</xdr:col>
      <xdr:colOff>312420</xdr:colOff>
      <xdr:row>3</xdr:row>
      <xdr:rowOff>129540</xdr:rowOff>
    </xdr:to>
    <xdr:pic>
      <xdr:nvPicPr>
        <xdr:cNvPr id="2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68580"/>
          <a:ext cx="8991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0</xdr:row>
      <xdr:rowOff>106680</xdr:rowOff>
    </xdr:from>
    <xdr:to>
      <xdr:col>8</xdr:col>
      <xdr:colOff>468630</xdr:colOff>
      <xdr:row>4</xdr:row>
      <xdr:rowOff>40005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0" y="106680"/>
          <a:ext cx="874395" cy="8020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</xdr:colOff>
      <xdr:row>0</xdr:row>
      <xdr:rowOff>91440</xdr:rowOff>
    </xdr:from>
    <xdr:to>
      <xdr:col>13</xdr:col>
      <xdr:colOff>62865</xdr:colOff>
      <xdr:row>4</xdr:row>
      <xdr:rowOff>24765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91440"/>
          <a:ext cx="874395" cy="8020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281940</xdr:colOff>
      <xdr:row>0</xdr:row>
      <xdr:rowOff>68580</xdr:rowOff>
    </xdr:from>
    <xdr:to>
      <xdr:col>15</xdr:col>
      <xdr:colOff>335280</xdr:colOff>
      <xdr:row>3</xdr:row>
      <xdr:rowOff>129540</xdr:rowOff>
    </xdr:to>
    <xdr:pic>
      <xdr:nvPicPr>
        <xdr:cNvPr id="5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240" y="68580"/>
          <a:ext cx="7848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</xdr:colOff>
      <xdr:row>0</xdr:row>
      <xdr:rowOff>106680</xdr:rowOff>
    </xdr:from>
    <xdr:to>
      <xdr:col>13</xdr:col>
      <xdr:colOff>131445</xdr:colOff>
      <xdr:row>4</xdr:row>
      <xdr:rowOff>40005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7640" y="106680"/>
          <a:ext cx="874395" cy="8020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274320</xdr:colOff>
      <xdr:row>0</xdr:row>
      <xdr:rowOff>83820</xdr:rowOff>
    </xdr:from>
    <xdr:to>
      <xdr:col>16</xdr:col>
      <xdr:colOff>15240</xdr:colOff>
      <xdr:row>3</xdr:row>
      <xdr:rowOff>144780</xdr:rowOff>
    </xdr:to>
    <xdr:pic>
      <xdr:nvPicPr>
        <xdr:cNvPr id="5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83820"/>
          <a:ext cx="9220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584835</xdr:colOff>
      <xdr:row>0</xdr:row>
      <xdr:rowOff>91440</xdr:rowOff>
    </xdr:from>
    <xdr:to>
      <xdr:col>8</xdr:col>
      <xdr:colOff>243840</xdr:colOff>
      <xdr:row>4</xdr:row>
      <xdr:rowOff>24765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2495" y="91440"/>
          <a:ext cx="870585" cy="8020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295275</xdr:colOff>
      <xdr:row>0</xdr:row>
      <xdr:rowOff>45720</xdr:rowOff>
    </xdr:from>
    <xdr:to>
      <xdr:col>16</xdr:col>
      <xdr:colOff>76200</xdr:colOff>
      <xdr:row>3</xdr:row>
      <xdr:rowOff>114300</xdr:rowOff>
    </xdr:to>
    <xdr:pic>
      <xdr:nvPicPr>
        <xdr:cNvPr id="3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3615" y="45720"/>
          <a:ext cx="931545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</xdr:colOff>
      <xdr:row>0</xdr:row>
      <xdr:rowOff>60960</xdr:rowOff>
    </xdr:from>
    <xdr:to>
      <xdr:col>13</xdr:col>
      <xdr:colOff>93345</xdr:colOff>
      <xdr:row>3</xdr:row>
      <xdr:rowOff>177165</xdr:rowOff>
    </xdr:to>
    <xdr:pic>
      <xdr:nvPicPr>
        <xdr:cNvPr id="5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0960" y="60960"/>
          <a:ext cx="874395" cy="80200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53340</xdr:colOff>
      <xdr:row>0</xdr:row>
      <xdr:rowOff>76200</xdr:rowOff>
    </xdr:from>
    <xdr:to>
      <xdr:col>16</xdr:col>
      <xdr:colOff>190500</xdr:colOff>
      <xdr:row>3</xdr:row>
      <xdr:rowOff>137160</xdr:rowOff>
    </xdr:to>
    <xdr:pic>
      <xdr:nvPicPr>
        <xdr:cNvPr id="6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840" y="76200"/>
          <a:ext cx="9220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</xdr:colOff>
      <xdr:row>0</xdr:row>
      <xdr:rowOff>22860</xdr:rowOff>
    </xdr:from>
    <xdr:to>
      <xdr:col>13</xdr:col>
      <xdr:colOff>140970</xdr:colOff>
      <xdr:row>3</xdr:row>
      <xdr:rowOff>139065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6640" y="22860"/>
          <a:ext cx="874395" cy="8020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320040</xdr:colOff>
      <xdr:row>0</xdr:row>
      <xdr:rowOff>182880</xdr:rowOff>
    </xdr:from>
    <xdr:to>
      <xdr:col>17</xdr:col>
      <xdr:colOff>211727</xdr:colOff>
      <xdr:row>3</xdr:row>
      <xdr:rowOff>129540</xdr:rowOff>
    </xdr:to>
    <xdr:pic>
      <xdr:nvPicPr>
        <xdr:cNvPr id="5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182880"/>
          <a:ext cx="1400447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449580</xdr:colOff>
      <xdr:row>0</xdr:row>
      <xdr:rowOff>76200</xdr:rowOff>
    </xdr:from>
    <xdr:to>
      <xdr:col>8</xdr:col>
      <xdr:colOff>1905</xdr:colOff>
      <xdr:row>4</xdr:row>
      <xdr:rowOff>9525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9620" y="76200"/>
          <a:ext cx="870585" cy="8020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53340</xdr:colOff>
      <xdr:row>0</xdr:row>
      <xdr:rowOff>45720</xdr:rowOff>
    </xdr:from>
    <xdr:to>
      <xdr:col>15</xdr:col>
      <xdr:colOff>121920</xdr:colOff>
      <xdr:row>3</xdr:row>
      <xdr:rowOff>106680</xdr:rowOff>
    </xdr:to>
    <xdr:pic>
      <xdr:nvPicPr>
        <xdr:cNvPr id="5" name="obrázek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8360" y="45720"/>
          <a:ext cx="9220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topLeftCell="B1" workbookViewId="0">
      <selection activeCell="X3" sqref="X3"/>
    </sheetView>
  </sheetViews>
  <sheetFormatPr defaultRowHeight="14.4" x14ac:dyDescent="0.3"/>
  <cols>
    <col min="1" max="1" width="4.5546875" customWidth="1"/>
    <col min="2" max="2" width="7" style="26" customWidth="1"/>
    <col min="3" max="3" width="10.109375" style="26" customWidth="1"/>
    <col min="4" max="4" width="16.5546875" customWidth="1"/>
    <col min="5" max="5" width="5.88671875" customWidth="1"/>
    <col min="6" max="6" width="11.109375" customWidth="1"/>
    <col min="7" max="7" width="9.109375" customWidth="1"/>
    <col min="8" max="8" width="5.33203125" customWidth="1"/>
    <col min="9" max="9" width="7.21875" customWidth="1"/>
    <col min="10" max="13" width="5.33203125" hidden="1" customWidth="1"/>
    <col min="14" max="15" width="5.33203125" customWidth="1"/>
    <col min="16" max="16" width="6.109375" customWidth="1"/>
    <col min="17" max="17" width="5.33203125" customWidth="1"/>
    <col min="18" max="18" width="6" customWidth="1"/>
    <col min="19" max="22" width="5.33203125" hidden="1" customWidth="1"/>
    <col min="23" max="24" width="5.33203125" customWidth="1"/>
    <col min="25" max="25" width="6.44140625" customWidth="1"/>
    <col min="26" max="26" width="5.33203125" customWidth="1"/>
    <col min="27" max="27" width="6" customWidth="1"/>
    <col min="28" max="31" width="5.33203125" hidden="1" customWidth="1"/>
    <col min="32" max="33" width="5.33203125" customWidth="1"/>
    <col min="34" max="34" width="6" customWidth="1"/>
    <col min="35" max="35" width="5.33203125" customWidth="1"/>
    <col min="36" max="36" width="6.109375" customWidth="1"/>
    <col min="37" max="40" width="5.33203125" hidden="1" customWidth="1"/>
    <col min="41" max="42" width="5.33203125" customWidth="1"/>
    <col min="43" max="43" width="6.5546875" customWidth="1"/>
    <col min="44" max="44" width="7.5546875" customWidth="1"/>
    <col min="45" max="45" width="5.33203125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9" t="s">
        <v>152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6" t="s">
        <v>150</v>
      </c>
      <c r="B6" s="27" t="s">
        <v>169</v>
      </c>
      <c r="C6" s="27" t="s">
        <v>170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>
        <v>1</v>
      </c>
      <c r="B7" s="32">
        <v>509454</v>
      </c>
      <c r="C7" s="32">
        <v>3479</v>
      </c>
      <c r="D7" s="32" t="s">
        <v>17</v>
      </c>
      <c r="E7" s="5">
        <v>2009</v>
      </c>
      <c r="F7" s="8" t="s">
        <v>15</v>
      </c>
      <c r="G7" s="8" t="s">
        <v>16</v>
      </c>
      <c r="H7" s="9">
        <v>6</v>
      </c>
      <c r="I7" s="9">
        <v>10</v>
      </c>
      <c r="J7" s="9">
        <v>1.4</v>
      </c>
      <c r="K7" s="9">
        <v>1.4</v>
      </c>
      <c r="L7" s="9">
        <v>1.2</v>
      </c>
      <c r="M7" s="9">
        <v>1.3</v>
      </c>
      <c r="N7" s="10">
        <f t="shared" ref="N7:N34" si="0">SUM((SUM(J7+K7+L7+M7)-(SUM(MAX(J7:M7)+MIN(J7:M7))))/2)</f>
        <v>1.35</v>
      </c>
      <c r="O7" s="9">
        <v>0</v>
      </c>
      <c r="P7" s="12">
        <f t="shared" ref="P7:P34" si="1">IF(SUM((H7+I7)-N7-O7)&lt;0,0,SUM((H7+I7)-N7-O7))</f>
        <v>14.65</v>
      </c>
      <c r="Q7" s="9">
        <v>6</v>
      </c>
      <c r="R7" s="9">
        <v>10</v>
      </c>
      <c r="S7" s="9">
        <v>0.7</v>
      </c>
      <c r="T7" s="9">
        <v>1.1000000000000001</v>
      </c>
      <c r="U7" s="9">
        <v>0.9</v>
      </c>
      <c r="V7" s="9">
        <v>0.7</v>
      </c>
      <c r="W7" s="10">
        <f>SUM((SUM(S7+T7+U7+V7)-(SUM(MAX(S7:V7)+MIN(S7:V7))))/2)</f>
        <v>0.80000000000000016</v>
      </c>
      <c r="X7" s="9">
        <v>0</v>
      </c>
      <c r="Y7" s="12">
        <f t="shared" ref="Y7:Y34" si="2">IF(SUM((Q7+R7)-W7-X7)&lt;0,0,SUM((Q7+R7)-W7-X7))</f>
        <v>15.2</v>
      </c>
      <c r="Z7" s="9">
        <v>6</v>
      </c>
      <c r="AA7" s="9">
        <v>10</v>
      </c>
      <c r="AB7" s="9">
        <v>1</v>
      </c>
      <c r="AC7" s="9">
        <v>0.9</v>
      </c>
      <c r="AD7" s="9">
        <v>0.8</v>
      </c>
      <c r="AE7" s="9">
        <v>1</v>
      </c>
      <c r="AF7" s="10">
        <f t="shared" ref="AF7:AF34" si="3">SUM((SUM(AB7+AC7+AD7+AE7)-(SUM(MAX(AB7:AE7)+MIN(AB7:AE7))))/2)</f>
        <v>0.95000000000000007</v>
      </c>
      <c r="AG7" s="9">
        <v>0</v>
      </c>
      <c r="AH7" s="12">
        <f t="shared" ref="AH7:AH34" si="4">IF(SUM((Z7+AA7)-AF7-AG7)&lt;0,0,SUM((Z7+AA7)-AF7-AG7))</f>
        <v>15.05</v>
      </c>
      <c r="AI7" s="9">
        <v>6</v>
      </c>
      <c r="AJ7" s="9">
        <v>10</v>
      </c>
      <c r="AK7" s="9">
        <v>1.6</v>
      </c>
      <c r="AL7" s="9">
        <v>1.9</v>
      </c>
      <c r="AM7" s="9">
        <v>1.6</v>
      </c>
      <c r="AN7" s="9">
        <v>1.4</v>
      </c>
      <c r="AO7" s="10">
        <f t="shared" ref="AO7:AO34" si="5">SUM((SUM(AK7+AL7+AM7+AN7)-(SUM(MAX(AK7:AN7)+MIN(AK7:AN7))))/2)</f>
        <v>1.6</v>
      </c>
      <c r="AP7" s="9">
        <v>0</v>
      </c>
      <c r="AQ7" s="12">
        <f t="shared" ref="AQ7:AQ34" si="6">IF(SUM((AI7+AJ7)-AO7-AP7)&lt;0,0,SUM((AI7+AJ7)-AO7-AP7))</f>
        <v>14.4</v>
      </c>
      <c r="AR7" s="13">
        <f t="shared" ref="AR7:AR34" si="7">P7+Y7+AH7+AQ7</f>
        <v>59.300000000000004</v>
      </c>
    </row>
    <row r="8" spans="1:44" x14ac:dyDescent="0.3">
      <c r="A8">
        <v>2</v>
      </c>
      <c r="B8" s="33">
        <v>194683</v>
      </c>
      <c r="C8" s="33">
        <v>4792</v>
      </c>
      <c r="D8" t="s">
        <v>32</v>
      </c>
      <c r="E8" s="5">
        <v>2009</v>
      </c>
      <c r="F8" s="8" t="s">
        <v>31</v>
      </c>
      <c r="G8" s="8" t="s">
        <v>36</v>
      </c>
      <c r="H8" s="9">
        <v>6</v>
      </c>
      <c r="I8" s="9">
        <v>10</v>
      </c>
      <c r="J8" s="9">
        <v>0.9</v>
      </c>
      <c r="K8" s="9">
        <v>1.5</v>
      </c>
      <c r="L8" s="9">
        <v>1</v>
      </c>
      <c r="M8" s="9">
        <v>1.1000000000000001</v>
      </c>
      <c r="N8" s="10">
        <f t="shared" si="0"/>
        <v>1.05</v>
      </c>
      <c r="O8" s="9">
        <v>0</v>
      </c>
      <c r="P8" s="12">
        <f t="shared" si="1"/>
        <v>14.95</v>
      </c>
      <c r="Q8" s="9">
        <v>6</v>
      </c>
      <c r="R8" s="9">
        <v>10</v>
      </c>
      <c r="S8" s="9">
        <v>0.4</v>
      </c>
      <c r="T8" s="9">
        <v>0.8</v>
      </c>
      <c r="U8" s="9">
        <v>0.8</v>
      </c>
      <c r="V8" s="9">
        <v>0.4</v>
      </c>
      <c r="W8" s="10">
        <f>SUM((SUM(S8+T8+U8+V8)-(SUM(MAX(S8:V8)+MIN(S8:V8))))/2)</f>
        <v>0.59999999999999987</v>
      </c>
      <c r="X8" s="9">
        <v>0</v>
      </c>
      <c r="Y8" s="12">
        <f t="shared" si="2"/>
        <v>15.4</v>
      </c>
      <c r="Z8" s="9">
        <v>6</v>
      </c>
      <c r="AA8" s="9">
        <v>10</v>
      </c>
      <c r="AB8" s="9">
        <v>2</v>
      </c>
      <c r="AC8" s="9">
        <v>2.2999999999999998</v>
      </c>
      <c r="AD8" s="9">
        <v>1.7</v>
      </c>
      <c r="AE8" s="9">
        <v>2</v>
      </c>
      <c r="AF8" s="10">
        <f t="shared" si="3"/>
        <v>2</v>
      </c>
      <c r="AG8" s="9">
        <v>0</v>
      </c>
      <c r="AH8" s="12">
        <f t="shared" si="4"/>
        <v>14</v>
      </c>
      <c r="AI8" s="9">
        <v>6</v>
      </c>
      <c r="AJ8" s="9">
        <v>10</v>
      </c>
      <c r="AK8" s="9">
        <v>1</v>
      </c>
      <c r="AL8" s="9">
        <v>0.8</v>
      </c>
      <c r="AM8" s="9">
        <v>1.2</v>
      </c>
      <c r="AN8" s="9">
        <v>1.1000000000000001</v>
      </c>
      <c r="AO8" s="10">
        <f t="shared" si="5"/>
        <v>1.0499999999999998</v>
      </c>
      <c r="AP8" s="9">
        <v>0</v>
      </c>
      <c r="AQ8" s="12">
        <f t="shared" si="6"/>
        <v>14.95</v>
      </c>
      <c r="AR8" s="13">
        <f t="shared" si="7"/>
        <v>59.3</v>
      </c>
    </row>
    <row r="9" spans="1:44" x14ac:dyDescent="0.3">
      <c r="A9">
        <v>3</v>
      </c>
      <c r="B9" s="34">
        <v>746868</v>
      </c>
      <c r="C9" s="34">
        <v>3479</v>
      </c>
      <c r="D9" s="34" t="s">
        <v>14</v>
      </c>
      <c r="E9" s="5">
        <v>2009</v>
      </c>
      <c r="F9" s="8" t="s">
        <v>15</v>
      </c>
      <c r="G9" s="8" t="s">
        <v>16</v>
      </c>
      <c r="H9" s="9">
        <v>6</v>
      </c>
      <c r="I9" s="9">
        <v>10</v>
      </c>
      <c r="J9" s="9">
        <v>1.2</v>
      </c>
      <c r="K9" s="9">
        <v>1.5</v>
      </c>
      <c r="L9" s="9">
        <v>1.3</v>
      </c>
      <c r="M9" s="9">
        <v>1.2</v>
      </c>
      <c r="N9" s="10">
        <f t="shared" si="0"/>
        <v>1.25</v>
      </c>
      <c r="O9" s="11">
        <v>0</v>
      </c>
      <c r="P9" s="12">
        <f t="shared" si="1"/>
        <v>14.75</v>
      </c>
      <c r="Q9" s="9">
        <v>6</v>
      </c>
      <c r="R9" s="9">
        <v>10</v>
      </c>
      <c r="S9" s="9">
        <v>0.9</v>
      </c>
      <c r="T9" s="9">
        <v>1.2</v>
      </c>
      <c r="U9" s="9">
        <v>1</v>
      </c>
      <c r="V9" s="9">
        <v>1.1000000000000001</v>
      </c>
      <c r="W9" s="10">
        <v>1.05</v>
      </c>
      <c r="X9" s="9">
        <v>0</v>
      </c>
      <c r="Y9" s="12">
        <f t="shared" si="2"/>
        <v>14.95</v>
      </c>
      <c r="Z9" s="9">
        <v>6</v>
      </c>
      <c r="AA9" s="9">
        <v>10</v>
      </c>
      <c r="AB9" s="9">
        <v>1.2</v>
      </c>
      <c r="AC9" s="9">
        <v>1</v>
      </c>
      <c r="AD9" s="9">
        <v>1</v>
      </c>
      <c r="AE9" s="9">
        <v>1</v>
      </c>
      <c r="AF9" s="10">
        <f t="shared" si="3"/>
        <v>1</v>
      </c>
      <c r="AG9" s="9">
        <v>0</v>
      </c>
      <c r="AH9" s="12">
        <f t="shared" si="4"/>
        <v>15</v>
      </c>
      <c r="AI9" s="9">
        <v>6</v>
      </c>
      <c r="AJ9" s="9">
        <v>10</v>
      </c>
      <c r="AK9" s="9">
        <v>2.4</v>
      </c>
      <c r="AL9" s="9">
        <v>1.7</v>
      </c>
      <c r="AM9" s="9">
        <v>2.2999999999999998</v>
      </c>
      <c r="AN9" s="9">
        <v>2.2000000000000002</v>
      </c>
      <c r="AO9" s="10">
        <f t="shared" si="5"/>
        <v>2.25</v>
      </c>
      <c r="AP9" s="9">
        <v>0</v>
      </c>
      <c r="AQ9" s="12">
        <f t="shared" si="6"/>
        <v>13.75</v>
      </c>
      <c r="AR9" s="13">
        <f t="shared" si="7"/>
        <v>58.45</v>
      </c>
    </row>
    <row r="10" spans="1:44" x14ac:dyDescent="0.3">
      <c r="A10">
        <v>4</v>
      </c>
      <c r="B10" s="35">
        <v>601025</v>
      </c>
      <c r="C10" s="35">
        <v>3479</v>
      </c>
      <c r="D10" s="35" t="s">
        <v>160</v>
      </c>
      <c r="E10" s="5">
        <v>2009</v>
      </c>
      <c r="F10" s="8" t="s">
        <v>15</v>
      </c>
      <c r="G10" s="8" t="s">
        <v>161</v>
      </c>
      <c r="H10" s="9">
        <v>6</v>
      </c>
      <c r="I10" s="9">
        <v>10</v>
      </c>
      <c r="J10" s="9">
        <v>1.5</v>
      </c>
      <c r="K10" s="9">
        <v>1.4</v>
      </c>
      <c r="L10" s="9">
        <v>1.5</v>
      </c>
      <c r="M10" s="9">
        <v>1.2</v>
      </c>
      <c r="N10" s="10">
        <f t="shared" si="0"/>
        <v>1.4500000000000002</v>
      </c>
      <c r="O10" s="9">
        <v>0</v>
      </c>
      <c r="P10" s="12">
        <f t="shared" si="1"/>
        <v>14.55</v>
      </c>
      <c r="Q10" s="9">
        <v>6</v>
      </c>
      <c r="R10" s="9">
        <v>10</v>
      </c>
      <c r="S10" s="9">
        <v>1.5</v>
      </c>
      <c r="T10" s="9">
        <v>1.7</v>
      </c>
      <c r="U10" s="9">
        <v>1.4</v>
      </c>
      <c r="V10" s="9">
        <v>1.6</v>
      </c>
      <c r="W10" s="10">
        <f t="shared" ref="W10:W34" si="8">SUM((SUM(S10+T10+U10+V10)-(SUM(MAX(S10:V10)+MIN(S10:V10))))/2)</f>
        <v>1.5499999999999998</v>
      </c>
      <c r="X10" s="9">
        <v>0</v>
      </c>
      <c r="Y10" s="12">
        <f t="shared" si="2"/>
        <v>14.45</v>
      </c>
      <c r="Z10" s="9">
        <v>6</v>
      </c>
      <c r="AA10" s="9">
        <v>10</v>
      </c>
      <c r="AB10" s="9">
        <v>1.2</v>
      </c>
      <c r="AC10" s="9">
        <v>1.3</v>
      </c>
      <c r="AD10" s="9">
        <v>1.4</v>
      </c>
      <c r="AE10" s="9">
        <v>1.3</v>
      </c>
      <c r="AF10" s="10">
        <f t="shared" si="3"/>
        <v>1.3000000000000003</v>
      </c>
      <c r="AG10" s="9">
        <v>0</v>
      </c>
      <c r="AH10" s="12">
        <f t="shared" si="4"/>
        <v>14.7</v>
      </c>
      <c r="AI10" s="9">
        <v>6</v>
      </c>
      <c r="AJ10" s="9">
        <v>10</v>
      </c>
      <c r="AK10" s="9">
        <v>1.8</v>
      </c>
      <c r="AL10" s="9">
        <v>1.7</v>
      </c>
      <c r="AM10" s="9">
        <v>1.5</v>
      </c>
      <c r="AN10" s="9">
        <v>1.5</v>
      </c>
      <c r="AO10" s="10">
        <f t="shared" si="5"/>
        <v>1.6</v>
      </c>
      <c r="AP10" s="9">
        <v>0</v>
      </c>
      <c r="AQ10" s="12">
        <f t="shared" si="6"/>
        <v>14.4</v>
      </c>
      <c r="AR10" s="13">
        <f t="shared" si="7"/>
        <v>58.1</v>
      </c>
    </row>
    <row r="11" spans="1:44" x14ac:dyDescent="0.3">
      <c r="A11">
        <v>5</v>
      </c>
      <c r="B11" s="36">
        <v>230866</v>
      </c>
      <c r="C11" s="36">
        <v>1696</v>
      </c>
      <c r="D11" s="36" t="s">
        <v>55</v>
      </c>
      <c r="E11" s="5">
        <v>2007</v>
      </c>
      <c r="F11" s="8" t="s">
        <v>54</v>
      </c>
      <c r="G11" s="8" t="s">
        <v>149</v>
      </c>
      <c r="H11" s="9">
        <v>6</v>
      </c>
      <c r="I11" s="9">
        <v>10</v>
      </c>
      <c r="J11" s="9">
        <v>0.6</v>
      </c>
      <c r="K11" s="9">
        <v>0.8</v>
      </c>
      <c r="L11" s="9">
        <v>0.6</v>
      </c>
      <c r="M11" s="9">
        <v>0.8</v>
      </c>
      <c r="N11" s="10">
        <f t="shared" si="0"/>
        <v>0.7</v>
      </c>
      <c r="O11" s="9">
        <v>0</v>
      </c>
      <c r="P11" s="12">
        <f t="shared" si="1"/>
        <v>15.3</v>
      </c>
      <c r="Q11" s="9">
        <v>6</v>
      </c>
      <c r="R11" s="9">
        <v>10</v>
      </c>
      <c r="S11" s="9">
        <v>1.4</v>
      </c>
      <c r="T11" s="9">
        <v>1.2</v>
      </c>
      <c r="U11" s="9">
        <v>1.5</v>
      </c>
      <c r="V11" s="9">
        <v>1.8</v>
      </c>
      <c r="W11" s="10">
        <f t="shared" si="8"/>
        <v>1.4499999999999997</v>
      </c>
      <c r="X11" s="9">
        <v>0</v>
      </c>
      <c r="Y11" s="12">
        <f t="shared" si="2"/>
        <v>14.55</v>
      </c>
      <c r="Z11" s="9">
        <v>6</v>
      </c>
      <c r="AA11" s="9">
        <v>10</v>
      </c>
      <c r="AB11" s="9">
        <v>2</v>
      </c>
      <c r="AC11" s="9">
        <v>1.3</v>
      </c>
      <c r="AD11" s="9">
        <v>2.2000000000000002</v>
      </c>
      <c r="AE11" s="9">
        <v>1.8</v>
      </c>
      <c r="AF11" s="10">
        <f t="shared" si="3"/>
        <v>1.9</v>
      </c>
      <c r="AG11" s="9">
        <v>0</v>
      </c>
      <c r="AH11" s="12">
        <f t="shared" si="4"/>
        <v>14.1</v>
      </c>
      <c r="AI11" s="9">
        <v>6</v>
      </c>
      <c r="AJ11" s="9">
        <v>10</v>
      </c>
      <c r="AK11" s="9">
        <v>2.2999999999999998</v>
      </c>
      <c r="AL11" s="9">
        <v>1.6</v>
      </c>
      <c r="AM11" s="9">
        <v>2.2999999999999998</v>
      </c>
      <c r="AN11" s="9">
        <v>2.2999999999999998</v>
      </c>
      <c r="AO11" s="10">
        <f t="shared" si="5"/>
        <v>2.2999999999999998</v>
      </c>
      <c r="AP11" s="9">
        <v>0</v>
      </c>
      <c r="AQ11" s="12">
        <f t="shared" si="6"/>
        <v>13.7</v>
      </c>
      <c r="AR11" s="13">
        <f t="shared" si="7"/>
        <v>57.650000000000006</v>
      </c>
    </row>
    <row r="12" spans="1:44" x14ac:dyDescent="0.3">
      <c r="A12">
        <v>6</v>
      </c>
      <c r="B12" s="37">
        <v>373466</v>
      </c>
      <c r="C12" s="37">
        <v>4792</v>
      </c>
      <c r="D12" s="37" t="s">
        <v>35</v>
      </c>
      <c r="E12" s="5">
        <v>2009</v>
      </c>
      <c r="F12" s="8" t="s">
        <v>31</v>
      </c>
      <c r="G12" s="8" t="s">
        <v>36</v>
      </c>
      <c r="H12" s="9">
        <v>6</v>
      </c>
      <c r="I12" s="9">
        <v>10</v>
      </c>
      <c r="J12" s="9">
        <v>1.3</v>
      </c>
      <c r="K12" s="9">
        <v>1.2</v>
      </c>
      <c r="L12" s="9">
        <v>0.9</v>
      </c>
      <c r="M12" s="9">
        <v>1.1000000000000001</v>
      </c>
      <c r="N12" s="10">
        <f t="shared" si="0"/>
        <v>1.1499999999999999</v>
      </c>
      <c r="O12" s="9">
        <v>0</v>
      </c>
      <c r="P12" s="12">
        <f t="shared" si="1"/>
        <v>14.85</v>
      </c>
      <c r="Q12" s="9">
        <v>6</v>
      </c>
      <c r="R12" s="9">
        <v>10</v>
      </c>
      <c r="S12" s="9">
        <v>1.1000000000000001</v>
      </c>
      <c r="T12" s="9">
        <v>1.2</v>
      </c>
      <c r="U12" s="9">
        <v>1.3</v>
      </c>
      <c r="V12" s="9">
        <v>1.3</v>
      </c>
      <c r="W12" s="10">
        <f t="shared" si="8"/>
        <v>1.2499999999999996</v>
      </c>
      <c r="X12" s="9">
        <v>0</v>
      </c>
      <c r="Y12" s="12">
        <f t="shared" si="2"/>
        <v>14.75</v>
      </c>
      <c r="Z12" s="9">
        <v>6</v>
      </c>
      <c r="AA12" s="9">
        <v>10</v>
      </c>
      <c r="AB12" s="9">
        <v>1.2</v>
      </c>
      <c r="AC12" s="9">
        <v>1.3</v>
      </c>
      <c r="AD12" s="9">
        <v>1.4</v>
      </c>
      <c r="AE12" s="9">
        <v>1.5</v>
      </c>
      <c r="AF12" s="10">
        <f t="shared" si="3"/>
        <v>1.35</v>
      </c>
      <c r="AG12" s="9">
        <v>0</v>
      </c>
      <c r="AH12" s="12">
        <f t="shared" si="4"/>
        <v>14.65</v>
      </c>
      <c r="AI12" s="9">
        <v>6</v>
      </c>
      <c r="AJ12" s="9">
        <v>10</v>
      </c>
      <c r="AK12" s="9">
        <v>2.9</v>
      </c>
      <c r="AL12" s="9">
        <v>2.6</v>
      </c>
      <c r="AM12" s="9">
        <v>2.9</v>
      </c>
      <c r="AN12" s="9">
        <v>2.9</v>
      </c>
      <c r="AO12" s="10">
        <f t="shared" si="5"/>
        <v>2.9000000000000004</v>
      </c>
      <c r="AP12" s="9">
        <v>0</v>
      </c>
      <c r="AQ12" s="12">
        <f t="shared" si="6"/>
        <v>13.1</v>
      </c>
      <c r="AR12" s="13">
        <f t="shared" si="7"/>
        <v>57.35</v>
      </c>
    </row>
    <row r="13" spans="1:44" x14ac:dyDescent="0.3">
      <c r="A13">
        <v>7</v>
      </c>
      <c r="B13" s="38">
        <v>341941</v>
      </c>
      <c r="C13" s="38">
        <v>4792</v>
      </c>
      <c r="D13" s="38" t="s">
        <v>37</v>
      </c>
      <c r="E13" s="5">
        <v>2009</v>
      </c>
      <c r="F13" s="8" t="s">
        <v>31</v>
      </c>
      <c r="G13" s="8"/>
      <c r="H13" s="9">
        <v>6</v>
      </c>
      <c r="I13" s="9">
        <v>10</v>
      </c>
      <c r="J13" s="9">
        <v>1.1000000000000001</v>
      </c>
      <c r="K13" s="9">
        <v>1.3</v>
      </c>
      <c r="L13" s="9">
        <v>0.8</v>
      </c>
      <c r="M13" s="9">
        <v>0.9</v>
      </c>
      <c r="N13" s="10">
        <f t="shared" si="0"/>
        <v>1.0000000000000002</v>
      </c>
      <c r="O13" s="9">
        <v>0</v>
      </c>
      <c r="P13" s="12">
        <f t="shared" si="1"/>
        <v>15</v>
      </c>
      <c r="Q13" s="9">
        <v>6</v>
      </c>
      <c r="R13" s="9">
        <v>10</v>
      </c>
      <c r="S13" s="9">
        <v>2</v>
      </c>
      <c r="T13" s="9">
        <v>2.1</v>
      </c>
      <c r="U13" s="9">
        <v>2.4</v>
      </c>
      <c r="V13" s="9">
        <v>1.9</v>
      </c>
      <c r="W13" s="10">
        <f t="shared" si="8"/>
        <v>2.0500000000000003</v>
      </c>
      <c r="X13" s="9">
        <v>0</v>
      </c>
      <c r="Y13" s="12">
        <f t="shared" si="2"/>
        <v>13.95</v>
      </c>
      <c r="Z13" s="9">
        <v>6</v>
      </c>
      <c r="AA13" s="9">
        <v>10</v>
      </c>
      <c r="AB13" s="9">
        <v>1.6</v>
      </c>
      <c r="AC13" s="9">
        <v>1.8</v>
      </c>
      <c r="AD13" s="9">
        <v>2</v>
      </c>
      <c r="AE13" s="9">
        <v>1.6</v>
      </c>
      <c r="AF13" s="10">
        <f t="shared" si="3"/>
        <v>1.7</v>
      </c>
      <c r="AG13" s="9">
        <v>0</v>
      </c>
      <c r="AH13" s="12">
        <f t="shared" si="4"/>
        <v>14.3</v>
      </c>
      <c r="AI13" s="9">
        <v>6</v>
      </c>
      <c r="AJ13" s="9">
        <v>10</v>
      </c>
      <c r="AK13" s="9">
        <v>3</v>
      </c>
      <c r="AL13" s="9">
        <v>2.1</v>
      </c>
      <c r="AM13" s="9">
        <v>3</v>
      </c>
      <c r="AN13" s="9">
        <v>2.9</v>
      </c>
      <c r="AO13" s="10">
        <f t="shared" si="5"/>
        <v>2.95</v>
      </c>
      <c r="AP13" s="9">
        <v>0</v>
      </c>
      <c r="AQ13" s="12">
        <f t="shared" si="6"/>
        <v>13.05</v>
      </c>
      <c r="AR13" s="13">
        <f t="shared" si="7"/>
        <v>56.3</v>
      </c>
    </row>
    <row r="14" spans="1:44" x14ac:dyDescent="0.3">
      <c r="A14">
        <v>8</v>
      </c>
      <c r="B14" s="39">
        <v>571694</v>
      </c>
      <c r="C14" s="39">
        <v>1696</v>
      </c>
      <c r="D14" s="39" t="s">
        <v>53</v>
      </c>
      <c r="E14" s="5">
        <v>2007</v>
      </c>
      <c r="F14" s="8" t="s">
        <v>54</v>
      </c>
      <c r="G14" s="8" t="s">
        <v>149</v>
      </c>
      <c r="H14" s="9">
        <v>6</v>
      </c>
      <c r="I14" s="9">
        <v>10</v>
      </c>
      <c r="J14" s="9">
        <v>0.9</v>
      </c>
      <c r="K14" s="9">
        <v>1.3</v>
      </c>
      <c r="L14" s="9">
        <v>1</v>
      </c>
      <c r="M14" s="9">
        <v>1.1000000000000001</v>
      </c>
      <c r="N14" s="10">
        <f t="shared" si="0"/>
        <v>1.0500000000000003</v>
      </c>
      <c r="O14" s="9">
        <v>0</v>
      </c>
      <c r="P14" s="12">
        <f t="shared" si="1"/>
        <v>14.95</v>
      </c>
      <c r="Q14" s="9">
        <v>6</v>
      </c>
      <c r="R14" s="9">
        <v>10</v>
      </c>
      <c r="S14" s="9">
        <v>3</v>
      </c>
      <c r="T14" s="9">
        <v>2.7</v>
      </c>
      <c r="U14" s="9">
        <v>2.5</v>
      </c>
      <c r="V14" s="9">
        <v>2.7</v>
      </c>
      <c r="W14" s="10">
        <f t="shared" si="8"/>
        <v>2.6999999999999993</v>
      </c>
      <c r="X14" s="9">
        <v>0</v>
      </c>
      <c r="Y14" s="12">
        <f t="shared" si="2"/>
        <v>13.3</v>
      </c>
      <c r="Z14" s="9">
        <v>6</v>
      </c>
      <c r="AA14" s="9">
        <v>10</v>
      </c>
      <c r="AB14" s="9">
        <v>2.1</v>
      </c>
      <c r="AC14" s="9">
        <v>1.1000000000000001</v>
      </c>
      <c r="AD14" s="9">
        <v>1.4</v>
      </c>
      <c r="AE14" s="9">
        <v>1.9</v>
      </c>
      <c r="AF14" s="10">
        <f t="shared" si="3"/>
        <v>1.65</v>
      </c>
      <c r="AG14" s="9">
        <v>0</v>
      </c>
      <c r="AH14" s="12">
        <f t="shared" si="4"/>
        <v>14.35</v>
      </c>
      <c r="AI14" s="9">
        <v>6</v>
      </c>
      <c r="AJ14" s="9">
        <v>10</v>
      </c>
      <c r="AK14" s="9">
        <v>2.5</v>
      </c>
      <c r="AL14" s="9">
        <v>3.3</v>
      </c>
      <c r="AM14" s="9">
        <v>2.5</v>
      </c>
      <c r="AN14" s="9">
        <v>2.2999999999999998</v>
      </c>
      <c r="AO14" s="10">
        <f t="shared" si="5"/>
        <v>2.5000000000000009</v>
      </c>
      <c r="AP14" s="9">
        <v>0</v>
      </c>
      <c r="AQ14" s="12">
        <f t="shared" si="6"/>
        <v>13.5</v>
      </c>
      <c r="AR14" s="13">
        <f t="shared" si="7"/>
        <v>56.1</v>
      </c>
    </row>
    <row r="15" spans="1:44" x14ac:dyDescent="0.3">
      <c r="A15">
        <v>9</v>
      </c>
      <c r="B15" s="40">
        <v>761704</v>
      </c>
      <c r="C15" s="40">
        <v>4792</v>
      </c>
      <c r="D15" s="40" t="s">
        <v>30</v>
      </c>
      <c r="E15" s="5">
        <v>2009</v>
      </c>
      <c r="F15" s="8" t="s">
        <v>31</v>
      </c>
      <c r="G15" s="8" t="s">
        <v>36</v>
      </c>
      <c r="H15" s="9">
        <v>6</v>
      </c>
      <c r="I15" s="9">
        <v>10</v>
      </c>
      <c r="J15" s="9">
        <v>1.6</v>
      </c>
      <c r="K15" s="9">
        <v>1.6</v>
      </c>
      <c r="L15" s="9">
        <v>1.5</v>
      </c>
      <c r="M15" s="9">
        <v>1.3</v>
      </c>
      <c r="N15" s="10">
        <f t="shared" si="0"/>
        <v>1.5499999999999998</v>
      </c>
      <c r="O15" s="9">
        <v>0</v>
      </c>
      <c r="P15" s="12">
        <f t="shared" si="1"/>
        <v>14.45</v>
      </c>
      <c r="Q15" s="9">
        <v>6</v>
      </c>
      <c r="R15" s="9">
        <v>10</v>
      </c>
      <c r="S15" s="9">
        <v>1.2</v>
      </c>
      <c r="T15" s="9">
        <v>1.2</v>
      </c>
      <c r="U15" s="9">
        <v>1.9</v>
      </c>
      <c r="V15" s="9">
        <v>1.5</v>
      </c>
      <c r="W15" s="10">
        <f t="shared" si="8"/>
        <v>1.35</v>
      </c>
      <c r="X15" s="9">
        <v>0</v>
      </c>
      <c r="Y15" s="12">
        <f t="shared" si="2"/>
        <v>14.65</v>
      </c>
      <c r="Z15" s="9">
        <v>6</v>
      </c>
      <c r="AA15" s="9">
        <v>10</v>
      </c>
      <c r="AB15" s="9">
        <v>1.8</v>
      </c>
      <c r="AC15" s="9">
        <v>1.7</v>
      </c>
      <c r="AD15" s="9">
        <v>2</v>
      </c>
      <c r="AE15" s="9">
        <v>2</v>
      </c>
      <c r="AF15" s="10">
        <f t="shared" si="3"/>
        <v>1.9</v>
      </c>
      <c r="AG15" s="9">
        <v>0</v>
      </c>
      <c r="AH15" s="12">
        <f t="shared" si="4"/>
        <v>14.1</v>
      </c>
      <c r="AI15" s="9">
        <v>6</v>
      </c>
      <c r="AJ15" s="9">
        <v>10</v>
      </c>
      <c r="AK15" s="9">
        <v>3.5</v>
      </c>
      <c r="AL15" s="9">
        <v>2.9</v>
      </c>
      <c r="AM15" s="9">
        <v>3.2</v>
      </c>
      <c r="AN15" s="9">
        <v>3.4</v>
      </c>
      <c r="AO15" s="10">
        <f t="shared" si="5"/>
        <v>3.3000000000000007</v>
      </c>
      <c r="AP15" s="9">
        <v>0</v>
      </c>
      <c r="AQ15" s="12">
        <f t="shared" si="6"/>
        <v>12.7</v>
      </c>
      <c r="AR15" s="13">
        <f t="shared" si="7"/>
        <v>55.900000000000006</v>
      </c>
    </row>
    <row r="16" spans="1:44" x14ac:dyDescent="0.3">
      <c r="A16">
        <v>10</v>
      </c>
      <c r="B16" s="41">
        <v>352756</v>
      </c>
      <c r="C16" s="41">
        <v>4792</v>
      </c>
      <c r="D16" s="41" t="s">
        <v>33</v>
      </c>
      <c r="E16" s="5">
        <v>2008</v>
      </c>
      <c r="F16" s="8" t="s">
        <v>31</v>
      </c>
      <c r="G16" s="8" t="s">
        <v>34</v>
      </c>
      <c r="H16" s="9">
        <v>6</v>
      </c>
      <c r="I16" s="9">
        <v>10</v>
      </c>
      <c r="J16" s="9">
        <v>1.5</v>
      </c>
      <c r="K16" s="9">
        <v>1.6</v>
      </c>
      <c r="L16" s="9">
        <v>1.8</v>
      </c>
      <c r="M16" s="9">
        <v>1.5</v>
      </c>
      <c r="N16" s="10">
        <f t="shared" si="0"/>
        <v>1.5500000000000003</v>
      </c>
      <c r="O16" s="9">
        <v>0</v>
      </c>
      <c r="P16" s="12">
        <f t="shared" si="1"/>
        <v>14.45</v>
      </c>
      <c r="Q16" s="9">
        <v>6</v>
      </c>
      <c r="R16" s="9">
        <v>10</v>
      </c>
      <c r="S16" s="9">
        <v>1.1000000000000001</v>
      </c>
      <c r="T16" s="9">
        <v>1.4</v>
      </c>
      <c r="U16" s="9">
        <v>1.5</v>
      </c>
      <c r="V16" s="9">
        <v>1</v>
      </c>
      <c r="W16" s="10">
        <f t="shared" si="8"/>
        <v>1.25</v>
      </c>
      <c r="X16" s="9">
        <v>0</v>
      </c>
      <c r="Y16" s="12">
        <f t="shared" si="2"/>
        <v>14.75</v>
      </c>
      <c r="Z16" s="9">
        <v>6</v>
      </c>
      <c r="AA16" s="9">
        <v>10</v>
      </c>
      <c r="AB16" s="9">
        <v>2.6</v>
      </c>
      <c r="AC16" s="9">
        <v>3</v>
      </c>
      <c r="AD16" s="9">
        <v>3</v>
      </c>
      <c r="AE16" s="9">
        <v>2.6</v>
      </c>
      <c r="AF16" s="10">
        <f t="shared" si="3"/>
        <v>2.8</v>
      </c>
      <c r="AG16" s="9">
        <v>0</v>
      </c>
      <c r="AH16" s="12">
        <f t="shared" si="4"/>
        <v>13.2</v>
      </c>
      <c r="AI16" s="9">
        <v>6</v>
      </c>
      <c r="AJ16" s="9">
        <v>10</v>
      </c>
      <c r="AK16" s="9">
        <v>3</v>
      </c>
      <c r="AL16" s="9">
        <v>2.2000000000000002</v>
      </c>
      <c r="AM16" s="9">
        <v>3.5</v>
      </c>
      <c r="AN16" s="9">
        <v>2.7</v>
      </c>
      <c r="AO16" s="10">
        <f t="shared" si="5"/>
        <v>2.8499999999999992</v>
      </c>
      <c r="AP16" s="9">
        <v>0</v>
      </c>
      <c r="AQ16" s="12">
        <f t="shared" si="6"/>
        <v>13.15</v>
      </c>
      <c r="AR16" s="13">
        <f t="shared" si="7"/>
        <v>55.55</v>
      </c>
    </row>
    <row r="17" spans="1:44" x14ac:dyDescent="0.3">
      <c r="A17">
        <v>11</v>
      </c>
      <c r="B17" s="42">
        <v>423758</v>
      </c>
      <c r="C17" s="42">
        <v>1482</v>
      </c>
      <c r="D17" s="42" t="s">
        <v>49</v>
      </c>
      <c r="E17" s="5">
        <v>2009</v>
      </c>
      <c r="F17" s="8" t="s">
        <v>42</v>
      </c>
      <c r="G17" s="8" t="s">
        <v>45</v>
      </c>
      <c r="H17" s="9">
        <v>6</v>
      </c>
      <c r="I17" s="9">
        <v>10</v>
      </c>
      <c r="J17" s="9">
        <v>1.7</v>
      </c>
      <c r="K17" s="9">
        <v>1.8</v>
      </c>
      <c r="L17" s="9">
        <v>1.6</v>
      </c>
      <c r="M17" s="9">
        <v>1.6</v>
      </c>
      <c r="N17" s="10">
        <f t="shared" si="0"/>
        <v>1.6499999999999995</v>
      </c>
      <c r="O17" s="9">
        <v>0</v>
      </c>
      <c r="P17" s="12">
        <f t="shared" si="1"/>
        <v>14.350000000000001</v>
      </c>
      <c r="Q17" s="9">
        <v>6</v>
      </c>
      <c r="R17" s="9">
        <v>10</v>
      </c>
      <c r="S17" s="9">
        <v>2</v>
      </c>
      <c r="T17" s="9">
        <v>2</v>
      </c>
      <c r="U17" s="9">
        <v>2.1</v>
      </c>
      <c r="V17" s="9">
        <v>1.9</v>
      </c>
      <c r="W17" s="10">
        <f t="shared" si="8"/>
        <v>2</v>
      </c>
      <c r="X17" s="9">
        <v>0</v>
      </c>
      <c r="Y17" s="12">
        <f t="shared" si="2"/>
        <v>14</v>
      </c>
      <c r="Z17" s="9">
        <v>6</v>
      </c>
      <c r="AA17" s="9">
        <v>10</v>
      </c>
      <c r="AB17" s="9">
        <v>2</v>
      </c>
      <c r="AC17" s="9">
        <v>2.6</v>
      </c>
      <c r="AD17" s="9">
        <v>2.2000000000000002</v>
      </c>
      <c r="AE17" s="9">
        <v>2.4</v>
      </c>
      <c r="AF17" s="10">
        <f t="shared" si="3"/>
        <v>2.2999999999999998</v>
      </c>
      <c r="AG17" s="9">
        <v>0</v>
      </c>
      <c r="AH17" s="12">
        <f t="shared" si="4"/>
        <v>13.7</v>
      </c>
      <c r="AI17" s="9">
        <v>6</v>
      </c>
      <c r="AJ17" s="9">
        <v>10</v>
      </c>
      <c r="AK17" s="9">
        <v>2.8</v>
      </c>
      <c r="AL17" s="9">
        <v>2.6</v>
      </c>
      <c r="AM17" s="9">
        <v>2.7</v>
      </c>
      <c r="AN17" s="9">
        <v>2.9</v>
      </c>
      <c r="AO17" s="10">
        <f t="shared" si="5"/>
        <v>2.7500000000000009</v>
      </c>
      <c r="AP17" s="9">
        <v>0</v>
      </c>
      <c r="AQ17" s="12">
        <f t="shared" si="6"/>
        <v>13.25</v>
      </c>
      <c r="AR17" s="13">
        <f t="shared" si="7"/>
        <v>55.3</v>
      </c>
    </row>
    <row r="18" spans="1:44" x14ac:dyDescent="0.3">
      <c r="A18">
        <v>12</v>
      </c>
      <c r="B18" s="43">
        <v>934394</v>
      </c>
      <c r="C18" s="43">
        <v>5995</v>
      </c>
      <c r="D18" s="43" t="s">
        <v>25</v>
      </c>
      <c r="E18" s="5">
        <v>2008</v>
      </c>
      <c r="F18" s="8" t="s">
        <v>23</v>
      </c>
      <c r="G18" s="8" t="s">
        <v>24</v>
      </c>
      <c r="H18" s="9">
        <v>6</v>
      </c>
      <c r="I18" s="9">
        <v>10</v>
      </c>
      <c r="J18" s="9">
        <v>2.2000000000000002</v>
      </c>
      <c r="K18" s="9">
        <v>2</v>
      </c>
      <c r="L18" s="9">
        <v>2.5</v>
      </c>
      <c r="M18" s="9">
        <v>1.9</v>
      </c>
      <c r="N18" s="10">
        <f t="shared" si="0"/>
        <v>2.0999999999999996</v>
      </c>
      <c r="O18" s="9">
        <v>0</v>
      </c>
      <c r="P18" s="12">
        <f t="shared" si="1"/>
        <v>13.9</v>
      </c>
      <c r="Q18" s="9">
        <v>6</v>
      </c>
      <c r="R18" s="9">
        <v>10</v>
      </c>
      <c r="S18" s="9">
        <v>2</v>
      </c>
      <c r="T18" s="9">
        <v>2.2999999999999998</v>
      </c>
      <c r="U18" s="9">
        <v>2.1</v>
      </c>
      <c r="V18" s="9">
        <v>2</v>
      </c>
      <c r="W18" s="10">
        <f t="shared" si="8"/>
        <v>2.0500000000000003</v>
      </c>
      <c r="X18" s="9">
        <v>0</v>
      </c>
      <c r="Y18" s="12">
        <f t="shared" si="2"/>
        <v>13.95</v>
      </c>
      <c r="Z18" s="9">
        <v>6</v>
      </c>
      <c r="AA18" s="9">
        <v>10</v>
      </c>
      <c r="AB18" s="9">
        <v>1.3</v>
      </c>
      <c r="AC18" s="9">
        <v>1.6</v>
      </c>
      <c r="AD18" s="9">
        <v>1.6</v>
      </c>
      <c r="AE18" s="9">
        <v>2</v>
      </c>
      <c r="AF18" s="10">
        <f t="shared" si="3"/>
        <v>1.6</v>
      </c>
      <c r="AG18" s="9">
        <v>0</v>
      </c>
      <c r="AH18" s="12">
        <f t="shared" si="4"/>
        <v>14.4</v>
      </c>
      <c r="AI18" s="9">
        <v>6</v>
      </c>
      <c r="AJ18" s="9">
        <v>10</v>
      </c>
      <c r="AK18" s="9">
        <v>3.3</v>
      </c>
      <c r="AL18" s="9">
        <v>3.4</v>
      </c>
      <c r="AM18" s="9">
        <v>3.4</v>
      </c>
      <c r="AN18" s="9">
        <v>3.1</v>
      </c>
      <c r="AO18" s="10">
        <f t="shared" si="5"/>
        <v>3.3499999999999996</v>
      </c>
      <c r="AP18" s="9">
        <v>0</v>
      </c>
      <c r="AQ18" s="12">
        <f t="shared" si="6"/>
        <v>12.65</v>
      </c>
      <c r="AR18" s="13">
        <f t="shared" si="7"/>
        <v>54.9</v>
      </c>
    </row>
    <row r="19" spans="1:44" x14ac:dyDescent="0.3">
      <c r="A19">
        <v>13</v>
      </c>
      <c r="B19" s="44">
        <v>594130</v>
      </c>
      <c r="C19" s="44">
        <v>1482</v>
      </c>
      <c r="D19" s="44" t="s">
        <v>44</v>
      </c>
      <c r="E19" s="5">
        <v>2009</v>
      </c>
      <c r="F19" s="8" t="s">
        <v>42</v>
      </c>
      <c r="G19" s="8" t="s">
        <v>45</v>
      </c>
      <c r="H19" s="9">
        <v>6</v>
      </c>
      <c r="I19" s="9">
        <v>10</v>
      </c>
      <c r="J19" s="9">
        <v>2.2999999999999998</v>
      </c>
      <c r="K19" s="9">
        <v>1.9</v>
      </c>
      <c r="L19" s="9">
        <v>1.9</v>
      </c>
      <c r="M19" s="9">
        <v>1.4</v>
      </c>
      <c r="N19" s="10">
        <f t="shared" si="0"/>
        <v>1.9000000000000001</v>
      </c>
      <c r="O19" s="9">
        <v>0</v>
      </c>
      <c r="P19" s="12">
        <f t="shared" si="1"/>
        <v>14.1</v>
      </c>
      <c r="Q19" s="9">
        <v>6</v>
      </c>
      <c r="R19" s="9">
        <v>10</v>
      </c>
      <c r="S19" s="9">
        <v>1.7</v>
      </c>
      <c r="T19" s="9">
        <v>1.6</v>
      </c>
      <c r="U19" s="9">
        <v>2</v>
      </c>
      <c r="V19" s="9">
        <v>1.3</v>
      </c>
      <c r="W19" s="10">
        <f t="shared" si="8"/>
        <v>1.65</v>
      </c>
      <c r="X19" s="9">
        <v>0</v>
      </c>
      <c r="Y19" s="12">
        <f t="shared" si="2"/>
        <v>14.35</v>
      </c>
      <c r="Z19" s="9">
        <v>6</v>
      </c>
      <c r="AA19" s="9">
        <v>10</v>
      </c>
      <c r="AB19" s="9">
        <v>3.4</v>
      </c>
      <c r="AC19" s="9">
        <v>2.7</v>
      </c>
      <c r="AD19" s="9">
        <v>2.8</v>
      </c>
      <c r="AE19" s="9">
        <v>2.5</v>
      </c>
      <c r="AF19" s="10">
        <f t="shared" si="3"/>
        <v>2.7499999999999991</v>
      </c>
      <c r="AG19" s="9">
        <v>0</v>
      </c>
      <c r="AH19" s="12">
        <f t="shared" si="4"/>
        <v>13.25</v>
      </c>
      <c r="AI19" s="9">
        <v>6</v>
      </c>
      <c r="AJ19" s="9">
        <v>10</v>
      </c>
      <c r="AK19" s="9">
        <v>3.5</v>
      </c>
      <c r="AL19" s="9">
        <v>3.4</v>
      </c>
      <c r="AM19" s="9">
        <v>3.3</v>
      </c>
      <c r="AN19" s="9">
        <v>3.5</v>
      </c>
      <c r="AO19" s="10">
        <f t="shared" si="5"/>
        <v>3.4499999999999997</v>
      </c>
      <c r="AP19" s="9">
        <v>0</v>
      </c>
      <c r="AQ19" s="12">
        <f t="shared" si="6"/>
        <v>12.55</v>
      </c>
      <c r="AR19" s="13">
        <f t="shared" si="7"/>
        <v>54.25</v>
      </c>
    </row>
    <row r="20" spans="1:44" x14ac:dyDescent="0.3">
      <c r="A20">
        <v>14</v>
      </c>
      <c r="B20" s="45">
        <v>956013</v>
      </c>
      <c r="C20" s="45">
        <v>4792</v>
      </c>
      <c r="D20" s="45" t="s">
        <v>38</v>
      </c>
      <c r="E20" s="5">
        <v>2010</v>
      </c>
      <c r="F20" s="8" t="s">
        <v>31</v>
      </c>
      <c r="G20" s="8" t="s">
        <v>39</v>
      </c>
      <c r="H20" s="9">
        <v>6</v>
      </c>
      <c r="I20" s="9">
        <v>10</v>
      </c>
      <c r="J20" s="9">
        <v>2</v>
      </c>
      <c r="K20" s="9">
        <v>1.4</v>
      </c>
      <c r="L20" s="9">
        <v>1.4</v>
      </c>
      <c r="M20" s="9">
        <v>1.5</v>
      </c>
      <c r="N20" s="10">
        <f t="shared" si="0"/>
        <v>1.45</v>
      </c>
      <c r="O20" s="9">
        <v>0</v>
      </c>
      <c r="P20" s="12">
        <f t="shared" si="1"/>
        <v>14.55</v>
      </c>
      <c r="Q20" s="9">
        <v>6</v>
      </c>
      <c r="R20" s="9">
        <v>10</v>
      </c>
      <c r="S20" s="9">
        <v>2.8</v>
      </c>
      <c r="T20" s="9">
        <v>3</v>
      </c>
      <c r="U20" s="9">
        <v>2.8</v>
      </c>
      <c r="V20" s="9">
        <v>2.5</v>
      </c>
      <c r="W20" s="10">
        <f t="shared" si="8"/>
        <v>2.8</v>
      </c>
      <c r="X20" s="9">
        <v>0</v>
      </c>
      <c r="Y20" s="12">
        <f t="shared" si="2"/>
        <v>13.2</v>
      </c>
      <c r="Z20" s="9">
        <v>6</v>
      </c>
      <c r="AA20" s="9">
        <v>10</v>
      </c>
      <c r="AB20" s="9">
        <v>1.7</v>
      </c>
      <c r="AC20" s="9">
        <v>2.7</v>
      </c>
      <c r="AD20" s="9">
        <v>1.8</v>
      </c>
      <c r="AE20" s="9">
        <v>1.7</v>
      </c>
      <c r="AF20" s="10">
        <f t="shared" si="3"/>
        <v>1.75</v>
      </c>
      <c r="AG20" s="9">
        <v>0</v>
      </c>
      <c r="AH20" s="12">
        <f t="shared" si="4"/>
        <v>14.25</v>
      </c>
      <c r="AI20" s="9">
        <v>6</v>
      </c>
      <c r="AJ20" s="9">
        <v>10</v>
      </c>
      <c r="AK20" s="9">
        <v>4</v>
      </c>
      <c r="AL20" s="9">
        <v>3.6</v>
      </c>
      <c r="AM20" s="9">
        <v>3.6</v>
      </c>
      <c r="AN20" s="9">
        <v>4.3</v>
      </c>
      <c r="AO20" s="10">
        <f t="shared" si="5"/>
        <v>3.8</v>
      </c>
      <c r="AP20" s="9">
        <v>0</v>
      </c>
      <c r="AQ20" s="12">
        <f t="shared" si="6"/>
        <v>12.2</v>
      </c>
      <c r="AR20" s="13">
        <f t="shared" si="7"/>
        <v>54.2</v>
      </c>
    </row>
    <row r="21" spans="1:44" x14ac:dyDescent="0.3">
      <c r="A21">
        <v>15</v>
      </c>
      <c r="B21" s="45">
        <v>473429</v>
      </c>
      <c r="C21" s="45">
        <v>4792</v>
      </c>
      <c r="D21" s="45" t="s">
        <v>40</v>
      </c>
      <c r="E21" s="5">
        <v>2010</v>
      </c>
      <c r="F21" s="8" t="s">
        <v>31</v>
      </c>
      <c r="G21" s="8" t="s">
        <v>39</v>
      </c>
      <c r="H21" s="9">
        <v>6</v>
      </c>
      <c r="I21" s="9">
        <v>10</v>
      </c>
      <c r="J21" s="9">
        <v>2.2000000000000002</v>
      </c>
      <c r="K21" s="9">
        <v>1.7</v>
      </c>
      <c r="L21" s="9">
        <v>2.2999999999999998</v>
      </c>
      <c r="M21" s="9">
        <v>1.9</v>
      </c>
      <c r="N21" s="10">
        <f t="shared" si="0"/>
        <v>2.0499999999999998</v>
      </c>
      <c r="O21" s="9">
        <v>0</v>
      </c>
      <c r="P21" s="12">
        <f t="shared" si="1"/>
        <v>13.95</v>
      </c>
      <c r="Q21" s="9">
        <v>6</v>
      </c>
      <c r="R21" s="9">
        <v>10</v>
      </c>
      <c r="S21" s="9">
        <v>1.1000000000000001</v>
      </c>
      <c r="T21" s="9">
        <v>1.3</v>
      </c>
      <c r="U21" s="9">
        <v>1.1000000000000001</v>
      </c>
      <c r="V21" s="9">
        <v>1.4</v>
      </c>
      <c r="W21" s="10">
        <f t="shared" si="8"/>
        <v>1.2000000000000002</v>
      </c>
      <c r="X21" s="9">
        <v>0</v>
      </c>
      <c r="Y21" s="12">
        <f t="shared" si="2"/>
        <v>14.8</v>
      </c>
      <c r="Z21" s="9">
        <v>5</v>
      </c>
      <c r="AA21" s="9">
        <v>10</v>
      </c>
      <c r="AB21" s="9">
        <v>2.5</v>
      </c>
      <c r="AC21" s="9">
        <v>1.8</v>
      </c>
      <c r="AD21" s="9">
        <v>1.8</v>
      </c>
      <c r="AE21" s="9">
        <v>1.6</v>
      </c>
      <c r="AF21" s="10">
        <f t="shared" si="3"/>
        <v>1.7999999999999998</v>
      </c>
      <c r="AG21" s="9">
        <v>1</v>
      </c>
      <c r="AH21" s="12">
        <f t="shared" si="4"/>
        <v>12.2</v>
      </c>
      <c r="AI21" s="9">
        <v>6</v>
      </c>
      <c r="AJ21" s="9">
        <v>10</v>
      </c>
      <c r="AK21" s="9">
        <v>3</v>
      </c>
      <c r="AL21" s="9">
        <v>3.2</v>
      </c>
      <c r="AM21" s="9">
        <v>2.5</v>
      </c>
      <c r="AN21" s="9">
        <v>2.5</v>
      </c>
      <c r="AO21" s="10">
        <f t="shared" si="5"/>
        <v>2.7499999999999996</v>
      </c>
      <c r="AP21" s="9">
        <v>0</v>
      </c>
      <c r="AQ21" s="12">
        <f t="shared" si="6"/>
        <v>13.25</v>
      </c>
      <c r="AR21" s="13">
        <f t="shared" si="7"/>
        <v>54.2</v>
      </c>
    </row>
    <row r="22" spans="1:44" x14ac:dyDescent="0.3">
      <c r="A22">
        <v>16</v>
      </c>
      <c r="B22" s="46">
        <v>215353</v>
      </c>
      <c r="C22" s="46">
        <v>5185</v>
      </c>
      <c r="D22" s="46" t="s">
        <v>20</v>
      </c>
      <c r="E22" s="5">
        <v>2009</v>
      </c>
      <c r="F22" s="8" t="s">
        <v>19</v>
      </c>
      <c r="G22" s="8" t="s">
        <v>21</v>
      </c>
      <c r="H22" s="9">
        <v>6</v>
      </c>
      <c r="I22" s="9">
        <v>10</v>
      </c>
      <c r="J22" s="9">
        <v>1.7</v>
      </c>
      <c r="K22" s="9">
        <v>1.5</v>
      </c>
      <c r="L22" s="9">
        <v>1.2</v>
      </c>
      <c r="M22" s="9">
        <v>1.4</v>
      </c>
      <c r="N22" s="10">
        <f t="shared" si="0"/>
        <v>1.4500000000000004</v>
      </c>
      <c r="O22" s="9">
        <v>0</v>
      </c>
      <c r="P22" s="12">
        <f t="shared" si="1"/>
        <v>14.549999999999999</v>
      </c>
      <c r="Q22" s="9">
        <v>6</v>
      </c>
      <c r="R22" s="9">
        <v>10</v>
      </c>
      <c r="S22" s="9">
        <v>2.8</v>
      </c>
      <c r="T22" s="9">
        <v>2.7</v>
      </c>
      <c r="U22" s="9">
        <v>2.2999999999999998</v>
      </c>
      <c r="V22" s="9">
        <v>2.5</v>
      </c>
      <c r="W22" s="10">
        <f t="shared" si="8"/>
        <v>2.6000000000000005</v>
      </c>
      <c r="X22" s="9">
        <v>0</v>
      </c>
      <c r="Y22" s="12">
        <f t="shared" si="2"/>
        <v>13.399999999999999</v>
      </c>
      <c r="Z22" s="9">
        <v>6</v>
      </c>
      <c r="AA22" s="9">
        <v>10</v>
      </c>
      <c r="AB22" s="9">
        <v>2.2999999999999998</v>
      </c>
      <c r="AC22" s="9">
        <v>2.1</v>
      </c>
      <c r="AD22" s="9">
        <v>2.5</v>
      </c>
      <c r="AE22" s="9">
        <v>2.4</v>
      </c>
      <c r="AF22" s="10">
        <f t="shared" si="3"/>
        <v>2.3500000000000005</v>
      </c>
      <c r="AG22" s="9">
        <v>0</v>
      </c>
      <c r="AH22" s="12">
        <f t="shared" si="4"/>
        <v>13.649999999999999</v>
      </c>
      <c r="AI22" s="9">
        <v>6</v>
      </c>
      <c r="AJ22" s="9">
        <v>10</v>
      </c>
      <c r="AK22" s="9">
        <v>3.5</v>
      </c>
      <c r="AL22" s="9">
        <v>3.6</v>
      </c>
      <c r="AM22" s="9">
        <v>3.4</v>
      </c>
      <c r="AN22" s="9">
        <v>3.3</v>
      </c>
      <c r="AO22" s="10">
        <f t="shared" si="5"/>
        <v>3.45</v>
      </c>
      <c r="AP22" s="9">
        <v>0</v>
      </c>
      <c r="AQ22" s="12">
        <f t="shared" si="6"/>
        <v>12.55</v>
      </c>
      <c r="AR22" s="13">
        <f t="shared" si="7"/>
        <v>54.149999999999991</v>
      </c>
    </row>
    <row r="23" spans="1:44" x14ac:dyDescent="0.3">
      <c r="A23">
        <v>17</v>
      </c>
      <c r="B23" s="47">
        <v>475766</v>
      </c>
      <c r="C23" s="47">
        <v>1482</v>
      </c>
      <c r="D23" s="47" t="s">
        <v>48</v>
      </c>
      <c r="E23" s="5">
        <v>2008</v>
      </c>
      <c r="F23" s="8" t="s">
        <v>42</v>
      </c>
      <c r="G23" s="8" t="s">
        <v>45</v>
      </c>
      <c r="H23" s="9">
        <v>6</v>
      </c>
      <c r="I23" s="9">
        <v>10</v>
      </c>
      <c r="J23" s="9">
        <v>1.5</v>
      </c>
      <c r="K23" s="9">
        <v>1.6</v>
      </c>
      <c r="L23" s="9">
        <v>1.5</v>
      </c>
      <c r="M23" s="9">
        <v>1.5</v>
      </c>
      <c r="N23" s="10">
        <f t="shared" si="0"/>
        <v>1.4999999999999998</v>
      </c>
      <c r="O23" s="9">
        <v>0</v>
      </c>
      <c r="P23" s="12">
        <f t="shared" si="1"/>
        <v>14.5</v>
      </c>
      <c r="Q23" s="9">
        <v>6</v>
      </c>
      <c r="R23" s="9">
        <v>10</v>
      </c>
      <c r="S23" s="9">
        <v>3.5</v>
      </c>
      <c r="T23" s="9">
        <v>3.3</v>
      </c>
      <c r="U23" s="9">
        <v>3.3</v>
      </c>
      <c r="V23" s="9">
        <v>3.3</v>
      </c>
      <c r="W23" s="10">
        <f t="shared" si="8"/>
        <v>3.2999999999999994</v>
      </c>
      <c r="X23" s="9">
        <v>0</v>
      </c>
      <c r="Y23" s="12">
        <f t="shared" si="2"/>
        <v>12.700000000000001</v>
      </c>
      <c r="Z23" s="9">
        <v>6</v>
      </c>
      <c r="AA23" s="9">
        <v>10</v>
      </c>
      <c r="AB23" s="9">
        <v>2.4</v>
      </c>
      <c r="AC23" s="9">
        <v>2.6</v>
      </c>
      <c r="AD23" s="9">
        <v>2.4</v>
      </c>
      <c r="AE23" s="9">
        <v>2.4</v>
      </c>
      <c r="AF23" s="10">
        <f t="shared" si="3"/>
        <v>2.4000000000000004</v>
      </c>
      <c r="AG23" s="9">
        <v>0</v>
      </c>
      <c r="AH23" s="12">
        <f t="shared" si="4"/>
        <v>13.6</v>
      </c>
      <c r="AI23" s="9">
        <v>6</v>
      </c>
      <c r="AJ23" s="9">
        <v>10</v>
      </c>
      <c r="AK23" s="9">
        <v>3</v>
      </c>
      <c r="AL23" s="9">
        <v>2.7</v>
      </c>
      <c r="AM23" s="9">
        <v>2.9</v>
      </c>
      <c r="AN23" s="9">
        <v>2.4</v>
      </c>
      <c r="AO23" s="10">
        <f t="shared" si="5"/>
        <v>2.8</v>
      </c>
      <c r="AP23" s="9">
        <v>0</v>
      </c>
      <c r="AQ23" s="12">
        <f t="shared" si="6"/>
        <v>13.2</v>
      </c>
      <c r="AR23" s="13">
        <f t="shared" si="7"/>
        <v>54</v>
      </c>
    </row>
    <row r="24" spans="1:44" x14ac:dyDescent="0.3">
      <c r="A24">
        <v>18</v>
      </c>
      <c r="B24" s="48">
        <v>942268</v>
      </c>
      <c r="C24" s="48">
        <v>8387</v>
      </c>
      <c r="D24" s="48" t="s">
        <v>29</v>
      </c>
      <c r="E24" s="5">
        <v>2008</v>
      </c>
      <c r="F24" s="8" t="s">
        <v>27</v>
      </c>
      <c r="G24" s="8" t="s">
        <v>28</v>
      </c>
      <c r="H24" s="9">
        <v>6</v>
      </c>
      <c r="I24" s="9">
        <v>10</v>
      </c>
      <c r="J24" s="9">
        <v>1.4</v>
      </c>
      <c r="K24" s="9">
        <v>1.5</v>
      </c>
      <c r="L24" s="9">
        <v>1.2</v>
      </c>
      <c r="M24" s="9">
        <v>1.4</v>
      </c>
      <c r="N24" s="10">
        <f t="shared" si="0"/>
        <v>1.4</v>
      </c>
      <c r="O24" s="9">
        <v>0</v>
      </c>
      <c r="P24" s="12">
        <f t="shared" si="1"/>
        <v>14.6</v>
      </c>
      <c r="Q24" s="9">
        <v>6</v>
      </c>
      <c r="R24" s="9">
        <v>10</v>
      </c>
      <c r="S24" s="9">
        <v>2</v>
      </c>
      <c r="T24" s="9">
        <v>2.5</v>
      </c>
      <c r="U24" s="9">
        <v>2.7</v>
      </c>
      <c r="V24" s="9">
        <v>2.4</v>
      </c>
      <c r="W24" s="10">
        <f t="shared" si="8"/>
        <v>2.4499999999999997</v>
      </c>
      <c r="X24" s="9">
        <v>0</v>
      </c>
      <c r="Y24" s="12">
        <f t="shared" si="2"/>
        <v>13.55</v>
      </c>
      <c r="Z24" s="9">
        <v>6</v>
      </c>
      <c r="AA24" s="9">
        <v>10</v>
      </c>
      <c r="AB24" s="9">
        <v>2.5</v>
      </c>
      <c r="AC24" s="9">
        <v>2.4</v>
      </c>
      <c r="AD24" s="9">
        <v>2.7</v>
      </c>
      <c r="AE24" s="9">
        <v>2.2999999999999998</v>
      </c>
      <c r="AF24" s="10">
        <f t="shared" si="3"/>
        <v>2.4500000000000002</v>
      </c>
      <c r="AG24" s="9">
        <v>0</v>
      </c>
      <c r="AH24" s="12">
        <f t="shared" si="4"/>
        <v>13.55</v>
      </c>
      <c r="AI24" s="9">
        <v>6</v>
      </c>
      <c r="AJ24" s="9">
        <v>10</v>
      </c>
      <c r="AK24" s="9">
        <v>4.5</v>
      </c>
      <c r="AL24" s="9">
        <v>4</v>
      </c>
      <c r="AM24" s="9">
        <v>4</v>
      </c>
      <c r="AN24" s="9">
        <v>3.9</v>
      </c>
      <c r="AO24" s="10">
        <f t="shared" si="5"/>
        <v>3.9999999999999991</v>
      </c>
      <c r="AP24" s="9">
        <v>0</v>
      </c>
      <c r="AQ24" s="12">
        <f t="shared" si="6"/>
        <v>12</v>
      </c>
      <c r="AR24" s="13">
        <f t="shared" si="7"/>
        <v>53.7</v>
      </c>
    </row>
    <row r="25" spans="1:44" x14ac:dyDescent="0.3">
      <c r="A25">
        <v>19</v>
      </c>
      <c r="B25" s="49">
        <v>235458</v>
      </c>
      <c r="C25" s="49">
        <v>1696</v>
      </c>
      <c r="D25" s="49" t="s">
        <v>56</v>
      </c>
      <c r="E25" s="5">
        <v>2008</v>
      </c>
      <c r="F25" s="8" t="s">
        <v>54</v>
      </c>
      <c r="G25" s="8" t="s">
        <v>149</v>
      </c>
      <c r="H25" s="9">
        <v>6</v>
      </c>
      <c r="I25" s="9">
        <v>10</v>
      </c>
      <c r="J25" s="9">
        <v>1.2</v>
      </c>
      <c r="K25" s="9">
        <v>1.2</v>
      </c>
      <c r="L25" s="9">
        <v>0.9</v>
      </c>
      <c r="M25" s="9">
        <v>1.6</v>
      </c>
      <c r="N25" s="10">
        <f t="shared" si="0"/>
        <v>1.2000000000000002</v>
      </c>
      <c r="O25" s="9">
        <v>0</v>
      </c>
      <c r="P25" s="12">
        <f t="shared" si="1"/>
        <v>14.8</v>
      </c>
      <c r="Q25" s="9">
        <v>6</v>
      </c>
      <c r="R25" s="9">
        <v>10</v>
      </c>
      <c r="S25" s="9">
        <v>2.5</v>
      </c>
      <c r="T25" s="9">
        <v>2.8</v>
      </c>
      <c r="U25" s="9">
        <v>2.6</v>
      </c>
      <c r="V25" s="9">
        <v>2.4</v>
      </c>
      <c r="W25" s="10">
        <f t="shared" si="8"/>
        <v>2.5500000000000007</v>
      </c>
      <c r="X25" s="9">
        <v>0</v>
      </c>
      <c r="Y25" s="12">
        <f t="shared" si="2"/>
        <v>13.45</v>
      </c>
      <c r="Z25" s="9">
        <v>6</v>
      </c>
      <c r="AA25" s="9">
        <v>10</v>
      </c>
      <c r="AB25" s="9">
        <v>2.2000000000000002</v>
      </c>
      <c r="AC25" s="9">
        <v>2.5</v>
      </c>
      <c r="AD25" s="9">
        <v>2.5</v>
      </c>
      <c r="AE25" s="9">
        <v>2.4</v>
      </c>
      <c r="AF25" s="10">
        <f t="shared" si="3"/>
        <v>2.4499999999999997</v>
      </c>
      <c r="AG25" s="9">
        <v>0</v>
      </c>
      <c r="AH25" s="12">
        <f t="shared" si="4"/>
        <v>13.55</v>
      </c>
      <c r="AI25" s="9">
        <v>4</v>
      </c>
      <c r="AJ25" s="9">
        <v>10</v>
      </c>
      <c r="AK25" s="9">
        <v>3</v>
      </c>
      <c r="AL25" s="9">
        <v>3.4</v>
      </c>
      <c r="AM25" s="9">
        <v>3.8</v>
      </c>
      <c r="AN25" s="9">
        <v>3.7</v>
      </c>
      <c r="AO25" s="10">
        <f t="shared" si="5"/>
        <v>3.5499999999999994</v>
      </c>
      <c r="AP25" s="9">
        <v>0</v>
      </c>
      <c r="AQ25" s="12">
        <f t="shared" si="6"/>
        <v>10.450000000000001</v>
      </c>
      <c r="AR25" s="13">
        <f t="shared" si="7"/>
        <v>52.25</v>
      </c>
    </row>
    <row r="26" spans="1:44" x14ac:dyDescent="0.3">
      <c r="A26">
        <v>20</v>
      </c>
      <c r="B26" s="50">
        <v>904851</v>
      </c>
      <c r="C26" s="50">
        <v>5995</v>
      </c>
      <c r="D26" s="50" t="s">
        <v>22</v>
      </c>
      <c r="E26" s="5">
        <v>2007</v>
      </c>
      <c r="F26" s="8" t="s">
        <v>23</v>
      </c>
      <c r="G26" s="8" t="s">
        <v>24</v>
      </c>
      <c r="H26" s="9">
        <v>6</v>
      </c>
      <c r="I26" s="9">
        <v>10</v>
      </c>
      <c r="J26" s="9">
        <v>1.5</v>
      </c>
      <c r="K26" s="9">
        <v>1.3</v>
      </c>
      <c r="L26" s="9">
        <v>1.5</v>
      </c>
      <c r="M26" s="9">
        <v>1.3</v>
      </c>
      <c r="N26" s="10">
        <f t="shared" si="0"/>
        <v>1.4</v>
      </c>
      <c r="O26" s="9">
        <v>0</v>
      </c>
      <c r="P26" s="12">
        <f t="shared" si="1"/>
        <v>14.6</v>
      </c>
      <c r="Q26" s="9">
        <v>6</v>
      </c>
      <c r="R26" s="9">
        <v>10</v>
      </c>
      <c r="S26" s="9">
        <v>3.3</v>
      </c>
      <c r="T26" s="9">
        <v>3.6</v>
      </c>
      <c r="U26" s="9">
        <v>3.3</v>
      </c>
      <c r="V26" s="9">
        <v>3.4</v>
      </c>
      <c r="W26" s="10">
        <f t="shared" si="8"/>
        <v>3.3499999999999996</v>
      </c>
      <c r="X26" s="9">
        <v>0</v>
      </c>
      <c r="Y26" s="12">
        <f t="shared" si="2"/>
        <v>12.65</v>
      </c>
      <c r="Z26" s="9">
        <v>6</v>
      </c>
      <c r="AA26" s="9">
        <v>10</v>
      </c>
      <c r="AB26" s="9">
        <v>3</v>
      </c>
      <c r="AC26" s="9">
        <v>3.7</v>
      </c>
      <c r="AD26" s="9">
        <v>4</v>
      </c>
      <c r="AE26" s="9">
        <v>4</v>
      </c>
      <c r="AF26" s="10">
        <f t="shared" si="3"/>
        <v>3.8499999999999996</v>
      </c>
      <c r="AG26" s="9">
        <v>0</v>
      </c>
      <c r="AH26" s="12">
        <f t="shared" si="4"/>
        <v>12.15</v>
      </c>
      <c r="AI26" s="9">
        <v>6</v>
      </c>
      <c r="AJ26" s="9">
        <v>10</v>
      </c>
      <c r="AK26" s="9">
        <v>3.2</v>
      </c>
      <c r="AL26" s="9">
        <v>2.8</v>
      </c>
      <c r="AM26" s="9">
        <v>3.8</v>
      </c>
      <c r="AN26" s="9">
        <v>3.4</v>
      </c>
      <c r="AO26" s="10">
        <f t="shared" si="5"/>
        <v>3.3000000000000007</v>
      </c>
      <c r="AP26" s="9">
        <v>0</v>
      </c>
      <c r="AQ26" s="12">
        <f t="shared" si="6"/>
        <v>12.7</v>
      </c>
      <c r="AR26" s="13">
        <f t="shared" si="7"/>
        <v>52.099999999999994</v>
      </c>
    </row>
    <row r="27" spans="1:44" x14ac:dyDescent="0.3">
      <c r="A27">
        <v>21</v>
      </c>
      <c r="D27" t="s">
        <v>168</v>
      </c>
      <c r="E27" s="5">
        <v>2010</v>
      </c>
      <c r="F27" s="8" t="s">
        <v>19</v>
      </c>
      <c r="G27" s="8" t="s">
        <v>21</v>
      </c>
      <c r="H27" s="9">
        <v>6</v>
      </c>
      <c r="I27" s="9">
        <v>10</v>
      </c>
      <c r="J27" s="9">
        <v>1.9</v>
      </c>
      <c r="K27" s="9">
        <v>1.8</v>
      </c>
      <c r="L27" s="9">
        <v>1.9</v>
      </c>
      <c r="M27" s="9">
        <v>1.6</v>
      </c>
      <c r="N27" s="10">
        <f t="shared" si="0"/>
        <v>1.8499999999999996</v>
      </c>
      <c r="O27" s="9">
        <v>0</v>
      </c>
      <c r="P27" s="12">
        <f t="shared" si="1"/>
        <v>14.15</v>
      </c>
      <c r="Q27" s="9">
        <v>6</v>
      </c>
      <c r="R27" s="9">
        <v>10</v>
      </c>
      <c r="S27" s="9">
        <v>2.4</v>
      </c>
      <c r="T27" s="9">
        <v>2.4</v>
      </c>
      <c r="U27" s="9">
        <v>2.2999999999999998</v>
      </c>
      <c r="V27" s="9">
        <v>2.2999999999999998</v>
      </c>
      <c r="W27" s="10">
        <f t="shared" si="8"/>
        <v>2.3499999999999996</v>
      </c>
      <c r="X27" s="9">
        <v>0</v>
      </c>
      <c r="Y27" s="12">
        <f t="shared" si="2"/>
        <v>13.65</v>
      </c>
      <c r="Z27" s="9">
        <v>6</v>
      </c>
      <c r="AA27" s="9">
        <v>10</v>
      </c>
      <c r="AB27" s="9">
        <v>3.8</v>
      </c>
      <c r="AC27" s="9">
        <v>3</v>
      </c>
      <c r="AD27" s="9">
        <v>3.1</v>
      </c>
      <c r="AE27" s="9">
        <v>2.7</v>
      </c>
      <c r="AF27" s="10">
        <f t="shared" si="3"/>
        <v>3.0500000000000007</v>
      </c>
      <c r="AG27" s="9">
        <v>0</v>
      </c>
      <c r="AH27" s="12">
        <f t="shared" si="4"/>
        <v>12.95</v>
      </c>
      <c r="AI27" s="9">
        <v>6</v>
      </c>
      <c r="AJ27" s="9">
        <v>10</v>
      </c>
      <c r="AK27" s="9">
        <v>5</v>
      </c>
      <c r="AL27" s="9">
        <v>5.5</v>
      </c>
      <c r="AM27" s="9">
        <v>5</v>
      </c>
      <c r="AN27" s="9">
        <v>4.3</v>
      </c>
      <c r="AO27" s="10">
        <f t="shared" si="5"/>
        <v>5</v>
      </c>
      <c r="AP27" s="9">
        <v>0</v>
      </c>
      <c r="AQ27" s="12">
        <f t="shared" si="6"/>
        <v>11</v>
      </c>
      <c r="AR27" s="13">
        <f t="shared" si="7"/>
        <v>51.75</v>
      </c>
    </row>
    <row r="28" spans="1:44" x14ac:dyDescent="0.3">
      <c r="A28">
        <v>22</v>
      </c>
      <c r="B28" s="51">
        <v>393261</v>
      </c>
      <c r="C28" s="51">
        <v>8387</v>
      </c>
      <c r="D28" s="51" t="s">
        <v>26</v>
      </c>
      <c r="E28" s="5">
        <v>2008</v>
      </c>
      <c r="F28" s="8" t="s">
        <v>27</v>
      </c>
      <c r="G28" s="8" t="s">
        <v>28</v>
      </c>
      <c r="H28" s="9">
        <v>6</v>
      </c>
      <c r="I28" s="9">
        <v>10</v>
      </c>
      <c r="J28" s="9">
        <v>1.6</v>
      </c>
      <c r="K28" s="9">
        <v>1.4</v>
      </c>
      <c r="L28" s="9">
        <v>1.1000000000000001</v>
      </c>
      <c r="M28" s="9">
        <v>1.7</v>
      </c>
      <c r="N28" s="10">
        <f t="shared" si="0"/>
        <v>1.5</v>
      </c>
      <c r="O28" s="9">
        <v>0</v>
      </c>
      <c r="P28" s="12">
        <f t="shared" si="1"/>
        <v>14.5</v>
      </c>
      <c r="Q28" s="9">
        <v>6</v>
      </c>
      <c r="R28" s="9">
        <v>10</v>
      </c>
      <c r="S28" s="9">
        <v>2.6</v>
      </c>
      <c r="T28" s="9">
        <v>2.9</v>
      </c>
      <c r="U28" s="9">
        <v>2.8</v>
      </c>
      <c r="V28" s="9">
        <v>2.8</v>
      </c>
      <c r="W28" s="10">
        <f t="shared" si="8"/>
        <v>2.8000000000000007</v>
      </c>
      <c r="X28" s="9">
        <v>0</v>
      </c>
      <c r="Y28" s="12">
        <f t="shared" si="2"/>
        <v>13.2</v>
      </c>
      <c r="Z28" s="9">
        <v>5</v>
      </c>
      <c r="AA28" s="9">
        <v>10</v>
      </c>
      <c r="AB28" s="9">
        <v>2.6</v>
      </c>
      <c r="AC28" s="9">
        <v>2.6</v>
      </c>
      <c r="AD28" s="9">
        <v>1.9</v>
      </c>
      <c r="AE28" s="9">
        <v>2.4</v>
      </c>
      <c r="AF28" s="10">
        <f t="shared" si="3"/>
        <v>2.5</v>
      </c>
      <c r="AG28" s="9">
        <v>0</v>
      </c>
      <c r="AH28" s="12">
        <f t="shared" si="4"/>
        <v>12.5</v>
      </c>
      <c r="AI28" s="9">
        <v>6</v>
      </c>
      <c r="AJ28" s="9">
        <v>10</v>
      </c>
      <c r="AK28" s="9">
        <v>5.3</v>
      </c>
      <c r="AL28" s="9">
        <v>4.3</v>
      </c>
      <c r="AM28" s="9">
        <v>4.8</v>
      </c>
      <c r="AN28" s="9">
        <v>4.5</v>
      </c>
      <c r="AO28" s="10">
        <f t="shared" si="5"/>
        <v>4.6499999999999995</v>
      </c>
      <c r="AP28" s="9">
        <v>0</v>
      </c>
      <c r="AQ28" s="12">
        <f t="shared" si="6"/>
        <v>11.350000000000001</v>
      </c>
      <c r="AR28" s="13">
        <f t="shared" si="7"/>
        <v>51.550000000000004</v>
      </c>
    </row>
    <row r="29" spans="1:44" x14ac:dyDescent="0.3">
      <c r="A29">
        <v>23</v>
      </c>
      <c r="B29" s="52">
        <v>531029</v>
      </c>
      <c r="C29" s="52">
        <v>5185</v>
      </c>
      <c r="D29" s="52" t="s">
        <v>18</v>
      </c>
      <c r="E29" s="5">
        <v>2009</v>
      </c>
      <c r="F29" s="8" t="s">
        <v>19</v>
      </c>
      <c r="G29" s="8"/>
      <c r="H29" s="9">
        <v>6</v>
      </c>
      <c r="I29" s="9">
        <v>10</v>
      </c>
      <c r="J29" s="9">
        <v>2.2999999999999998</v>
      </c>
      <c r="K29" s="9">
        <v>1.7</v>
      </c>
      <c r="L29" s="9">
        <v>2.6</v>
      </c>
      <c r="M29" s="9">
        <v>2</v>
      </c>
      <c r="N29" s="10">
        <f t="shared" si="0"/>
        <v>2.15</v>
      </c>
      <c r="O29" s="9">
        <v>0</v>
      </c>
      <c r="P29" s="12">
        <f t="shared" si="1"/>
        <v>13.85</v>
      </c>
      <c r="Q29" s="9">
        <v>6</v>
      </c>
      <c r="R29" s="9">
        <v>10</v>
      </c>
      <c r="S29" s="9">
        <v>2.2999999999999998</v>
      </c>
      <c r="T29" s="9">
        <v>2.6</v>
      </c>
      <c r="U29" s="9">
        <v>2.5</v>
      </c>
      <c r="V29" s="9">
        <v>2.4</v>
      </c>
      <c r="W29" s="10">
        <f t="shared" si="8"/>
        <v>2.4500000000000002</v>
      </c>
      <c r="X29" s="9">
        <v>0</v>
      </c>
      <c r="Y29" s="12">
        <f t="shared" si="2"/>
        <v>13.55</v>
      </c>
      <c r="Z29" s="9">
        <v>6</v>
      </c>
      <c r="AA29" s="9">
        <v>10</v>
      </c>
      <c r="AB29" s="9">
        <v>3.3</v>
      </c>
      <c r="AC29" s="9">
        <v>3.3</v>
      </c>
      <c r="AD29" s="9">
        <v>3.2</v>
      </c>
      <c r="AE29" s="9">
        <v>3.6</v>
      </c>
      <c r="AF29" s="10">
        <f t="shared" si="3"/>
        <v>3.3</v>
      </c>
      <c r="AG29" s="9">
        <v>0</v>
      </c>
      <c r="AH29" s="12">
        <f t="shared" si="4"/>
        <v>12.7</v>
      </c>
      <c r="AI29" s="9">
        <v>6</v>
      </c>
      <c r="AJ29" s="9">
        <v>10</v>
      </c>
      <c r="AK29" s="9">
        <v>5</v>
      </c>
      <c r="AL29" s="9">
        <v>4.7</v>
      </c>
      <c r="AM29" s="9">
        <v>4.7</v>
      </c>
      <c r="AN29" s="9">
        <v>4.5999999999999996</v>
      </c>
      <c r="AO29" s="10">
        <f t="shared" si="5"/>
        <v>4.7</v>
      </c>
      <c r="AP29" s="9">
        <v>0</v>
      </c>
      <c r="AQ29" s="12">
        <f t="shared" si="6"/>
        <v>11.3</v>
      </c>
      <c r="AR29" s="13">
        <f t="shared" si="7"/>
        <v>51.399999999999991</v>
      </c>
    </row>
    <row r="30" spans="1:44" x14ac:dyDescent="0.3">
      <c r="A30">
        <v>24</v>
      </c>
      <c r="B30" s="53">
        <v>679754</v>
      </c>
      <c r="C30" s="53">
        <v>1482</v>
      </c>
      <c r="D30" s="53" t="s">
        <v>52</v>
      </c>
      <c r="E30" s="5">
        <v>2009</v>
      </c>
      <c r="F30" s="8" t="s">
        <v>42</v>
      </c>
      <c r="G30" s="8" t="s">
        <v>45</v>
      </c>
      <c r="H30" s="9">
        <v>6</v>
      </c>
      <c r="I30" s="9">
        <v>10</v>
      </c>
      <c r="J30" s="9">
        <v>1.6</v>
      </c>
      <c r="K30" s="9">
        <v>1.8</v>
      </c>
      <c r="L30" s="9">
        <v>1.5</v>
      </c>
      <c r="M30" s="9">
        <v>1.5</v>
      </c>
      <c r="N30" s="10">
        <f t="shared" si="0"/>
        <v>1.5500000000000003</v>
      </c>
      <c r="O30" s="9">
        <v>0</v>
      </c>
      <c r="P30" s="12">
        <f t="shared" si="1"/>
        <v>14.45</v>
      </c>
      <c r="Q30" s="9">
        <v>6</v>
      </c>
      <c r="R30" s="9">
        <v>10</v>
      </c>
      <c r="S30" s="9">
        <v>3.4</v>
      </c>
      <c r="T30" s="9">
        <v>3.6</v>
      </c>
      <c r="U30" s="9">
        <v>3.3</v>
      </c>
      <c r="V30" s="9">
        <v>3</v>
      </c>
      <c r="W30" s="10">
        <f t="shared" si="8"/>
        <v>3.3500000000000005</v>
      </c>
      <c r="X30" s="9">
        <v>0</v>
      </c>
      <c r="Y30" s="12">
        <f t="shared" si="2"/>
        <v>12.649999999999999</v>
      </c>
      <c r="Z30" s="9">
        <v>6</v>
      </c>
      <c r="AA30" s="9">
        <v>10</v>
      </c>
      <c r="AB30" s="9">
        <v>3.4</v>
      </c>
      <c r="AC30" s="9">
        <v>2.5</v>
      </c>
      <c r="AD30" s="9">
        <v>3.1</v>
      </c>
      <c r="AE30" s="9">
        <v>3.1</v>
      </c>
      <c r="AF30" s="10">
        <f t="shared" si="3"/>
        <v>3.0999999999999996</v>
      </c>
      <c r="AG30" s="9">
        <v>0</v>
      </c>
      <c r="AH30" s="12">
        <f t="shared" si="4"/>
        <v>12.9</v>
      </c>
      <c r="AI30" s="9">
        <v>6</v>
      </c>
      <c r="AJ30" s="9">
        <v>10</v>
      </c>
      <c r="AK30" s="9">
        <v>4.7</v>
      </c>
      <c r="AL30" s="9">
        <v>4.7</v>
      </c>
      <c r="AM30" s="9">
        <v>4.8</v>
      </c>
      <c r="AN30" s="9">
        <v>4.9000000000000004</v>
      </c>
      <c r="AO30" s="10">
        <f t="shared" si="5"/>
        <v>4.75</v>
      </c>
      <c r="AP30" s="9">
        <v>0</v>
      </c>
      <c r="AQ30" s="12">
        <f t="shared" si="6"/>
        <v>11.25</v>
      </c>
      <c r="AR30" s="13">
        <f t="shared" si="7"/>
        <v>51.25</v>
      </c>
    </row>
    <row r="31" spans="1:44" x14ac:dyDescent="0.3">
      <c r="A31">
        <v>25</v>
      </c>
      <c r="B31" s="54">
        <v>912920</v>
      </c>
      <c r="C31" s="54">
        <v>1482</v>
      </c>
      <c r="D31" s="54" t="s">
        <v>50</v>
      </c>
      <c r="E31" s="5">
        <v>2009</v>
      </c>
      <c r="F31" s="8" t="s">
        <v>42</v>
      </c>
      <c r="G31" s="8" t="s">
        <v>51</v>
      </c>
      <c r="H31" s="9">
        <v>6</v>
      </c>
      <c r="I31" s="9">
        <v>10</v>
      </c>
      <c r="J31" s="9">
        <v>1.9</v>
      </c>
      <c r="K31" s="9">
        <v>1.7</v>
      </c>
      <c r="L31" s="9">
        <v>1.6</v>
      </c>
      <c r="M31" s="9">
        <v>1.8</v>
      </c>
      <c r="N31" s="10">
        <f t="shared" si="0"/>
        <v>1.7499999999999996</v>
      </c>
      <c r="O31" s="9">
        <v>0</v>
      </c>
      <c r="P31" s="12">
        <f t="shared" si="1"/>
        <v>14.25</v>
      </c>
      <c r="Q31" s="9">
        <v>6</v>
      </c>
      <c r="R31" s="9">
        <v>10</v>
      </c>
      <c r="S31" s="9">
        <v>4.9000000000000004</v>
      </c>
      <c r="T31" s="9">
        <v>4.9000000000000004</v>
      </c>
      <c r="U31" s="9">
        <v>4.5</v>
      </c>
      <c r="V31" s="9">
        <v>4.2</v>
      </c>
      <c r="W31" s="10">
        <f t="shared" si="8"/>
        <v>4.6999999999999993</v>
      </c>
      <c r="X31" s="9">
        <v>0</v>
      </c>
      <c r="Y31" s="12">
        <f t="shared" si="2"/>
        <v>11.3</v>
      </c>
      <c r="Z31" s="9">
        <v>5.7</v>
      </c>
      <c r="AA31" s="9">
        <v>10</v>
      </c>
      <c r="AB31" s="9">
        <v>3.7</v>
      </c>
      <c r="AC31" s="9">
        <v>4.0999999999999996</v>
      </c>
      <c r="AD31" s="9">
        <v>3.5</v>
      </c>
      <c r="AE31" s="9">
        <v>3.5</v>
      </c>
      <c r="AF31" s="10">
        <f t="shared" si="3"/>
        <v>3.6000000000000005</v>
      </c>
      <c r="AG31" s="9">
        <v>0</v>
      </c>
      <c r="AH31" s="12">
        <f t="shared" si="4"/>
        <v>12.099999999999998</v>
      </c>
      <c r="AI31" s="9">
        <v>6</v>
      </c>
      <c r="AJ31" s="9">
        <v>10</v>
      </c>
      <c r="AK31" s="9">
        <v>3.8</v>
      </c>
      <c r="AL31" s="9">
        <v>3.7</v>
      </c>
      <c r="AM31" s="9">
        <v>3.5</v>
      </c>
      <c r="AN31" s="9">
        <v>4.3</v>
      </c>
      <c r="AO31" s="10">
        <f t="shared" si="5"/>
        <v>3.7500000000000004</v>
      </c>
      <c r="AP31" s="9">
        <v>0</v>
      </c>
      <c r="AQ31" s="12">
        <f t="shared" si="6"/>
        <v>12.25</v>
      </c>
      <c r="AR31" s="13">
        <f t="shared" si="7"/>
        <v>49.9</v>
      </c>
    </row>
    <row r="32" spans="1:44" x14ac:dyDescent="0.3">
      <c r="A32">
        <v>26</v>
      </c>
      <c r="B32" s="55">
        <v>212801</v>
      </c>
      <c r="C32" s="55">
        <v>1482</v>
      </c>
      <c r="D32" s="55" t="s">
        <v>47</v>
      </c>
      <c r="E32" s="5">
        <v>2008</v>
      </c>
      <c r="F32" s="8" t="s">
        <v>42</v>
      </c>
      <c r="G32" s="8" t="s">
        <v>45</v>
      </c>
      <c r="H32" s="9">
        <v>6</v>
      </c>
      <c r="I32" s="9">
        <v>10</v>
      </c>
      <c r="J32" s="9">
        <v>2.5</v>
      </c>
      <c r="K32" s="9">
        <v>2.2000000000000002</v>
      </c>
      <c r="L32" s="9">
        <v>3</v>
      </c>
      <c r="M32" s="9">
        <v>2.5</v>
      </c>
      <c r="N32" s="10">
        <f t="shared" si="0"/>
        <v>2.4999999999999996</v>
      </c>
      <c r="O32" s="9">
        <v>0</v>
      </c>
      <c r="P32" s="12">
        <f t="shared" si="1"/>
        <v>13.5</v>
      </c>
      <c r="Q32" s="9">
        <v>6</v>
      </c>
      <c r="R32" s="9">
        <v>10</v>
      </c>
      <c r="S32" s="9">
        <v>2.4</v>
      </c>
      <c r="T32" s="9">
        <v>3</v>
      </c>
      <c r="U32" s="9">
        <v>2.8</v>
      </c>
      <c r="V32" s="9">
        <v>2.5</v>
      </c>
      <c r="W32" s="10">
        <f t="shared" si="8"/>
        <v>2.6499999999999995</v>
      </c>
      <c r="X32" s="9">
        <v>0</v>
      </c>
      <c r="Y32" s="12">
        <f t="shared" si="2"/>
        <v>13.350000000000001</v>
      </c>
      <c r="Z32" s="9">
        <v>6</v>
      </c>
      <c r="AA32" s="9">
        <v>10</v>
      </c>
      <c r="AB32" s="9">
        <v>3</v>
      </c>
      <c r="AC32" s="9">
        <v>2.4</v>
      </c>
      <c r="AD32" s="9">
        <v>3</v>
      </c>
      <c r="AE32" s="9">
        <v>2.2000000000000002</v>
      </c>
      <c r="AF32" s="10">
        <f t="shared" si="3"/>
        <v>2.7000000000000006</v>
      </c>
      <c r="AG32" s="9">
        <v>0</v>
      </c>
      <c r="AH32" s="12">
        <f t="shared" si="4"/>
        <v>13.299999999999999</v>
      </c>
      <c r="AI32" s="9">
        <v>4</v>
      </c>
      <c r="AJ32" s="9">
        <v>10</v>
      </c>
      <c r="AK32" s="9">
        <v>4.5</v>
      </c>
      <c r="AL32" s="9">
        <v>5.2</v>
      </c>
      <c r="AM32" s="9">
        <v>4.3</v>
      </c>
      <c r="AN32" s="9">
        <v>4.3</v>
      </c>
      <c r="AO32" s="10">
        <f t="shared" si="5"/>
        <v>4.4000000000000004</v>
      </c>
      <c r="AP32" s="9">
        <v>0</v>
      </c>
      <c r="AQ32" s="12">
        <f t="shared" si="6"/>
        <v>9.6</v>
      </c>
      <c r="AR32" s="13">
        <f t="shared" si="7"/>
        <v>49.75</v>
      </c>
    </row>
    <row r="33" spans="1:44" x14ac:dyDescent="0.3">
      <c r="A33">
        <v>27</v>
      </c>
      <c r="B33" s="56">
        <v>334109</v>
      </c>
      <c r="C33" s="56">
        <v>1482</v>
      </c>
      <c r="D33" s="56" t="s">
        <v>41</v>
      </c>
      <c r="E33" s="20">
        <v>2009</v>
      </c>
      <c r="F33" s="8" t="s">
        <v>42</v>
      </c>
      <c r="G33" s="8" t="s">
        <v>43</v>
      </c>
      <c r="H33" s="9">
        <v>6</v>
      </c>
      <c r="I33" s="9">
        <v>10</v>
      </c>
      <c r="J33" s="9">
        <v>3.5</v>
      </c>
      <c r="K33" s="9">
        <v>3.5</v>
      </c>
      <c r="L33" s="9">
        <v>3.7</v>
      </c>
      <c r="M33" s="9">
        <v>2.8</v>
      </c>
      <c r="N33" s="10">
        <f t="shared" si="0"/>
        <v>3.5</v>
      </c>
      <c r="O33" s="9">
        <v>0</v>
      </c>
      <c r="P33" s="12">
        <f t="shared" si="1"/>
        <v>12.5</v>
      </c>
      <c r="Q33" s="9">
        <v>6</v>
      </c>
      <c r="R33" s="9">
        <v>10</v>
      </c>
      <c r="S33" s="9">
        <v>4.5</v>
      </c>
      <c r="T33" s="9">
        <v>4</v>
      </c>
      <c r="U33" s="9">
        <v>3.9</v>
      </c>
      <c r="V33" s="9">
        <v>4</v>
      </c>
      <c r="W33" s="10">
        <f t="shared" si="8"/>
        <v>3.9999999999999991</v>
      </c>
      <c r="X33" s="9">
        <v>0</v>
      </c>
      <c r="Y33" s="12">
        <f t="shared" si="2"/>
        <v>12</v>
      </c>
      <c r="Z33" s="9">
        <v>6</v>
      </c>
      <c r="AA33" s="9">
        <v>10</v>
      </c>
      <c r="AB33" s="9">
        <v>3.5</v>
      </c>
      <c r="AC33" s="9">
        <v>3.3</v>
      </c>
      <c r="AD33" s="9">
        <v>3.6</v>
      </c>
      <c r="AE33" s="9">
        <v>3.4</v>
      </c>
      <c r="AF33" s="10">
        <f t="shared" si="3"/>
        <v>3.45</v>
      </c>
      <c r="AG33" s="9">
        <v>0</v>
      </c>
      <c r="AH33" s="12">
        <f t="shared" si="4"/>
        <v>12.55</v>
      </c>
      <c r="AI33" s="9">
        <v>4</v>
      </c>
      <c r="AJ33" s="9">
        <v>10</v>
      </c>
      <c r="AK33" s="9">
        <v>3.9</v>
      </c>
      <c r="AL33" s="9">
        <v>4</v>
      </c>
      <c r="AM33" s="9">
        <v>3.7</v>
      </c>
      <c r="AN33" s="9">
        <v>4.5999999999999996</v>
      </c>
      <c r="AO33" s="10">
        <f t="shared" si="5"/>
        <v>3.9500000000000011</v>
      </c>
      <c r="AP33" s="9">
        <v>0</v>
      </c>
      <c r="AQ33" s="12">
        <f t="shared" si="6"/>
        <v>10.049999999999999</v>
      </c>
      <c r="AR33" s="13">
        <f t="shared" si="7"/>
        <v>47.099999999999994</v>
      </c>
    </row>
    <row r="34" spans="1:44" x14ac:dyDescent="0.3">
      <c r="A34">
        <v>28</v>
      </c>
      <c r="B34" s="57">
        <v>731020</v>
      </c>
      <c r="C34" s="57">
        <v>1482</v>
      </c>
      <c r="D34" s="57" t="s">
        <v>46</v>
      </c>
      <c r="E34" s="20">
        <v>2009</v>
      </c>
      <c r="F34" s="8" t="s">
        <v>42</v>
      </c>
      <c r="G34" s="8" t="s">
        <v>45</v>
      </c>
      <c r="H34" s="9">
        <v>6</v>
      </c>
      <c r="I34" s="9">
        <v>10</v>
      </c>
      <c r="J34" s="9">
        <v>1.7</v>
      </c>
      <c r="K34" s="9">
        <v>1.8</v>
      </c>
      <c r="L34" s="9">
        <v>2.2999999999999998</v>
      </c>
      <c r="M34" s="9">
        <v>1.4</v>
      </c>
      <c r="N34" s="10">
        <f t="shared" si="0"/>
        <v>1.7499999999999998</v>
      </c>
      <c r="O34" s="9">
        <v>0</v>
      </c>
      <c r="P34" s="12">
        <f t="shared" si="1"/>
        <v>14.25</v>
      </c>
      <c r="Q34" s="9">
        <v>6</v>
      </c>
      <c r="R34" s="9">
        <v>10</v>
      </c>
      <c r="S34" s="9">
        <v>5.9</v>
      </c>
      <c r="T34" s="9">
        <v>6.2</v>
      </c>
      <c r="U34" s="9">
        <v>5.5</v>
      </c>
      <c r="V34" s="9">
        <v>5.7</v>
      </c>
      <c r="W34" s="10">
        <f t="shared" si="8"/>
        <v>5.8000000000000007</v>
      </c>
      <c r="X34" s="9">
        <v>0</v>
      </c>
      <c r="Y34" s="12">
        <f t="shared" si="2"/>
        <v>10.199999999999999</v>
      </c>
      <c r="Z34" s="9">
        <v>5</v>
      </c>
      <c r="AA34" s="9">
        <v>10</v>
      </c>
      <c r="AB34" s="9">
        <v>3.1</v>
      </c>
      <c r="AC34" s="9">
        <v>3.3</v>
      </c>
      <c r="AD34" s="9">
        <v>3.3</v>
      </c>
      <c r="AE34" s="9">
        <v>3.4</v>
      </c>
      <c r="AF34" s="10">
        <f t="shared" si="3"/>
        <v>3.3</v>
      </c>
      <c r="AG34" s="9">
        <v>0</v>
      </c>
      <c r="AH34" s="12">
        <f t="shared" si="4"/>
        <v>11.7</v>
      </c>
      <c r="AI34" s="9">
        <v>4</v>
      </c>
      <c r="AJ34" s="9">
        <v>10</v>
      </c>
      <c r="AK34" s="9">
        <v>5.2</v>
      </c>
      <c r="AL34" s="9">
        <v>4.7</v>
      </c>
      <c r="AM34" s="9">
        <v>4.2</v>
      </c>
      <c r="AN34" s="9">
        <v>4.9000000000000004</v>
      </c>
      <c r="AO34" s="10">
        <f t="shared" si="5"/>
        <v>4.8</v>
      </c>
      <c r="AP34" s="9">
        <v>0</v>
      </c>
      <c r="AQ34" s="12">
        <f t="shared" si="6"/>
        <v>9.1999999999999993</v>
      </c>
      <c r="AR34" s="13">
        <f t="shared" si="7"/>
        <v>45.349999999999994</v>
      </c>
    </row>
  </sheetData>
  <sheetProtection formatCells="0" formatColumns="0" formatRows="0" insertColumns="0" insertRows="0" insertHyperlinks="0" deleteColumns="0" deleteRows="0" sort="0" autoFilter="0" pivotTables="0"/>
  <sortState ref="D7:AR34">
    <sortCondition descending="1" ref="AR7:AR34"/>
  </sortState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workbookViewId="0">
      <selection activeCell="AU11" sqref="AU11"/>
    </sheetView>
  </sheetViews>
  <sheetFormatPr defaultRowHeight="14.4" x14ac:dyDescent="0.3"/>
  <cols>
    <col min="1" max="1" width="4.109375" customWidth="1"/>
    <col min="2" max="2" width="8.6640625" style="26" customWidth="1"/>
    <col min="3" max="3" width="11.44140625" style="26" customWidth="1"/>
    <col min="4" max="4" width="17.6640625" customWidth="1"/>
    <col min="5" max="5" width="6.6640625" customWidth="1"/>
    <col min="6" max="6" width="14.33203125" customWidth="1"/>
    <col min="7" max="7" width="15.6640625" customWidth="1"/>
    <col min="8" max="8" width="5.33203125" customWidth="1"/>
    <col min="9" max="9" width="6.6640625" customWidth="1"/>
    <col min="10" max="13" width="5.33203125" hidden="1" customWidth="1"/>
    <col min="14" max="15" width="5.33203125" customWidth="1"/>
    <col min="16" max="16" width="6.5546875" customWidth="1"/>
    <col min="17" max="17" width="5.33203125" customWidth="1"/>
    <col min="18" max="18" width="6.33203125" customWidth="1"/>
    <col min="19" max="22" width="5.33203125" hidden="1" customWidth="1"/>
    <col min="23" max="24" width="5.33203125" customWidth="1"/>
    <col min="25" max="25" width="6.109375" customWidth="1"/>
    <col min="26" max="26" width="5.33203125" customWidth="1"/>
    <col min="27" max="27" width="6.44140625" customWidth="1"/>
    <col min="28" max="31" width="5.33203125" hidden="1" customWidth="1"/>
    <col min="32" max="32" width="5.33203125" customWidth="1"/>
    <col min="33" max="33" width="6.33203125" customWidth="1"/>
    <col min="34" max="34" width="6.109375" customWidth="1"/>
    <col min="35" max="35" width="5.33203125" customWidth="1"/>
    <col min="36" max="36" width="6.44140625" customWidth="1"/>
    <col min="37" max="40" width="5.33203125" hidden="1" customWidth="1"/>
    <col min="41" max="42" width="5.33203125" customWidth="1"/>
    <col min="43" max="43" width="6.33203125" customWidth="1"/>
    <col min="44" max="44" width="8.6640625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9" t="s">
        <v>153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6" t="s">
        <v>150</v>
      </c>
      <c r="B6" s="28" t="s">
        <v>169</v>
      </c>
      <c r="C6" s="28" t="s">
        <v>170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 s="5">
        <v>1</v>
      </c>
      <c r="B7" s="58">
        <v>514381</v>
      </c>
      <c r="C7" s="58">
        <v>3479</v>
      </c>
      <c r="D7" s="58" t="s">
        <v>62</v>
      </c>
      <c r="E7">
        <v>2008</v>
      </c>
      <c r="F7" s="8" t="s">
        <v>15</v>
      </c>
      <c r="G7" s="8" t="s">
        <v>63</v>
      </c>
      <c r="H7" s="9">
        <v>6</v>
      </c>
      <c r="I7" s="9">
        <v>10</v>
      </c>
      <c r="J7" s="9">
        <v>1.5</v>
      </c>
      <c r="K7" s="9">
        <v>1.1000000000000001</v>
      </c>
      <c r="L7" s="9">
        <v>1.4</v>
      </c>
      <c r="M7" s="9">
        <v>1.5</v>
      </c>
      <c r="N7" s="10">
        <f t="shared" ref="N7:N31" si="0">SUM((SUM(J7+K7+L7+M7)-(SUM(MAX(J7:M7)+MIN(J7:M7))))/2)</f>
        <v>1.45</v>
      </c>
      <c r="O7" s="9">
        <v>0</v>
      </c>
      <c r="P7" s="12">
        <f t="shared" ref="P7:P31" si="1">IF(SUM((H7+I7)-N7-O7)&lt;0,0,SUM((H7+I7)-N7-O7))</f>
        <v>14.55</v>
      </c>
      <c r="Q7" s="9">
        <v>6.8</v>
      </c>
      <c r="R7" s="9">
        <v>10</v>
      </c>
      <c r="S7" s="9">
        <v>3.4</v>
      </c>
      <c r="T7" s="9">
        <v>3.4</v>
      </c>
      <c r="U7" s="9">
        <v>3.3</v>
      </c>
      <c r="V7" s="9">
        <v>3.2</v>
      </c>
      <c r="W7" s="10">
        <f t="shared" ref="W7:W31" si="2">SUM((SUM(S7+T7+U7+V7)-(SUM(MAX(S7:V7)+MIN(S7:V7))))/2)</f>
        <v>3.3500000000000005</v>
      </c>
      <c r="X7" s="9">
        <v>0</v>
      </c>
      <c r="Y7" s="12">
        <f t="shared" ref="Y7:Y31" si="3">IF(SUM((Q7+R7)-W7-X7)&lt;0,0,SUM((Q7+R7)-W7-X7))</f>
        <v>13.45</v>
      </c>
      <c r="Z7" s="9">
        <v>6.3</v>
      </c>
      <c r="AA7" s="9">
        <v>10</v>
      </c>
      <c r="AB7" s="9">
        <v>1</v>
      </c>
      <c r="AC7" s="9">
        <v>1</v>
      </c>
      <c r="AD7" s="9">
        <v>0.9</v>
      </c>
      <c r="AE7" s="9">
        <v>1.3</v>
      </c>
      <c r="AF7" s="10">
        <f t="shared" ref="AF7:AF31" si="4">SUM((SUM(AB7+AC7+AD7+AE7)-(SUM(MAX(AB7:AE7)+MIN(AB7:AE7))))/2)</f>
        <v>1</v>
      </c>
      <c r="AG7" s="9">
        <v>0</v>
      </c>
      <c r="AH7" s="12">
        <f t="shared" ref="AH7:AH31" si="5">IF(SUM((Z7+AA7)-AF7-AG7)&lt;0,0,SUM((Z7+AA7)-AF7-AG7))</f>
        <v>15.3</v>
      </c>
      <c r="AI7" s="9">
        <v>7.4</v>
      </c>
      <c r="AJ7" s="9">
        <v>10</v>
      </c>
      <c r="AK7" s="9">
        <v>1.4</v>
      </c>
      <c r="AL7" s="9">
        <v>1.4</v>
      </c>
      <c r="AM7" s="9">
        <v>1.2</v>
      </c>
      <c r="AN7" s="9">
        <v>1.3</v>
      </c>
      <c r="AO7" s="10">
        <f t="shared" ref="AO7:AO31" si="6">SUM((SUM(AK7+AL7+AM7+AN7)-(SUM(MAX(AK7:AN7)+MIN(AK7:AN7))))/2)</f>
        <v>1.35</v>
      </c>
      <c r="AP7" s="9">
        <v>0</v>
      </c>
      <c r="AQ7" s="12">
        <f t="shared" ref="AQ7:AQ31" si="7">IF(SUM((AI7+AJ7)-AO7-AP7)&lt;0,0,SUM((AI7+AJ7)-AO7-AP7))</f>
        <v>16.049999999999997</v>
      </c>
      <c r="AR7" s="13">
        <f t="shared" ref="AR7:AR31" si="8">P7+Y7+AH7+AQ7</f>
        <v>59.349999999999994</v>
      </c>
    </row>
    <row r="8" spans="1:44" x14ac:dyDescent="0.3">
      <c r="A8" s="5">
        <v>2</v>
      </c>
      <c r="B8" s="59">
        <v>884831</v>
      </c>
      <c r="C8" s="59">
        <v>4792</v>
      </c>
      <c r="D8" s="59" t="s">
        <v>70</v>
      </c>
      <c r="E8">
        <v>2007</v>
      </c>
      <c r="F8" s="8" t="s">
        <v>31</v>
      </c>
      <c r="G8" s="8" t="s">
        <v>71</v>
      </c>
      <c r="H8" s="9">
        <v>6</v>
      </c>
      <c r="I8" s="9">
        <v>10</v>
      </c>
      <c r="J8" s="9">
        <v>1.3</v>
      </c>
      <c r="K8" s="9">
        <v>1.4</v>
      </c>
      <c r="L8" s="9">
        <v>1.3</v>
      </c>
      <c r="M8" s="9">
        <v>1.4</v>
      </c>
      <c r="N8" s="10">
        <f t="shared" si="0"/>
        <v>1.35</v>
      </c>
      <c r="O8" s="9">
        <v>0</v>
      </c>
      <c r="P8" s="12">
        <f t="shared" si="1"/>
        <v>14.65</v>
      </c>
      <c r="Q8" s="9">
        <v>7.8</v>
      </c>
      <c r="R8" s="9">
        <v>10</v>
      </c>
      <c r="S8" s="9">
        <v>2.6</v>
      </c>
      <c r="T8" s="9">
        <v>2.8</v>
      </c>
      <c r="U8" s="9">
        <v>2.5</v>
      </c>
      <c r="V8" s="9">
        <v>2.5</v>
      </c>
      <c r="W8" s="10">
        <f t="shared" si="2"/>
        <v>2.5500000000000003</v>
      </c>
      <c r="X8" s="9">
        <v>0</v>
      </c>
      <c r="Y8" s="12">
        <f t="shared" si="3"/>
        <v>15.25</v>
      </c>
      <c r="Z8" s="9">
        <v>6.4</v>
      </c>
      <c r="AA8" s="9">
        <v>10</v>
      </c>
      <c r="AB8" s="9">
        <v>2.2999999999999998</v>
      </c>
      <c r="AC8" s="9">
        <v>2</v>
      </c>
      <c r="AD8" s="9">
        <v>2</v>
      </c>
      <c r="AE8" s="9">
        <v>2.5</v>
      </c>
      <c r="AF8" s="10">
        <f t="shared" si="4"/>
        <v>2.1500000000000004</v>
      </c>
      <c r="AG8" s="9">
        <v>0</v>
      </c>
      <c r="AH8" s="12">
        <f t="shared" si="5"/>
        <v>14.249999999999998</v>
      </c>
      <c r="AI8" s="9">
        <v>6.9</v>
      </c>
      <c r="AJ8" s="9">
        <v>10</v>
      </c>
      <c r="AK8" s="9">
        <v>2.2000000000000002</v>
      </c>
      <c r="AL8" s="9">
        <v>1.5</v>
      </c>
      <c r="AM8" s="9">
        <v>2.5</v>
      </c>
      <c r="AN8" s="9">
        <v>2.5</v>
      </c>
      <c r="AO8" s="10">
        <f t="shared" si="6"/>
        <v>2.3499999999999996</v>
      </c>
      <c r="AP8" s="9">
        <v>0</v>
      </c>
      <c r="AQ8" s="12">
        <f t="shared" si="7"/>
        <v>14.549999999999999</v>
      </c>
      <c r="AR8" s="13">
        <f t="shared" si="8"/>
        <v>58.699999999999996</v>
      </c>
    </row>
    <row r="9" spans="1:44" x14ac:dyDescent="0.3">
      <c r="A9" s="5">
        <v>3</v>
      </c>
      <c r="B9" s="60">
        <v>790909</v>
      </c>
      <c r="C9" s="60">
        <v>4792</v>
      </c>
      <c r="D9" s="60" t="s">
        <v>75</v>
      </c>
      <c r="E9">
        <v>2008</v>
      </c>
      <c r="F9" s="8" t="s">
        <v>31</v>
      </c>
      <c r="G9" s="8" t="s">
        <v>151</v>
      </c>
      <c r="H9" s="9">
        <v>6</v>
      </c>
      <c r="I9" s="9">
        <v>10</v>
      </c>
      <c r="J9" s="9">
        <v>1.3</v>
      </c>
      <c r="K9" s="9">
        <v>1.3</v>
      </c>
      <c r="L9" s="9">
        <v>1.2</v>
      </c>
      <c r="M9" s="9">
        <v>1.4</v>
      </c>
      <c r="N9" s="10">
        <f t="shared" si="0"/>
        <v>1.2999999999999998</v>
      </c>
      <c r="O9" s="9">
        <v>0</v>
      </c>
      <c r="P9" s="12">
        <f t="shared" si="1"/>
        <v>14.7</v>
      </c>
      <c r="Q9" s="9">
        <v>6</v>
      </c>
      <c r="R9" s="9">
        <v>10</v>
      </c>
      <c r="S9" s="9">
        <v>1.6</v>
      </c>
      <c r="T9" s="9">
        <v>1.4</v>
      </c>
      <c r="U9" s="9">
        <v>1.5</v>
      </c>
      <c r="V9" s="9">
        <v>1.5</v>
      </c>
      <c r="W9" s="10">
        <f t="shared" si="2"/>
        <v>1.5</v>
      </c>
      <c r="X9" s="9">
        <v>0</v>
      </c>
      <c r="Y9" s="12">
        <f t="shared" si="3"/>
        <v>14.5</v>
      </c>
      <c r="Z9" s="9">
        <v>6.1</v>
      </c>
      <c r="AA9" s="9">
        <v>10</v>
      </c>
      <c r="AB9" s="9">
        <v>0.7</v>
      </c>
      <c r="AC9" s="9">
        <v>0.9</v>
      </c>
      <c r="AD9" s="9">
        <v>0.7</v>
      </c>
      <c r="AE9" s="9">
        <v>1</v>
      </c>
      <c r="AF9" s="10">
        <f t="shared" si="4"/>
        <v>0.79999999999999993</v>
      </c>
      <c r="AG9" s="9">
        <v>0</v>
      </c>
      <c r="AH9" s="12">
        <f t="shared" si="5"/>
        <v>15.3</v>
      </c>
      <c r="AI9" s="9">
        <v>6.2</v>
      </c>
      <c r="AJ9" s="9">
        <v>10</v>
      </c>
      <c r="AK9" s="9">
        <v>2.1</v>
      </c>
      <c r="AL9" s="9">
        <v>1.8</v>
      </c>
      <c r="AM9" s="9">
        <v>2</v>
      </c>
      <c r="AN9" s="9">
        <v>2.4</v>
      </c>
      <c r="AO9" s="10">
        <f t="shared" si="6"/>
        <v>2.0500000000000003</v>
      </c>
      <c r="AP9" s="9">
        <v>0</v>
      </c>
      <c r="AQ9" s="12">
        <f t="shared" si="7"/>
        <v>14.149999999999999</v>
      </c>
      <c r="AR9" s="13">
        <f t="shared" si="8"/>
        <v>58.65</v>
      </c>
    </row>
    <row r="10" spans="1:44" x14ac:dyDescent="0.3">
      <c r="A10" s="5">
        <v>4</v>
      </c>
      <c r="B10" s="61">
        <v>239123</v>
      </c>
      <c r="C10" s="61">
        <v>1482</v>
      </c>
      <c r="D10" s="61" t="s">
        <v>80</v>
      </c>
      <c r="E10">
        <v>2007</v>
      </c>
      <c r="F10" s="8" t="s">
        <v>42</v>
      </c>
      <c r="G10" s="8" t="s">
        <v>79</v>
      </c>
      <c r="H10" s="9">
        <v>6</v>
      </c>
      <c r="I10" s="9">
        <v>10</v>
      </c>
      <c r="J10" s="9">
        <v>1.7</v>
      </c>
      <c r="K10" s="9">
        <v>1.9</v>
      </c>
      <c r="L10" s="9">
        <v>1.8</v>
      </c>
      <c r="M10" s="9">
        <v>1.9</v>
      </c>
      <c r="N10" s="10">
        <f t="shared" si="0"/>
        <v>1.8499999999999996</v>
      </c>
      <c r="O10" s="9">
        <v>0</v>
      </c>
      <c r="P10" s="12">
        <f t="shared" si="1"/>
        <v>14.15</v>
      </c>
      <c r="Q10" s="9">
        <v>6</v>
      </c>
      <c r="R10" s="9">
        <v>10</v>
      </c>
      <c r="S10" s="9">
        <v>1.6</v>
      </c>
      <c r="T10" s="9">
        <v>1.6</v>
      </c>
      <c r="U10" s="9">
        <v>1.7</v>
      </c>
      <c r="V10" s="9">
        <v>1.7</v>
      </c>
      <c r="W10" s="10">
        <f t="shared" si="2"/>
        <v>1.6500000000000004</v>
      </c>
      <c r="X10" s="9">
        <v>0</v>
      </c>
      <c r="Y10" s="12">
        <f t="shared" si="3"/>
        <v>14.35</v>
      </c>
      <c r="Z10" s="9">
        <v>6.2</v>
      </c>
      <c r="AA10" s="9">
        <v>10</v>
      </c>
      <c r="AB10" s="9">
        <v>0.8</v>
      </c>
      <c r="AC10" s="9">
        <v>1.3</v>
      </c>
      <c r="AD10" s="9">
        <v>1.1000000000000001</v>
      </c>
      <c r="AE10" s="9">
        <v>1.4</v>
      </c>
      <c r="AF10" s="10">
        <f t="shared" si="4"/>
        <v>1.1999999999999997</v>
      </c>
      <c r="AG10" s="9">
        <v>0</v>
      </c>
      <c r="AH10" s="12">
        <f t="shared" si="5"/>
        <v>15</v>
      </c>
      <c r="AI10" s="9">
        <v>7.4</v>
      </c>
      <c r="AJ10" s="9">
        <v>10</v>
      </c>
      <c r="AK10" s="9">
        <v>2.2999999999999998</v>
      </c>
      <c r="AL10" s="9">
        <v>2.2999999999999998</v>
      </c>
      <c r="AM10" s="9">
        <v>2.7</v>
      </c>
      <c r="AN10" s="9">
        <v>2.4</v>
      </c>
      <c r="AO10" s="10">
        <f t="shared" si="6"/>
        <v>2.3499999999999996</v>
      </c>
      <c r="AP10" s="9">
        <v>0</v>
      </c>
      <c r="AQ10" s="12">
        <f t="shared" si="7"/>
        <v>15.049999999999999</v>
      </c>
      <c r="AR10" s="13">
        <f t="shared" si="8"/>
        <v>58.55</v>
      </c>
    </row>
    <row r="11" spans="1:44" x14ac:dyDescent="0.3">
      <c r="A11" s="5">
        <v>5</v>
      </c>
      <c r="B11" s="62">
        <v>755556</v>
      </c>
      <c r="C11" s="62">
        <v>3479</v>
      </c>
      <c r="D11" s="62" t="s">
        <v>57</v>
      </c>
      <c r="E11">
        <v>2008</v>
      </c>
      <c r="F11" s="8" t="s">
        <v>15</v>
      </c>
      <c r="G11" s="8" t="s">
        <v>58</v>
      </c>
      <c r="H11" s="9">
        <v>6</v>
      </c>
      <c r="I11" s="9">
        <v>10</v>
      </c>
      <c r="J11" s="9">
        <v>1.4</v>
      </c>
      <c r="K11" s="9">
        <v>1.4</v>
      </c>
      <c r="L11" s="9">
        <v>1.5</v>
      </c>
      <c r="M11" s="9">
        <v>1.4</v>
      </c>
      <c r="N11" s="10">
        <f t="shared" si="0"/>
        <v>1.3999999999999997</v>
      </c>
      <c r="O11" s="11">
        <v>0</v>
      </c>
      <c r="P11" s="12">
        <f t="shared" si="1"/>
        <v>14.6</v>
      </c>
      <c r="Q11" s="9">
        <v>6</v>
      </c>
      <c r="R11" s="9">
        <v>10</v>
      </c>
      <c r="S11" s="9">
        <v>1.1000000000000001</v>
      </c>
      <c r="T11" s="9">
        <v>1.3</v>
      </c>
      <c r="U11" s="9">
        <v>1.4</v>
      </c>
      <c r="V11" s="9">
        <v>1</v>
      </c>
      <c r="W11" s="10">
        <f t="shared" si="2"/>
        <v>1.2000000000000004</v>
      </c>
      <c r="X11" s="9">
        <v>0</v>
      </c>
      <c r="Y11" s="12">
        <f t="shared" si="3"/>
        <v>14.799999999999999</v>
      </c>
      <c r="Z11" s="9">
        <v>6.2</v>
      </c>
      <c r="AA11" s="9">
        <v>10</v>
      </c>
      <c r="AB11" s="9">
        <v>1.1000000000000001</v>
      </c>
      <c r="AC11" s="9">
        <v>2.1</v>
      </c>
      <c r="AD11" s="9">
        <v>1.8</v>
      </c>
      <c r="AE11" s="9">
        <v>1.8</v>
      </c>
      <c r="AF11" s="10">
        <f t="shared" si="4"/>
        <v>1.7999999999999998</v>
      </c>
      <c r="AG11" s="9">
        <v>0</v>
      </c>
      <c r="AH11" s="12">
        <f t="shared" si="5"/>
        <v>14.399999999999999</v>
      </c>
      <c r="AI11" s="9">
        <v>6.7</v>
      </c>
      <c r="AJ11" s="9">
        <v>10</v>
      </c>
      <c r="AK11" s="9">
        <v>2.6</v>
      </c>
      <c r="AL11" s="9">
        <v>2.1</v>
      </c>
      <c r="AM11" s="9">
        <v>2.6</v>
      </c>
      <c r="AN11" s="9">
        <v>2.5</v>
      </c>
      <c r="AO11" s="10">
        <f t="shared" si="6"/>
        <v>2.5500000000000003</v>
      </c>
      <c r="AP11" s="9">
        <v>0</v>
      </c>
      <c r="AQ11" s="12">
        <f t="shared" si="7"/>
        <v>14.149999999999999</v>
      </c>
      <c r="AR11" s="13">
        <f t="shared" si="8"/>
        <v>57.949999999999996</v>
      </c>
    </row>
    <row r="12" spans="1:44" x14ac:dyDescent="0.3">
      <c r="A12" s="5">
        <v>6</v>
      </c>
      <c r="B12" s="63">
        <v>169296</v>
      </c>
      <c r="C12" s="63">
        <v>4792</v>
      </c>
      <c r="D12" s="63" t="s">
        <v>73</v>
      </c>
      <c r="E12">
        <v>2007</v>
      </c>
      <c r="F12" s="8" t="s">
        <v>31</v>
      </c>
      <c r="G12" s="8" t="s">
        <v>74</v>
      </c>
      <c r="H12" s="9">
        <v>6</v>
      </c>
      <c r="I12" s="9">
        <v>10</v>
      </c>
      <c r="J12" s="9">
        <v>1.4</v>
      </c>
      <c r="K12" s="9">
        <v>1.5</v>
      </c>
      <c r="L12" s="9">
        <v>1.3</v>
      </c>
      <c r="M12" s="9">
        <v>1.4</v>
      </c>
      <c r="N12" s="10">
        <f t="shared" si="0"/>
        <v>1.4</v>
      </c>
      <c r="O12" s="9">
        <v>0</v>
      </c>
      <c r="P12" s="12">
        <f t="shared" si="1"/>
        <v>14.6</v>
      </c>
      <c r="Q12" s="9">
        <v>6.8</v>
      </c>
      <c r="R12" s="9">
        <v>10</v>
      </c>
      <c r="S12" s="9">
        <v>1.4</v>
      </c>
      <c r="T12" s="9">
        <v>1.4</v>
      </c>
      <c r="U12" s="9">
        <v>1</v>
      </c>
      <c r="V12" s="9">
        <v>1.3</v>
      </c>
      <c r="W12" s="10">
        <f t="shared" si="2"/>
        <v>1.3499999999999999</v>
      </c>
      <c r="X12" s="9">
        <v>0</v>
      </c>
      <c r="Y12" s="12">
        <f t="shared" si="3"/>
        <v>15.450000000000001</v>
      </c>
      <c r="Z12" s="9">
        <v>5.8</v>
      </c>
      <c r="AA12" s="9">
        <v>10</v>
      </c>
      <c r="AB12" s="9">
        <v>2.4</v>
      </c>
      <c r="AC12" s="9">
        <v>3.3</v>
      </c>
      <c r="AD12" s="9">
        <v>2.7</v>
      </c>
      <c r="AE12" s="9">
        <v>2.8</v>
      </c>
      <c r="AF12" s="10">
        <f t="shared" si="4"/>
        <v>2.75</v>
      </c>
      <c r="AG12" s="9">
        <v>1</v>
      </c>
      <c r="AH12" s="12">
        <f t="shared" si="5"/>
        <v>12.05</v>
      </c>
      <c r="AI12" s="9">
        <v>6.7</v>
      </c>
      <c r="AJ12" s="9">
        <v>10</v>
      </c>
      <c r="AK12" s="9">
        <v>1.8</v>
      </c>
      <c r="AL12" s="9">
        <v>1.4</v>
      </c>
      <c r="AM12" s="9">
        <v>1.2</v>
      </c>
      <c r="AN12" s="9">
        <v>2.2999999999999998</v>
      </c>
      <c r="AO12" s="10">
        <f t="shared" si="6"/>
        <v>1.6</v>
      </c>
      <c r="AP12" s="9">
        <v>0</v>
      </c>
      <c r="AQ12" s="12">
        <f t="shared" si="7"/>
        <v>15.1</v>
      </c>
      <c r="AR12" s="13">
        <f t="shared" si="8"/>
        <v>57.2</v>
      </c>
    </row>
    <row r="13" spans="1:44" x14ac:dyDescent="0.3">
      <c r="A13" s="5">
        <v>7</v>
      </c>
      <c r="B13" s="64">
        <v>267462</v>
      </c>
      <c r="C13" s="64">
        <v>6560</v>
      </c>
      <c r="D13" s="64" t="s">
        <v>76</v>
      </c>
      <c r="E13">
        <v>2008</v>
      </c>
      <c r="F13" s="8" t="s">
        <v>77</v>
      </c>
      <c r="G13" s="8" t="s">
        <v>30</v>
      </c>
      <c r="H13" s="9">
        <v>6</v>
      </c>
      <c r="I13" s="9">
        <v>10</v>
      </c>
      <c r="J13" s="9">
        <v>2.2999999999999998</v>
      </c>
      <c r="K13" s="9">
        <v>1.9</v>
      </c>
      <c r="L13" s="9">
        <v>2.7</v>
      </c>
      <c r="M13" s="9">
        <v>2</v>
      </c>
      <c r="N13" s="10">
        <f t="shared" si="0"/>
        <v>2.1499999999999995</v>
      </c>
      <c r="O13" s="9">
        <v>0</v>
      </c>
      <c r="P13" s="12">
        <f t="shared" si="1"/>
        <v>13.850000000000001</v>
      </c>
      <c r="Q13" s="9">
        <v>6</v>
      </c>
      <c r="R13" s="9">
        <v>10</v>
      </c>
      <c r="S13" s="9">
        <v>1.5</v>
      </c>
      <c r="T13" s="9">
        <v>1.4</v>
      </c>
      <c r="U13" s="9">
        <v>1.5</v>
      </c>
      <c r="V13" s="9">
        <v>1.4</v>
      </c>
      <c r="W13" s="10">
        <f t="shared" si="2"/>
        <v>1.4500000000000004</v>
      </c>
      <c r="X13" s="9">
        <v>0</v>
      </c>
      <c r="Y13" s="12">
        <f t="shared" si="3"/>
        <v>14.549999999999999</v>
      </c>
      <c r="Z13" s="9">
        <v>6.1</v>
      </c>
      <c r="AA13" s="9">
        <v>10</v>
      </c>
      <c r="AB13" s="9">
        <v>2</v>
      </c>
      <c r="AC13" s="9">
        <v>2.4</v>
      </c>
      <c r="AD13" s="9">
        <v>2.6</v>
      </c>
      <c r="AE13" s="9">
        <v>2.1</v>
      </c>
      <c r="AF13" s="10">
        <f t="shared" si="4"/>
        <v>2.25</v>
      </c>
      <c r="AG13" s="9">
        <v>0</v>
      </c>
      <c r="AH13" s="12">
        <f t="shared" si="5"/>
        <v>13.850000000000001</v>
      </c>
      <c r="AI13" s="9">
        <v>6.7</v>
      </c>
      <c r="AJ13" s="9">
        <v>10</v>
      </c>
      <c r="AK13" s="9">
        <v>2.1</v>
      </c>
      <c r="AL13" s="9">
        <v>2.1</v>
      </c>
      <c r="AM13" s="9">
        <v>2.1</v>
      </c>
      <c r="AN13" s="9">
        <v>1.8</v>
      </c>
      <c r="AO13" s="10">
        <f t="shared" si="6"/>
        <v>2.1000000000000005</v>
      </c>
      <c r="AP13" s="9">
        <v>0</v>
      </c>
      <c r="AQ13" s="12">
        <f t="shared" si="7"/>
        <v>14.599999999999998</v>
      </c>
      <c r="AR13" s="13">
        <f t="shared" si="8"/>
        <v>56.849999999999994</v>
      </c>
    </row>
    <row r="14" spans="1:44" x14ac:dyDescent="0.3">
      <c r="A14" s="5">
        <v>9</v>
      </c>
      <c r="B14" s="65">
        <v>697436</v>
      </c>
      <c r="C14" s="65">
        <v>4792</v>
      </c>
      <c r="D14" s="65" t="s">
        <v>171</v>
      </c>
      <c r="E14">
        <v>2008</v>
      </c>
      <c r="F14" s="8" t="s">
        <v>31</v>
      </c>
      <c r="G14" s="8" t="s">
        <v>151</v>
      </c>
      <c r="H14" s="9">
        <v>6</v>
      </c>
      <c r="I14" s="9">
        <v>10</v>
      </c>
      <c r="J14" s="9">
        <v>2</v>
      </c>
      <c r="K14" s="9">
        <v>2</v>
      </c>
      <c r="L14" s="9">
        <v>2.6</v>
      </c>
      <c r="M14" s="9">
        <v>2.2999999999999998</v>
      </c>
      <c r="N14" s="10">
        <f t="shared" si="0"/>
        <v>2.1499999999999995</v>
      </c>
      <c r="O14" s="9">
        <v>0</v>
      </c>
      <c r="P14" s="12">
        <f t="shared" si="1"/>
        <v>13.850000000000001</v>
      </c>
      <c r="Q14" s="9">
        <v>6.8</v>
      </c>
      <c r="R14" s="9">
        <v>10</v>
      </c>
      <c r="S14" s="9">
        <v>2</v>
      </c>
      <c r="T14" s="9">
        <v>2</v>
      </c>
      <c r="U14" s="9">
        <v>2</v>
      </c>
      <c r="V14" s="9">
        <v>1.8</v>
      </c>
      <c r="W14" s="10">
        <f t="shared" si="2"/>
        <v>2</v>
      </c>
      <c r="X14" s="9">
        <v>0</v>
      </c>
      <c r="Y14" s="12">
        <f t="shared" si="3"/>
        <v>14.8</v>
      </c>
      <c r="Z14" s="9">
        <v>6.3</v>
      </c>
      <c r="AA14" s="9">
        <v>10</v>
      </c>
      <c r="AB14" s="9">
        <v>2.4</v>
      </c>
      <c r="AC14" s="9">
        <v>2.2999999999999998</v>
      </c>
      <c r="AD14" s="9">
        <v>2.1</v>
      </c>
      <c r="AE14" s="9">
        <v>2.7</v>
      </c>
      <c r="AF14" s="10">
        <f t="shared" si="4"/>
        <v>2.3499999999999996</v>
      </c>
      <c r="AG14" s="9">
        <v>0</v>
      </c>
      <c r="AH14" s="12">
        <f t="shared" si="5"/>
        <v>13.950000000000001</v>
      </c>
      <c r="AI14" s="9">
        <v>6.9</v>
      </c>
      <c r="AJ14" s="9">
        <v>10</v>
      </c>
      <c r="AK14" s="9">
        <v>2.5</v>
      </c>
      <c r="AL14" s="9">
        <v>2.2999999999999998</v>
      </c>
      <c r="AM14" s="9">
        <v>3</v>
      </c>
      <c r="AN14" s="9">
        <v>3</v>
      </c>
      <c r="AO14" s="10">
        <f t="shared" si="6"/>
        <v>2.7500000000000004</v>
      </c>
      <c r="AP14" s="9">
        <v>0</v>
      </c>
      <c r="AQ14" s="12">
        <f t="shared" si="7"/>
        <v>14.149999999999999</v>
      </c>
      <c r="AR14" s="13">
        <f t="shared" si="8"/>
        <v>56.75</v>
      </c>
    </row>
    <row r="15" spans="1:44" x14ac:dyDescent="0.3">
      <c r="A15" s="5">
        <v>10</v>
      </c>
      <c r="B15" s="66">
        <v>677581</v>
      </c>
      <c r="C15" s="66">
        <v>1482</v>
      </c>
      <c r="D15" s="66" t="s">
        <v>83</v>
      </c>
      <c r="E15">
        <v>2007</v>
      </c>
      <c r="F15" s="8" t="s">
        <v>42</v>
      </c>
      <c r="G15" s="8" t="s">
        <v>79</v>
      </c>
      <c r="H15" s="9">
        <v>6</v>
      </c>
      <c r="I15" s="9">
        <v>10</v>
      </c>
      <c r="J15" s="9">
        <v>2.7</v>
      </c>
      <c r="K15" s="9">
        <v>2.5</v>
      </c>
      <c r="L15" s="9">
        <v>2.5</v>
      </c>
      <c r="M15" s="9">
        <v>2.1</v>
      </c>
      <c r="N15" s="10">
        <f t="shared" si="0"/>
        <v>2.5</v>
      </c>
      <c r="O15" s="9">
        <v>0</v>
      </c>
      <c r="P15" s="12">
        <f t="shared" si="1"/>
        <v>13.5</v>
      </c>
      <c r="Q15" s="9">
        <v>6</v>
      </c>
      <c r="R15" s="9">
        <v>10</v>
      </c>
      <c r="S15" s="9">
        <v>1.2</v>
      </c>
      <c r="T15" s="9">
        <v>1.3</v>
      </c>
      <c r="U15" s="9">
        <v>1.5</v>
      </c>
      <c r="V15" s="9">
        <v>1.2</v>
      </c>
      <c r="W15" s="10">
        <f t="shared" si="2"/>
        <v>1.25</v>
      </c>
      <c r="X15" s="9">
        <v>0</v>
      </c>
      <c r="Y15" s="12">
        <f t="shared" si="3"/>
        <v>14.75</v>
      </c>
      <c r="Z15" s="9">
        <v>6</v>
      </c>
      <c r="AA15" s="9">
        <v>10</v>
      </c>
      <c r="AB15" s="9">
        <v>3</v>
      </c>
      <c r="AC15" s="9">
        <v>2.8</v>
      </c>
      <c r="AD15" s="9">
        <v>3</v>
      </c>
      <c r="AE15" s="9">
        <v>2.7</v>
      </c>
      <c r="AF15" s="10">
        <f t="shared" si="4"/>
        <v>2.9</v>
      </c>
      <c r="AG15" s="9">
        <v>0</v>
      </c>
      <c r="AH15" s="12">
        <f t="shared" si="5"/>
        <v>13.1</v>
      </c>
      <c r="AI15" s="9">
        <v>7.2</v>
      </c>
      <c r="AJ15" s="9">
        <v>10</v>
      </c>
      <c r="AK15" s="9">
        <v>1.5</v>
      </c>
      <c r="AL15" s="9">
        <v>1.6</v>
      </c>
      <c r="AM15" s="9">
        <v>2</v>
      </c>
      <c r="AN15" s="9">
        <v>2.1</v>
      </c>
      <c r="AO15" s="10">
        <f t="shared" si="6"/>
        <v>1.7999999999999996</v>
      </c>
      <c r="AP15" s="9">
        <v>0</v>
      </c>
      <c r="AQ15" s="12">
        <f t="shared" si="7"/>
        <v>15.4</v>
      </c>
      <c r="AR15" s="13">
        <f t="shared" si="8"/>
        <v>56.75</v>
      </c>
    </row>
    <row r="16" spans="1:44" x14ac:dyDescent="0.3">
      <c r="A16" s="5">
        <v>11</v>
      </c>
      <c r="B16" s="67">
        <v>131168</v>
      </c>
      <c r="C16" s="67">
        <v>4792</v>
      </c>
      <c r="D16" s="67" t="s">
        <v>69</v>
      </c>
      <c r="E16">
        <v>2008</v>
      </c>
      <c r="F16" s="8" t="s">
        <v>31</v>
      </c>
      <c r="G16" s="8" t="s">
        <v>151</v>
      </c>
      <c r="H16" s="9">
        <v>6</v>
      </c>
      <c r="I16" s="9">
        <v>10</v>
      </c>
      <c r="J16" s="9">
        <v>2.6</v>
      </c>
      <c r="K16" s="9">
        <v>2.6</v>
      </c>
      <c r="L16" s="9">
        <v>2.8</v>
      </c>
      <c r="M16" s="9">
        <v>2.5</v>
      </c>
      <c r="N16" s="10">
        <f t="shared" si="0"/>
        <v>2.6</v>
      </c>
      <c r="O16" s="9">
        <v>0</v>
      </c>
      <c r="P16" s="12">
        <f t="shared" si="1"/>
        <v>13.4</v>
      </c>
      <c r="Q16" s="9">
        <v>6</v>
      </c>
      <c r="R16" s="9">
        <v>10</v>
      </c>
      <c r="S16" s="9">
        <v>1.2</v>
      </c>
      <c r="T16" s="9">
        <v>1</v>
      </c>
      <c r="U16" s="9">
        <v>1.2</v>
      </c>
      <c r="V16" s="9">
        <v>1.5</v>
      </c>
      <c r="W16" s="10">
        <f t="shared" si="2"/>
        <v>1.2000000000000002</v>
      </c>
      <c r="X16" s="9">
        <v>0</v>
      </c>
      <c r="Y16" s="12">
        <f t="shared" si="3"/>
        <v>14.8</v>
      </c>
      <c r="Z16" s="9">
        <v>6.1</v>
      </c>
      <c r="AA16" s="9">
        <v>10</v>
      </c>
      <c r="AB16" s="9">
        <v>2.4</v>
      </c>
      <c r="AC16" s="9">
        <v>3</v>
      </c>
      <c r="AD16" s="9">
        <v>2.1</v>
      </c>
      <c r="AE16" s="9">
        <v>2.2999999999999998</v>
      </c>
      <c r="AF16" s="10">
        <f t="shared" si="4"/>
        <v>2.3500000000000005</v>
      </c>
      <c r="AG16" s="9">
        <v>0</v>
      </c>
      <c r="AH16" s="12">
        <f t="shared" si="5"/>
        <v>13.75</v>
      </c>
      <c r="AI16" s="9">
        <v>6.9</v>
      </c>
      <c r="AJ16" s="9">
        <v>10</v>
      </c>
      <c r="AK16" s="9">
        <v>2.1</v>
      </c>
      <c r="AL16" s="9">
        <v>1.9</v>
      </c>
      <c r="AM16" s="9">
        <v>2.2000000000000002</v>
      </c>
      <c r="AN16" s="9">
        <v>2.5</v>
      </c>
      <c r="AO16" s="10">
        <f t="shared" si="6"/>
        <v>2.1499999999999995</v>
      </c>
      <c r="AP16" s="9">
        <v>0</v>
      </c>
      <c r="AQ16" s="12">
        <f t="shared" si="7"/>
        <v>14.75</v>
      </c>
      <c r="AR16" s="13">
        <f t="shared" si="8"/>
        <v>56.7</v>
      </c>
    </row>
    <row r="17" spans="1:46" x14ac:dyDescent="0.3">
      <c r="A17" s="5">
        <v>12</v>
      </c>
      <c r="B17" s="68">
        <v>273452</v>
      </c>
      <c r="C17" s="68">
        <v>3479</v>
      </c>
      <c r="D17" s="68" t="s">
        <v>61</v>
      </c>
      <c r="E17">
        <v>2008</v>
      </c>
      <c r="F17" s="8" t="s">
        <v>15</v>
      </c>
      <c r="G17" s="8" t="s">
        <v>58</v>
      </c>
      <c r="H17" s="9">
        <v>6</v>
      </c>
      <c r="I17" s="9">
        <v>10</v>
      </c>
      <c r="J17" s="9">
        <v>2.4</v>
      </c>
      <c r="K17" s="9">
        <v>2.5</v>
      </c>
      <c r="L17" s="9">
        <v>2.5</v>
      </c>
      <c r="M17" s="9">
        <v>2.2999999999999998</v>
      </c>
      <c r="N17" s="10">
        <f t="shared" si="0"/>
        <v>2.4499999999999997</v>
      </c>
      <c r="O17" s="9">
        <v>0</v>
      </c>
      <c r="P17" s="12">
        <f t="shared" si="1"/>
        <v>13.55</v>
      </c>
      <c r="Q17" s="9">
        <v>6</v>
      </c>
      <c r="R17" s="9">
        <v>10</v>
      </c>
      <c r="S17" s="9">
        <v>1.9</v>
      </c>
      <c r="T17" s="9">
        <v>1.2</v>
      </c>
      <c r="U17" s="9">
        <v>2</v>
      </c>
      <c r="V17" s="9">
        <v>2</v>
      </c>
      <c r="W17" s="10">
        <f t="shared" si="2"/>
        <v>1.9499999999999997</v>
      </c>
      <c r="X17" s="9">
        <v>0</v>
      </c>
      <c r="Y17" s="12">
        <f t="shared" si="3"/>
        <v>14.05</v>
      </c>
      <c r="Z17" s="9">
        <v>7</v>
      </c>
      <c r="AA17" s="9">
        <v>10</v>
      </c>
      <c r="AB17" s="9">
        <v>2.5</v>
      </c>
      <c r="AC17" s="9">
        <v>2.6</v>
      </c>
      <c r="AD17" s="9">
        <v>2.7</v>
      </c>
      <c r="AE17" s="9">
        <v>2.2999999999999998</v>
      </c>
      <c r="AF17" s="10">
        <f t="shared" si="4"/>
        <v>2.5499999999999998</v>
      </c>
      <c r="AG17" s="9">
        <v>0</v>
      </c>
      <c r="AH17" s="12">
        <f t="shared" si="5"/>
        <v>14.45</v>
      </c>
      <c r="AI17" s="9">
        <v>7.2</v>
      </c>
      <c r="AJ17" s="9">
        <v>10</v>
      </c>
      <c r="AK17" s="9">
        <v>2.8</v>
      </c>
      <c r="AL17" s="9">
        <v>2.7</v>
      </c>
      <c r="AM17" s="9">
        <v>2.5</v>
      </c>
      <c r="AN17" s="9">
        <v>2.6</v>
      </c>
      <c r="AO17" s="10">
        <f t="shared" si="6"/>
        <v>2.65</v>
      </c>
      <c r="AP17" s="9">
        <v>0</v>
      </c>
      <c r="AQ17" s="12">
        <f t="shared" si="7"/>
        <v>14.549999999999999</v>
      </c>
      <c r="AR17" s="13">
        <f t="shared" si="8"/>
        <v>56.599999999999994</v>
      </c>
    </row>
    <row r="18" spans="1:46" x14ac:dyDescent="0.3">
      <c r="A18" s="5">
        <v>13</v>
      </c>
      <c r="B18" s="69">
        <v>511693</v>
      </c>
      <c r="C18" s="69">
        <v>3479</v>
      </c>
      <c r="D18" s="69" t="s">
        <v>59</v>
      </c>
      <c r="E18">
        <v>2008</v>
      </c>
      <c r="F18" s="8" t="s">
        <v>15</v>
      </c>
      <c r="G18" s="8" t="s">
        <v>58</v>
      </c>
      <c r="H18" s="9">
        <v>6</v>
      </c>
      <c r="I18" s="9">
        <v>10</v>
      </c>
      <c r="J18" s="9">
        <v>3.3</v>
      </c>
      <c r="K18" s="9">
        <v>2.2999999999999998</v>
      </c>
      <c r="L18" s="9">
        <v>2.7</v>
      </c>
      <c r="M18" s="9">
        <v>2.5</v>
      </c>
      <c r="N18" s="10">
        <f t="shared" si="0"/>
        <v>2.6000000000000005</v>
      </c>
      <c r="O18" s="9">
        <v>0</v>
      </c>
      <c r="P18" s="12">
        <f t="shared" si="1"/>
        <v>13.399999999999999</v>
      </c>
      <c r="Q18" s="9">
        <v>6</v>
      </c>
      <c r="R18" s="9">
        <v>10</v>
      </c>
      <c r="S18" s="9">
        <v>1.3</v>
      </c>
      <c r="T18" s="9">
        <v>1.6</v>
      </c>
      <c r="U18" s="9">
        <v>1.4</v>
      </c>
      <c r="V18" s="9">
        <v>1.2</v>
      </c>
      <c r="W18" s="10">
        <f t="shared" si="2"/>
        <v>1.3500000000000005</v>
      </c>
      <c r="X18" s="9">
        <v>0</v>
      </c>
      <c r="Y18" s="12">
        <f t="shared" si="3"/>
        <v>14.649999999999999</v>
      </c>
      <c r="Z18" s="9">
        <v>6</v>
      </c>
      <c r="AA18" s="9">
        <v>10</v>
      </c>
      <c r="AB18" s="9">
        <v>1.5</v>
      </c>
      <c r="AC18" s="9">
        <v>2</v>
      </c>
      <c r="AD18" s="9">
        <v>2</v>
      </c>
      <c r="AE18" s="9">
        <v>2.2000000000000002</v>
      </c>
      <c r="AF18" s="10">
        <f t="shared" si="4"/>
        <v>2</v>
      </c>
      <c r="AG18" s="9">
        <v>0</v>
      </c>
      <c r="AH18" s="12">
        <f t="shared" si="5"/>
        <v>14</v>
      </c>
      <c r="AI18" s="9">
        <v>6.7</v>
      </c>
      <c r="AJ18" s="9">
        <v>10</v>
      </c>
      <c r="AK18" s="9">
        <v>2.2999999999999998</v>
      </c>
      <c r="AL18" s="9">
        <v>2.5</v>
      </c>
      <c r="AM18" s="9">
        <v>3.2</v>
      </c>
      <c r="AN18" s="9">
        <v>2.2000000000000002</v>
      </c>
      <c r="AO18" s="10">
        <f t="shared" si="6"/>
        <v>2.3999999999999995</v>
      </c>
      <c r="AP18" s="9">
        <v>0</v>
      </c>
      <c r="AQ18" s="12">
        <f t="shared" si="7"/>
        <v>14.3</v>
      </c>
      <c r="AR18" s="13">
        <f t="shared" si="8"/>
        <v>56.349999999999994</v>
      </c>
    </row>
    <row r="19" spans="1:46" x14ac:dyDescent="0.3">
      <c r="A19" s="5">
        <v>14</v>
      </c>
      <c r="B19" s="70">
        <v>572403</v>
      </c>
      <c r="C19" s="70">
        <v>3479</v>
      </c>
      <c r="D19" s="70" t="s">
        <v>165</v>
      </c>
      <c r="E19">
        <v>2007</v>
      </c>
      <c r="F19" s="8" t="s">
        <v>15</v>
      </c>
      <c r="G19" s="8" t="s">
        <v>166</v>
      </c>
      <c r="H19" s="9">
        <v>6</v>
      </c>
      <c r="I19" s="9">
        <v>10</v>
      </c>
      <c r="J19" s="9">
        <v>1.7</v>
      </c>
      <c r="K19" s="9">
        <v>2.2999999999999998</v>
      </c>
      <c r="L19" s="9">
        <v>2</v>
      </c>
      <c r="M19" s="9">
        <v>2.1</v>
      </c>
      <c r="N19" s="10">
        <f t="shared" si="0"/>
        <v>2.0499999999999998</v>
      </c>
      <c r="O19" s="9">
        <v>0</v>
      </c>
      <c r="P19" s="12">
        <f t="shared" si="1"/>
        <v>13.95</v>
      </c>
      <c r="Q19" s="9">
        <v>6</v>
      </c>
      <c r="R19" s="9">
        <v>10</v>
      </c>
      <c r="S19" s="9">
        <v>1.8</v>
      </c>
      <c r="T19" s="9">
        <v>1.6</v>
      </c>
      <c r="U19" s="9">
        <v>1.6</v>
      </c>
      <c r="V19" s="9">
        <v>1.8</v>
      </c>
      <c r="W19" s="10">
        <f t="shared" si="2"/>
        <v>1.6999999999999997</v>
      </c>
      <c r="X19" s="9">
        <v>0</v>
      </c>
      <c r="Y19" s="12">
        <f t="shared" si="3"/>
        <v>14.3</v>
      </c>
      <c r="Z19" s="9">
        <v>6.1</v>
      </c>
      <c r="AA19" s="9">
        <v>10</v>
      </c>
      <c r="AB19" s="9">
        <v>2.6</v>
      </c>
      <c r="AC19" s="9">
        <v>2.2999999999999998</v>
      </c>
      <c r="AD19" s="9">
        <v>2.2000000000000002</v>
      </c>
      <c r="AE19" s="9">
        <v>2.5</v>
      </c>
      <c r="AF19" s="10">
        <f t="shared" si="4"/>
        <v>2.4000000000000004</v>
      </c>
      <c r="AG19" s="9">
        <v>0</v>
      </c>
      <c r="AH19" s="12">
        <f t="shared" si="5"/>
        <v>13.700000000000001</v>
      </c>
      <c r="AI19" s="9">
        <v>6.9</v>
      </c>
      <c r="AJ19" s="9">
        <v>10</v>
      </c>
      <c r="AK19" s="9">
        <v>2.6</v>
      </c>
      <c r="AL19" s="9">
        <v>2.6</v>
      </c>
      <c r="AM19" s="9">
        <v>2.8</v>
      </c>
      <c r="AN19" s="9">
        <v>2.7</v>
      </c>
      <c r="AO19" s="10">
        <f t="shared" si="6"/>
        <v>2.6499999999999995</v>
      </c>
      <c r="AP19" s="9">
        <v>0</v>
      </c>
      <c r="AQ19" s="12">
        <f t="shared" si="7"/>
        <v>14.25</v>
      </c>
      <c r="AR19" s="13">
        <f t="shared" si="8"/>
        <v>56.2</v>
      </c>
    </row>
    <row r="20" spans="1:46" x14ac:dyDescent="0.3">
      <c r="A20" s="5">
        <v>15</v>
      </c>
      <c r="B20" s="71">
        <v>516418</v>
      </c>
      <c r="C20" s="71">
        <v>1482</v>
      </c>
      <c r="D20" s="71" t="s">
        <v>84</v>
      </c>
      <c r="E20">
        <v>2007</v>
      </c>
      <c r="F20" s="8" t="s">
        <v>42</v>
      </c>
      <c r="G20" s="8" t="s">
        <v>79</v>
      </c>
      <c r="H20" s="9">
        <v>6</v>
      </c>
      <c r="I20" s="9">
        <v>10</v>
      </c>
      <c r="J20" s="9">
        <v>1.6</v>
      </c>
      <c r="K20" s="9">
        <v>1.9</v>
      </c>
      <c r="L20" s="9">
        <v>1.5</v>
      </c>
      <c r="M20" s="9">
        <v>1.3</v>
      </c>
      <c r="N20" s="10">
        <f t="shared" si="0"/>
        <v>1.5499999999999998</v>
      </c>
      <c r="O20" s="9">
        <v>0</v>
      </c>
      <c r="P20" s="12">
        <f t="shared" si="1"/>
        <v>14.45</v>
      </c>
      <c r="Q20" s="9">
        <v>6</v>
      </c>
      <c r="R20" s="9">
        <v>10</v>
      </c>
      <c r="S20" s="9">
        <v>1.6</v>
      </c>
      <c r="T20" s="9">
        <v>1.6</v>
      </c>
      <c r="U20" s="9">
        <v>1.7</v>
      </c>
      <c r="V20" s="9">
        <v>1.8</v>
      </c>
      <c r="W20" s="10">
        <f t="shared" si="2"/>
        <v>1.65</v>
      </c>
      <c r="X20" s="9">
        <v>0</v>
      </c>
      <c r="Y20" s="12">
        <f t="shared" si="3"/>
        <v>14.35</v>
      </c>
      <c r="Z20" s="9">
        <v>6</v>
      </c>
      <c r="AA20" s="9">
        <v>10</v>
      </c>
      <c r="AB20" s="9">
        <v>2.6</v>
      </c>
      <c r="AC20" s="9">
        <v>3</v>
      </c>
      <c r="AD20" s="9">
        <v>3</v>
      </c>
      <c r="AE20" s="9">
        <v>2.7</v>
      </c>
      <c r="AF20" s="10">
        <f t="shared" si="4"/>
        <v>2.8500000000000005</v>
      </c>
      <c r="AG20" s="9">
        <v>0</v>
      </c>
      <c r="AH20" s="12">
        <f t="shared" si="5"/>
        <v>13.149999999999999</v>
      </c>
      <c r="AI20" s="9">
        <v>6.7</v>
      </c>
      <c r="AJ20" s="9">
        <v>10</v>
      </c>
      <c r="AK20" s="9">
        <v>2.7</v>
      </c>
      <c r="AL20" s="9">
        <v>2.2000000000000002</v>
      </c>
      <c r="AM20" s="9">
        <v>2.6</v>
      </c>
      <c r="AN20" s="9">
        <v>2.7</v>
      </c>
      <c r="AO20" s="10">
        <f t="shared" si="6"/>
        <v>2.6499999999999995</v>
      </c>
      <c r="AP20" s="9">
        <v>0</v>
      </c>
      <c r="AQ20" s="12">
        <f t="shared" si="7"/>
        <v>14.05</v>
      </c>
      <c r="AR20" s="13">
        <f t="shared" si="8"/>
        <v>56</v>
      </c>
    </row>
    <row r="21" spans="1:46" x14ac:dyDescent="0.3">
      <c r="A21" s="5">
        <v>16</v>
      </c>
      <c r="B21" s="72">
        <v>282012</v>
      </c>
      <c r="C21" s="72">
        <v>3479</v>
      </c>
      <c r="D21" s="72" t="s">
        <v>60</v>
      </c>
      <c r="E21">
        <v>2008</v>
      </c>
      <c r="F21" s="8" t="s">
        <v>15</v>
      </c>
      <c r="G21" s="8" t="s">
        <v>58</v>
      </c>
      <c r="H21" s="9">
        <v>6</v>
      </c>
      <c r="I21" s="9">
        <v>10</v>
      </c>
      <c r="J21" s="9">
        <v>2.7</v>
      </c>
      <c r="K21" s="9">
        <v>2.6</v>
      </c>
      <c r="L21" s="9">
        <v>1.9</v>
      </c>
      <c r="M21" s="9">
        <v>2.2000000000000002</v>
      </c>
      <c r="N21" s="10">
        <f t="shared" si="0"/>
        <v>2.4000000000000012</v>
      </c>
      <c r="O21" s="9">
        <v>0</v>
      </c>
      <c r="P21" s="12">
        <f t="shared" si="1"/>
        <v>13.599999999999998</v>
      </c>
      <c r="Q21" s="9">
        <v>6</v>
      </c>
      <c r="R21" s="9">
        <v>10</v>
      </c>
      <c r="S21" s="9">
        <v>1.7</v>
      </c>
      <c r="T21" s="9">
        <v>2</v>
      </c>
      <c r="U21" s="9">
        <v>1.6</v>
      </c>
      <c r="V21" s="9">
        <v>1.6</v>
      </c>
      <c r="W21" s="10">
        <f t="shared" si="2"/>
        <v>1.6500000000000001</v>
      </c>
      <c r="X21" s="9">
        <v>0</v>
      </c>
      <c r="Y21" s="12">
        <f t="shared" si="3"/>
        <v>14.35</v>
      </c>
      <c r="Z21" s="9">
        <v>6</v>
      </c>
      <c r="AA21" s="9">
        <v>10</v>
      </c>
      <c r="AB21" s="9">
        <v>3.1</v>
      </c>
      <c r="AC21" s="9">
        <v>2.8</v>
      </c>
      <c r="AD21" s="9">
        <v>3.3</v>
      </c>
      <c r="AE21" s="9">
        <v>2.7</v>
      </c>
      <c r="AF21" s="10">
        <f t="shared" si="4"/>
        <v>2.9499999999999993</v>
      </c>
      <c r="AG21" s="9">
        <v>0</v>
      </c>
      <c r="AH21" s="12">
        <f t="shared" si="5"/>
        <v>13.05</v>
      </c>
      <c r="AI21" s="9">
        <v>6.7</v>
      </c>
      <c r="AJ21" s="9">
        <v>10</v>
      </c>
      <c r="AK21" s="9">
        <v>2.6</v>
      </c>
      <c r="AL21" s="9">
        <v>2.4</v>
      </c>
      <c r="AM21" s="9">
        <v>2.2999999999999998</v>
      </c>
      <c r="AN21" s="9">
        <v>2.1</v>
      </c>
      <c r="AO21" s="10">
        <f t="shared" si="6"/>
        <v>2.35</v>
      </c>
      <c r="AP21" s="9">
        <v>0</v>
      </c>
      <c r="AQ21" s="12">
        <f t="shared" si="7"/>
        <v>14.35</v>
      </c>
      <c r="AR21" s="13">
        <f t="shared" si="8"/>
        <v>55.35</v>
      </c>
    </row>
    <row r="22" spans="1:46" x14ac:dyDescent="0.3">
      <c r="A22" s="5">
        <v>17</v>
      </c>
      <c r="B22" s="73">
        <v>858560</v>
      </c>
      <c r="C22" s="73">
        <v>3479</v>
      </c>
      <c r="D22" s="73" t="s">
        <v>172</v>
      </c>
      <c r="E22">
        <v>2008</v>
      </c>
      <c r="F22" s="8" t="s">
        <v>15</v>
      </c>
      <c r="G22" s="8" t="s">
        <v>163</v>
      </c>
      <c r="H22" s="9">
        <v>6</v>
      </c>
      <c r="I22" s="9">
        <v>10</v>
      </c>
      <c r="J22" s="9">
        <v>2.7</v>
      </c>
      <c r="K22" s="9">
        <v>2.2999999999999998</v>
      </c>
      <c r="L22" s="9">
        <v>2</v>
      </c>
      <c r="M22" s="9">
        <v>1.8</v>
      </c>
      <c r="N22" s="10">
        <f t="shared" si="0"/>
        <v>2.1500000000000004</v>
      </c>
      <c r="O22" s="9">
        <v>0</v>
      </c>
      <c r="P22" s="12">
        <f t="shared" si="1"/>
        <v>13.85</v>
      </c>
      <c r="Q22" s="9">
        <v>6</v>
      </c>
      <c r="R22" s="9">
        <v>10</v>
      </c>
      <c r="S22" s="9">
        <v>1.6</v>
      </c>
      <c r="T22" s="9">
        <v>1.6</v>
      </c>
      <c r="U22" s="9">
        <v>1.7</v>
      </c>
      <c r="V22" s="9">
        <v>1.9</v>
      </c>
      <c r="W22" s="10">
        <f t="shared" si="2"/>
        <v>1.6500000000000004</v>
      </c>
      <c r="X22" s="9">
        <v>0</v>
      </c>
      <c r="Y22" s="12">
        <f t="shared" si="3"/>
        <v>14.35</v>
      </c>
      <c r="Z22" s="9">
        <v>5.2</v>
      </c>
      <c r="AA22" s="9">
        <v>10</v>
      </c>
      <c r="AB22" s="9">
        <v>2</v>
      </c>
      <c r="AC22" s="9">
        <v>2.4</v>
      </c>
      <c r="AD22" s="9">
        <v>2</v>
      </c>
      <c r="AE22" s="9">
        <v>2.2000000000000002</v>
      </c>
      <c r="AF22" s="10">
        <f t="shared" si="4"/>
        <v>2.1000000000000005</v>
      </c>
      <c r="AG22" s="9">
        <v>0</v>
      </c>
      <c r="AH22" s="12">
        <f t="shared" si="5"/>
        <v>13.099999999999998</v>
      </c>
      <c r="AI22" s="9">
        <v>6.7</v>
      </c>
      <c r="AJ22" s="9">
        <v>10</v>
      </c>
      <c r="AK22" s="9">
        <v>3.1</v>
      </c>
      <c r="AL22" s="9">
        <v>3.1</v>
      </c>
      <c r="AM22" s="9">
        <v>2.5</v>
      </c>
      <c r="AN22" s="9">
        <v>3.9</v>
      </c>
      <c r="AO22" s="10">
        <f t="shared" si="6"/>
        <v>3.0999999999999996</v>
      </c>
      <c r="AP22" s="9">
        <v>0</v>
      </c>
      <c r="AQ22" s="12">
        <f t="shared" si="7"/>
        <v>13.6</v>
      </c>
      <c r="AR22" s="13">
        <f t="shared" si="8"/>
        <v>54.9</v>
      </c>
    </row>
    <row r="23" spans="1:46" x14ac:dyDescent="0.3">
      <c r="A23" s="5">
        <v>18</v>
      </c>
      <c r="B23" s="74">
        <v>981417</v>
      </c>
      <c r="C23" s="74">
        <v>3479</v>
      </c>
      <c r="D23" s="74" t="s">
        <v>164</v>
      </c>
      <c r="E23">
        <v>2008</v>
      </c>
      <c r="F23" s="8" t="s">
        <v>15</v>
      </c>
      <c r="G23" s="8" t="s">
        <v>163</v>
      </c>
      <c r="H23" s="9">
        <v>6</v>
      </c>
      <c r="I23" s="9">
        <v>10</v>
      </c>
      <c r="J23" s="9">
        <v>2.1</v>
      </c>
      <c r="K23" s="9">
        <v>1.5</v>
      </c>
      <c r="L23" s="9">
        <v>1.3</v>
      </c>
      <c r="M23" s="9">
        <v>1.3</v>
      </c>
      <c r="N23" s="10">
        <f t="shared" si="0"/>
        <v>1.4</v>
      </c>
      <c r="O23" s="9">
        <v>0</v>
      </c>
      <c r="P23" s="12">
        <f t="shared" si="1"/>
        <v>14.6</v>
      </c>
      <c r="Q23" s="9">
        <v>6</v>
      </c>
      <c r="R23" s="9">
        <v>10</v>
      </c>
      <c r="S23" s="9">
        <v>1.4</v>
      </c>
      <c r="T23" s="9">
        <v>1.6</v>
      </c>
      <c r="U23" s="9">
        <v>1.7</v>
      </c>
      <c r="V23" s="9">
        <v>1.2</v>
      </c>
      <c r="W23" s="10">
        <f t="shared" si="2"/>
        <v>1.5000000000000002</v>
      </c>
      <c r="X23" s="9">
        <v>0</v>
      </c>
      <c r="Y23" s="12">
        <f t="shared" si="3"/>
        <v>14.5</v>
      </c>
      <c r="Z23" s="9">
        <v>6.1</v>
      </c>
      <c r="AA23" s="9">
        <v>10</v>
      </c>
      <c r="AB23" s="9">
        <v>3.5</v>
      </c>
      <c r="AC23" s="9">
        <v>3.4</v>
      </c>
      <c r="AD23" s="9">
        <v>3.2</v>
      </c>
      <c r="AE23" s="9">
        <v>3</v>
      </c>
      <c r="AF23" s="10">
        <f t="shared" si="4"/>
        <v>3.3000000000000007</v>
      </c>
      <c r="AG23" s="9">
        <v>0</v>
      </c>
      <c r="AH23" s="12">
        <f t="shared" si="5"/>
        <v>12.8</v>
      </c>
      <c r="AI23" s="9">
        <v>6.4</v>
      </c>
      <c r="AJ23" s="9">
        <v>10</v>
      </c>
      <c r="AK23" s="9">
        <v>3.5</v>
      </c>
      <c r="AL23" s="9">
        <v>3.6</v>
      </c>
      <c r="AM23" s="9">
        <v>3.6</v>
      </c>
      <c r="AN23" s="9">
        <v>3.5</v>
      </c>
      <c r="AO23" s="10">
        <f t="shared" si="6"/>
        <v>3.55</v>
      </c>
      <c r="AP23" s="9">
        <v>0</v>
      </c>
      <c r="AQ23" s="12">
        <f t="shared" si="7"/>
        <v>12.849999999999998</v>
      </c>
      <c r="AR23" s="13">
        <f t="shared" si="8"/>
        <v>54.75</v>
      </c>
    </row>
    <row r="24" spans="1:46" x14ac:dyDescent="0.3">
      <c r="A24" s="5">
        <v>19</v>
      </c>
      <c r="B24" s="75">
        <v>328144</v>
      </c>
      <c r="C24" s="75">
        <v>3479</v>
      </c>
      <c r="D24" s="75" t="s">
        <v>162</v>
      </c>
      <c r="E24">
        <v>2008</v>
      </c>
      <c r="F24" s="8" t="s">
        <v>15</v>
      </c>
      <c r="G24" s="8" t="s">
        <v>163</v>
      </c>
      <c r="H24" s="9">
        <v>6</v>
      </c>
      <c r="I24" s="9">
        <v>10</v>
      </c>
      <c r="J24" s="9">
        <v>3</v>
      </c>
      <c r="K24" s="9">
        <v>1.8</v>
      </c>
      <c r="L24" s="9">
        <v>1.8</v>
      </c>
      <c r="M24" s="9">
        <v>1.7</v>
      </c>
      <c r="N24" s="10">
        <f t="shared" si="0"/>
        <v>1.7999999999999994</v>
      </c>
      <c r="O24" s="9">
        <v>0</v>
      </c>
      <c r="P24" s="12">
        <f t="shared" si="1"/>
        <v>14.200000000000001</v>
      </c>
      <c r="Q24" s="9">
        <v>6</v>
      </c>
      <c r="R24" s="9">
        <v>10</v>
      </c>
      <c r="S24" s="9">
        <v>1.6</v>
      </c>
      <c r="T24" s="9">
        <v>1.3</v>
      </c>
      <c r="U24" s="9">
        <v>1.5</v>
      </c>
      <c r="V24" s="9">
        <v>1.8</v>
      </c>
      <c r="W24" s="10">
        <f t="shared" si="2"/>
        <v>1.55</v>
      </c>
      <c r="X24" s="9">
        <v>0</v>
      </c>
      <c r="Y24" s="12">
        <f t="shared" si="3"/>
        <v>14.45</v>
      </c>
      <c r="Z24" s="9">
        <v>5.3</v>
      </c>
      <c r="AA24" s="9">
        <v>10</v>
      </c>
      <c r="AB24" s="9">
        <v>2.7</v>
      </c>
      <c r="AC24" s="9">
        <v>2.4</v>
      </c>
      <c r="AD24" s="9">
        <v>2.2000000000000002</v>
      </c>
      <c r="AE24" s="9">
        <v>2.8</v>
      </c>
      <c r="AF24" s="10">
        <f t="shared" si="4"/>
        <v>2.5499999999999998</v>
      </c>
      <c r="AG24" s="9">
        <v>0</v>
      </c>
      <c r="AH24" s="12">
        <f t="shared" si="5"/>
        <v>12.75</v>
      </c>
      <c r="AI24" s="9">
        <v>6.4</v>
      </c>
      <c r="AJ24" s="9">
        <v>10</v>
      </c>
      <c r="AK24" s="9">
        <v>3.3</v>
      </c>
      <c r="AL24" s="9">
        <v>2.6</v>
      </c>
      <c r="AM24" s="9">
        <v>2.9</v>
      </c>
      <c r="AN24" s="9">
        <v>3.3</v>
      </c>
      <c r="AO24" s="10">
        <f t="shared" si="6"/>
        <v>3.1000000000000005</v>
      </c>
      <c r="AP24" s="9">
        <v>0</v>
      </c>
      <c r="AQ24" s="12">
        <f t="shared" si="7"/>
        <v>13.299999999999997</v>
      </c>
      <c r="AR24" s="13">
        <f t="shared" si="8"/>
        <v>54.699999999999996</v>
      </c>
    </row>
    <row r="25" spans="1:46" x14ac:dyDescent="0.3">
      <c r="A25" s="5">
        <v>20</v>
      </c>
      <c r="B25" s="76">
        <v>159371</v>
      </c>
      <c r="C25" s="76">
        <v>1482</v>
      </c>
      <c r="D25" s="76" t="s">
        <v>78</v>
      </c>
      <c r="E25">
        <v>2008</v>
      </c>
      <c r="F25" s="8" t="s">
        <v>42</v>
      </c>
      <c r="G25" s="8" t="s">
        <v>79</v>
      </c>
      <c r="H25" s="9">
        <v>6</v>
      </c>
      <c r="I25" s="9">
        <v>10</v>
      </c>
      <c r="J25" s="9">
        <v>2.5</v>
      </c>
      <c r="K25" s="9">
        <v>2.8</v>
      </c>
      <c r="L25" s="9">
        <v>3.5</v>
      </c>
      <c r="M25" s="9">
        <v>3.1</v>
      </c>
      <c r="N25" s="10">
        <f t="shared" si="0"/>
        <v>2.95</v>
      </c>
      <c r="O25" s="9">
        <v>0</v>
      </c>
      <c r="P25" s="12">
        <f t="shared" si="1"/>
        <v>13.05</v>
      </c>
      <c r="Q25" s="9">
        <v>6</v>
      </c>
      <c r="R25" s="9">
        <v>10</v>
      </c>
      <c r="S25" s="9">
        <v>2.5</v>
      </c>
      <c r="T25" s="9">
        <v>2.4</v>
      </c>
      <c r="U25" s="9">
        <v>2.4</v>
      </c>
      <c r="V25" s="9">
        <v>2.4</v>
      </c>
      <c r="W25" s="10">
        <f t="shared" si="2"/>
        <v>2.4000000000000004</v>
      </c>
      <c r="X25" s="9">
        <v>0</v>
      </c>
      <c r="Y25" s="12">
        <f t="shared" si="3"/>
        <v>13.6</v>
      </c>
      <c r="Z25" s="9">
        <v>6</v>
      </c>
      <c r="AA25" s="9">
        <v>10</v>
      </c>
      <c r="AB25" s="9">
        <v>1.7</v>
      </c>
      <c r="AC25" s="9">
        <v>1.8</v>
      </c>
      <c r="AD25" s="9">
        <v>1.6</v>
      </c>
      <c r="AE25" s="9">
        <v>2.1</v>
      </c>
      <c r="AF25" s="10">
        <f t="shared" si="4"/>
        <v>1.7499999999999996</v>
      </c>
      <c r="AG25" s="9">
        <v>0</v>
      </c>
      <c r="AH25" s="12">
        <f t="shared" si="5"/>
        <v>14.25</v>
      </c>
      <c r="AI25" s="9">
        <v>6.2</v>
      </c>
      <c r="AJ25" s="9">
        <v>10</v>
      </c>
      <c r="AK25" s="9">
        <v>2.2999999999999998</v>
      </c>
      <c r="AL25" s="9">
        <v>2.2999999999999998</v>
      </c>
      <c r="AM25" s="9">
        <v>2.7</v>
      </c>
      <c r="AN25" s="9">
        <v>2.9</v>
      </c>
      <c r="AO25" s="10">
        <f t="shared" si="6"/>
        <v>2.5</v>
      </c>
      <c r="AP25" s="9">
        <v>0</v>
      </c>
      <c r="AQ25" s="12">
        <f t="shared" si="7"/>
        <v>13.7</v>
      </c>
      <c r="AR25" s="13">
        <f t="shared" si="8"/>
        <v>54.599999999999994</v>
      </c>
    </row>
    <row r="26" spans="1:46" x14ac:dyDescent="0.3">
      <c r="A26" s="5">
        <v>21</v>
      </c>
      <c r="B26" s="77">
        <v>969318</v>
      </c>
      <c r="C26" s="77">
        <v>1482</v>
      </c>
      <c r="D26" s="77" t="s">
        <v>81</v>
      </c>
      <c r="E26">
        <v>2008</v>
      </c>
      <c r="F26" s="8" t="s">
        <v>42</v>
      </c>
      <c r="G26" s="8" t="s">
        <v>79</v>
      </c>
      <c r="H26" s="9">
        <v>6</v>
      </c>
      <c r="I26" s="9">
        <v>10</v>
      </c>
      <c r="J26" s="9">
        <v>3.2</v>
      </c>
      <c r="K26" s="9">
        <v>3.1</v>
      </c>
      <c r="L26" s="9">
        <v>3.3</v>
      </c>
      <c r="M26" s="9">
        <v>2.5</v>
      </c>
      <c r="N26" s="10">
        <f t="shared" si="0"/>
        <v>3.1500000000000008</v>
      </c>
      <c r="O26" s="9">
        <v>0</v>
      </c>
      <c r="P26" s="12">
        <f t="shared" si="1"/>
        <v>12.85</v>
      </c>
      <c r="Q26" s="9">
        <v>6</v>
      </c>
      <c r="R26" s="9">
        <v>10</v>
      </c>
      <c r="S26" s="9">
        <v>2.6</v>
      </c>
      <c r="T26" s="9">
        <v>2.6</v>
      </c>
      <c r="U26" s="9">
        <v>2.5</v>
      </c>
      <c r="V26" s="9">
        <v>2.6</v>
      </c>
      <c r="W26" s="10">
        <f t="shared" si="2"/>
        <v>2.6000000000000005</v>
      </c>
      <c r="X26" s="9">
        <v>0</v>
      </c>
      <c r="Y26" s="12">
        <f t="shared" si="3"/>
        <v>13.399999999999999</v>
      </c>
      <c r="Z26" s="9">
        <v>6</v>
      </c>
      <c r="AA26" s="9">
        <v>10</v>
      </c>
      <c r="AB26" s="9">
        <v>2.8</v>
      </c>
      <c r="AC26" s="9">
        <v>3.4</v>
      </c>
      <c r="AD26" s="9">
        <v>2.8</v>
      </c>
      <c r="AE26" s="9">
        <v>2.8</v>
      </c>
      <c r="AF26" s="10">
        <f t="shared" si="4"/>
        <v>2.8000000000000007</v>
      </c>
      <c r="AG26" s="9">
        <v>0</v>
      </c>
      <c r="AH26" s="12">
        <f t="shared" si="5"/>
        <v>13.2</v>
      </c>
      <c r="AI26" s="9">
        <v>6.2</v>
      </c>
      <c r="AJ26" s="9">
        <v>10</v>
      </c>
      <c r="AK26" s="9">
        <v>2</v>
      </c>
      <c r="AL26" s="9">
        <v>2.1</v>
      </c>
      <c r="AM26" s="9">
        <v>2.5</v>
      </c>
      <c r="AN26" s="9">
        <v>2.5</v>
      </c>
      <c r="AO26" s="10">
        <f t="shared" si="6"/>
        <v>2.2999999999999998</v>
      </c>
      <c r="AP26" s="9">
        <v>0</v>
      </c>
      <c r="AQ26" s="12">
        <f t="shared" si="7"/>
        <v>13.899999999999999</v>
      </c>
      <c r="AR26" s="13">
        <f t="shared" si="8"/>
        <v>53.35</v>
      </c>
    </row>
    <row r="27" spans="1:46" x14ac:dyDescent="0.3">
      <c r="A27" s="5">
        <v>22</v>
      </c>
      <c r="B27" s="78">
        <v>124026</v>
      </c>
      <c r="C27" s="78">
        <v>5995</v>
      </c>
      <c r="D27" s="78" t="s">
        <v>66</v>
      </c>
      <c r="E27">
        <v>2008</v>
      </c>
      <c r="F27" s="8" t="s">
        <v>23</v>
      </c>
      <c r="G27" s="8" t="s">
        <v>65</v>
      </c>
      <c r="H27" s="9">
        <v>6</v>
      </c>
      <c r="I27" s="9">
        <v>10</v>
      </c>
      <c r="J27" s="9">
        <v>2.4</v>
      </c>
      <c r="K27" s="9">
        <v>2.6</v>
      </c>
      <c r="L27" s="9">
        <v>2.6</v>
      </c>
      <c r="M27" s="9">
        <v>2.1</v>
      </c>
      <c r="N27" s="10">
        <f t="shared" si="0"/>
        <v>2.4999999999999996</v>
      </c>
      <c r="O27" s="9">
        <v>0</v>
      </c>
      <c r="P27" s="12">
        <f t="shared" si="1"/>
        <v>13.5</v>
      </c>
      <c r="Q27" s="9">
        <v>6</v>
      </c>
      <c r="R27" s="9">
        <v>10</v>
      </c>
      <c r="S27" s="9">
        <v>2.9</v>
      </c>
      <c r="T27" s="9">
        <v>2.9</v>
      </c>
      <c r="U27" s="9">
        <v>3.1</v>
      </c>
      <c r="V27" s="9">
        <v>2.9</v>
      </c>
      <c r="W27" s="10">
        <f t="shared" si="2"/>
        <v>2.9000000000000004</v>
      </c>
      <c r="X27" s="9">
        <v>0</v>
      </c>
      <c r="Y27" s="12">
        <f t="shared" si="3"/>
        <v>13.1</v>
      </c>
      <c r="Z27" s="9">
        <v>6</v>
      </c>
      <c r="AA27" s="9">
        <v>10</v>
      </c>
      <c r="AB27" s="9">
        <v>3</v>
      </c>
      <c r="AC27" s="9">
        <v>3.4</v>
      </c>
      <c r="AD27" s="9">
        <v>3.4</v>
      </c>
      <c r="AE27" s="9">
        <v>3</v>
      </c>
      <c r="AF27" s="10">
        <f t="shared" si="4"/>
        <v>3.2</v>
      </c>
      <c r="AG27" s="9">
        <v>0</v>
      </c>
      <c r="AH27" s="12">
        <f t="shared" si="5"/>
        <v>12.8</v>
      </c>
      <c r="AI27" s="9">
        <v>6.2</v>
      </c>
      <c r="AJ27" s="9">
        <v>10</v>
      </c>
      <c r="AK27" s="9">
        <v>2.9</v>
      </c>
      <c r="AL27" s="9">
        <v>3</v>
      </c>
      <c r="AM27" s="9">
        <v>3</v>
      </c>
      <c r="AN27" s="9">
        <v>2.9</v>
      </c>
      <c r="AO27" s="10">
        <f t="shared" si="6"/>
        <v>2.95</v>
      </c>
      <c r="AP27" s="9">
        <v>0</v>
      </c>
      <c r="AQ27" s="12">
        <f t="shared" si="7"/>
        <v>13.25</v>
      </c>
      <c r="AR27" s="13">
        <f t="shared" si="8"/>
        <v>52.650000000000006</v>
      </c>
    </row>
    <row r="28" spans="1:46" x14ac:dyDescent="0.3">
      <c r="A28" s="20">
        <v>23</v>
      </c>
      <c r="B28" s="79">
        <v>288563</v>
      </c>
      <c r="C28" s="79">
        <v>4792</v>
      </c>
      <c r="D28" s="79" t="s">
        <v>72</v>
      </c>
      <c r="E28">
        <v>2008</v>
      </c>
      <c r="F28" s="8" t="s">
        <v>31</v>
      </c>
      <c r="G28" s="8" t="s">
        <v>151</v>
      </c>
      <c r="H28" s="9">
        <v>6</v>
      </c>
      <c r="I28" s="9">
        <v>10</v>
      </c>
      <c r="J28" s="9">
        <v>2.2000000000000002</v>
      </c>
      <c r="K28" s="9">
        <v>2.4</v>
      </c>
      <c r="L28" s="9">
        <v>2.4</v>
      </c>
      <c r="M28" s="9">
        <v>2.2999999999999998</v>
      </c>
      <c r="N28" s="10">
        <f t="shared" si="0"/>
        <v>2.3500000000000005</v>
      </c>
      <c r="O28" s="9">
        <v>0</v>
      </c>
      <c r="P28" s="12">
        <f t="shared" si="1"/>
        <v>13.649999999999999</v>
      </c>
      <c r="Q28" s="9">
        <v>6</v>
      </c>
      <c r="R28" s="9">
        <v>10</v>
      </c>
      <c r="S28" s="9">
        <v>1.2</v>
      </c>
      <c r="T28" s="9">
        <v>1.2</v>
      </c>
      <c r="U28" s="9">
        <v>1.4</v>
      </c>
      <c r="V28" s="9">
        <v>0.9</v>
      </c>
      <c r="W28" s="10">
        <f t="shared" si="2"/>
        <v>1.2000000000000002</v>
      </c>
      <c r="X28" s="9">
        <v>0</v>
      </c>
      <c r="Y28" s="12">
        <f t="shared" si="3"/>
        <v>14.8</v>
      </c>
      <c r="Z28" s="9">
        <v>5.2</v>
      </c>
      <c r="AA28" s="9">
        <v>10</v>
      </c>
      <c r="AB28" s="9">
        <v>3.7</v>
      </c>
      <c r="AC28" s="9">
        <v>4.2</v>
      </c>
      <c r="AD28" s="9">
        <v>3.4</v>
      </c>
      <c r="AE28" s="9">
        <v>4</v>
      </c>
      <c r="AF28" s="10">
        <f t="shared" si="4"/>
        <v>3.8500000000000005</v>
      </c>
      <c r="AG28" s="9">
        <v>0</v>
      </c>
      <c r="AH28" s="12">
        <f t="shared" si="5"/>
        <v>11.349999999999998</v>
      </c>
      <c r="AI28" s="9">
        <v>6</v>
      </c>
      <c r="AJ28" s="9">
        <v>10</v>
      </c>
      <c r="AK28" s="9">
        <v>3.6</v>
      </c>
      <c r="AL28" s="9">
        <v>3.7</v>
      </c>
      <c r="AM28" s="9">
        <v>3.7</v>
      </c>
      <c r="AN28" s="9">
        <v>2.8</v>
      </c>
      <c r="AO28" s="10">
        <f t="shared" si="6"/>
        <v>3.6500000000000004</v>
      </c>
      <c r="AP28" s="9">
        <v>0</v>
      </c>
      <c r="AQ28" s="12">
        <f t="shared" si="7"/>
        <v>12.35</v>
      </c>
      <c r="AR28" s="13">
        <f t="shared" si="8"/>
        <v>52.15</v>
      </c>
      <c r="AS28" s="18"/>
      <c r="AT28" s="18"/>
    </row>
    <row r="29" spans="1:46" x14ac:dyDescent="0.3">
      <c r="A29" s="20">
        <v>24</v>
      </c>
      <c r="B29" s="80">
        <v>616215</v>
      </c>
      <c r="C29" s="80">
        <v>1482</v>
      </c>
      <c r="D29" s="80" t="s">
        <v>82</v>
      </c>
      <c r="E29">
        <v>2008</v>
      </c>
      <c r="F29" s="8" t="s">
        <v>42</v>
      </c>
      <c r="G29" s="8" t="s">
        <v>79</v>
      </c>
      <c r="H29" s="9">
        <v>6</v>
      </c>
      <c r="I29" s="9">
        <v>10</v>
      </c>
      <c r="J29" s="9">
        <v>3.5</v>
      </c>
      <c r="K29" s="9">
        <v>4</v>
      </c>
      <c r="L29" s="9">
        <v>4.5999999999999996</v>
      </c>
      <c r="M29" s="9">
        <v>3.8</v>
      </c>
      <c r="N29" s="10">
        <f t="shared" si="0"/>
        <v>3.8999999999999995</v>
      </c>
      <c r="O29" s="9">
        <v>0</v>
      </c>
      <c r="P29" s="12">
        <f t="shared" si="1"/>
        <v>12.100000000000001</v>
      </c>
      <c r="Q29" s="9">
        <v>6</v>
      </c>
      <c r="R29" s="9">
        <v>10</v>
      </c>
      <c r="S29" s="9">
        <v>2.8</v>
      </c>
      <c r="T29" s="9">
        <v>3.2</v>
      </c>
      <c r="U29" s="9">
        <v>3</v>
      </c>
      <c r="V29" s="9">
        <v>2.7</v>
      </c>
      <c r="W29" s="10">
        <f t="shared" si="2"/>
        <v>2.8999999999999995</v>
      </c>
      <c r="X29" s="9">
        <v>0</v>
      </c>
      <c r="Y29" s="12">
        <f t="shared" si="3"/>
        <v>13.100000000000001</v>
      </c>
      <c r="Z29" s="9">
        <v>6.1</v>
      </c>
      <c r="AA29" s="9">
        <v>10</v>
      </c>
      <c r="AB29" s="9">
        <v>2.6</v>
      </c>
      <c r="AC29" s="9">
        <v>2.7</v>
      </c>
      <c r="AD29" s="9">
        <v>2.8</v>
      </c>
      <c r="AE29" s="9">
        <v>2.8</v>
      </c>
      <c r="AF29" s="10">
        <f t="shared" si="4"/>
        <v>2.7500000000000009</v>
      </c>
      <c r="AG29" s="9">
        <v>0</v>
      </c>
      <c r="AH29" s="12">
        <f t="shared" si="5"/>
        <v>13.350000000000001</v>
      </c>
      <c r="AI29" s="9">
        <v>6</v>
      </c>
      <c r="AJ29" s="9">
        <v>10</v>
      </c>
      <c r="AK29" s="9">
        <v>2.5</v>
      </c>
      <c r="AL29" s="9">
        <v>2.8</v>
      </c>
      <c r="AM29" s="9">
        <v>2.7</v>
      </c>
      <c r="AN29" s="9">
        <v>2.8</v>
      </c>
      <c r="AO29" s="10">
        <f t="shared" si="6"/>
        <v>2.7500000000000004</v>
      </c>
      <c r="AP29" s="9">
        <v>0</v>
      </c>
      <c r="AQ29" s="12">
        <f t="shared" si="7"/>
        <v>13.25</v>
      </c>
      <c r="AR29" s="13">
        <f t="shared" si="8"/>
        <v>51.800000000000004</v>
      </c>
      <c r="AS29" s="18"/>
      <c r="AT29" s="18"/>
    </row>
    <row r="30" spans="1:46" x14ac:dyDescent="0.3">
      <c r="A30" s="20">
        <v>25</v>
      </c>
      <c r="B30" s="81">
        <v>427373</v>
      </c>
      <c r="C30" s="81">
        <v>5995</v>
      </c>
      <c r="D30" s="81" t="s">
        <v>64</v>
      </c>
      <c r="E30">
        <v>2007</v>
      </c>
      <c r="F30" s="8" t="s">
        <v>23</v>
      </c>
      <c r="G30" s="8" t="s">
        <v>65</v>
      </c>
      <c r="H30" s="9">
        <v>6</v>
      </c>
      <c r="I30" s="9">
        <v>10</v>
      </c>
      <c r="J30" s="9">
        <v>4.2</v>
      </c>
      <c r="K30" s="9">
        <v>3.9</v>
      </c>
      <c r="L30" s="9">
        <v>4</v>
      </c>
      <c r="M30" s="9">
        <v>3.6</v>
      </c>
      <c r="N30" s="10">
        <f t="shared" si="0"/>
        <v>3.9499999999999993</v>
      </c>
      <c r="O30" s="9">
        <v>0</v>
      </c>
      <c r="P30" s="12">
        <f t="shared" si="1"/>
        <v>12.05</v>
      </c>
      <c r="Q30" s="9">
        <v>6</v>
      </c>
      <c r="R30" s="9">
        <v>10</v>
      </c>
      <c r="S30" s="9">
        <v>2.4</v>
      </c>
      <c r="T30" s="9">
        <v>2.1</v>
      </c>
      <c r="U30" s="9">
        <v>2.5</v>
      </c>
      <c r="V30" s="9">
        <v>2.5</v>
      </c>
      <c r="W30" s="10">
        <f t="shared" si="2"/>
        <v>2.4500000000000002</v>
      </c>
      <c r="X30" s="9">
        <v>0</v>
      </c>
      <c r="Y30" s="12">
        <f t="shared" si="3"/>
        <v>13.55</v>
      </c>
      <c r="Z30" s="9">
        <v>5.2</v>
      </c>
      <c r="AA30" s="9">
        <v>10</v>
      </c>
      <c r="AB30" s="9">
        <v>2.6</v>
      </c>
      <c r="AC30" s="9">
        <v>3.2</v>
      </c>
      <c r="AD30" s="9">
        <v>3.4</v>
      </c>
      <c r="AE30" s="9">
        <v>3</v>
      </c>
      <c r="AF30" s="10">
        <f t="shared" si="4"/>
        <v>3.1000000000000005</v>
      </c>
      <c r="AG30" s="9">
        <v>0</v>
      </c>
      <c r="AH30" s="12">
        <f t="shared" si="5"/>
        <v>12.099999999999998</v>
      </c>
      <c r="AI30" s="9">
        <v>6.2</v>
      </c>
      <c r="AJ30" s="9">
        <v>10</v>
      </c>
      <c r="AK30" s="9">
        <v>3</v>
      </c>
      <c r="AL30" s="9">
        <v>2.8</v>
      </c>
      <c r="AM30" s="9">
        <v>3.1</v>
      </c>
      <c r="AN30" s="9">
        <v>3</v>
      </c>
      <c r="AO30" s="10">
        <f t="shared" si="6"/>
        <v>3</v>
      </c>
      <c r="AP30" s="9">
        <v>0</v>
      </c>
      <c r="AQ30" s="12">
        <f t="shared" si="7"/>
        <v>13.2</v>
      </c>
      <c r="AR30" s="13">
        <f t="shared" si="8"/>
        <v>50.900000000000006</v>
      </c>
      <c r="AS30" s="18"/>
      <c r="AT30" s="18"/>
    </row>
    <row r="31" spans="1:46" x14ac:dyDescent="0.3">
      <c r="A31" s="20">
        <v>26</v>
      </c>
      <c r="B31" s="82">
        <v>886026</v>
      </c>
      <c r="C31" s="82">
        <v>8387</v>
      </c>
      <c r="D31" s="82" t="s">
        <v>68</v>
      </c>
      <c r="E31">
        <v>2007</v>
      </c>
      <c r="F31" s="8" t="s">
        <v>27</v>
      </c>
      <c r="G31" s="8" t="s">
        <v>67</v>
      </c>
      <c r="H31" s="9">
        <v>6</v>
      </c>
      <c r="I31" s="9">
        <v>10</v>
      </c>
      <c r="J31" s="9">
        <v>7.5</v>
      </c>
      <c r="K31" s="9">
        <v>7</v>
      </c>
      <c r="L31" s="9">
        <v>6</v>
      </c>
      <c r="M31" s="9">
        <v>5.2</v>
      </c>
      <c r="N31" s="10">
        <f t="shared" si="0"/>
        <v>6.5</v>
      </c>
      <c r="O31" s="9">
        <v>0</v>
      </c>
      <c r="P31" s="12">
        <f t="shared" si="1"/>
        <v>9.5</v>
      </c>
      <c r="Q31" s="9">
        <v>6</v>
      </c>
      <c r="R31" s="9">
        <v>10</v>
      </c>
      <c r="S31" s="9">
        <v>2.8</v>
      </c>
      <c r="T31" s="9">
        <v>2.8</v>
      </c>
      <c r="U31" s="9">
        <v>2.9</v>
      </c>
      <c r="V31" s="9">
        <v>2.8</v>
      </c>
      <c r="W31" s="10">
        <f t="shared" si="2"/>
        <v>2.8000000000000007</v>
      </c>
      <c r="X31" s="9">
        <v>0</v>
      </c>
      <c r="Y31" s="12">
        <f t="shared" si="3"/>
        <v>13.2</v>
      </c>
      <c r="Z31" s="9">
        <v>4.5999999999999996</v>
      </c>
      <c r="AA31" s="9">
        <v>10</v>
      </c>
      <c r="AB31" s="9">
        <v>4.5</v>
      </c>
      <c r="AC31" s="9">
        <v>4.5999999999999996</v>
      </c>
      <c r="AD31" s="9">
        <v>3.9</v>
      </c>
      <c r="AE31" s="9">
        <v>3.9</v>
      </c>
      <c r="AF31" s="10">
        <f t="shared" si="4"/>
        <v>4.1999999999999993</v>
      </c>
      <c r="AG31" s="9">
        <v>0</v>
      </c>
      <c r="AH31" s="12">
        <f t="shared" si="5"/>
        <v>10.4</v>
      </c>
      <c r="AI31" s="9">
        <v>6</v>
      </c>
      <c r="AJ31" s="9">
        <v>10</v>
      </c>
      <c r="AK31" s="9">
        <v>4.0999999999999996</v>
      </c>
      <c r="AL31" s="9">
        <v>3.6</v>
      </c>
      <c r="AM31" s="9">
        <v>3.7</v>
      </c>
      <c r="AN31" s="9">
        <v>4.5</v>
      </c>
      <c r="AO31" s="10">
        <f t="shared" si="6"/>
        <v>3.8999999999999995</v>
      </c>
      <c r="AP31" s="9">
        <v>0</v>
      </c>
      <c r="AQ31" s="12">
        <f t="shared" si="7"/>
        <v>12.100000000000001</v>
      </c>
      <c r="AR31" s="13">
        <f t="shared" si="8"/>
        <v>45.2</v>
      </c>
      <c r="AS31" s="18"/>
      <c r="AT31" s="18"/>
    </row>
    <row r="32" spans="1:46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3:46" x14ac:dyDescent="0.3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</sheetData>
  <sheetProtection formatCells="0" formatColumns="0" formatRows="0" insertColumns="0" insertRows="0" insertHyperlinks="0" deleteColumns="0" deleteRows="0" sort="0" autoFilter="0" pivotTables="0"/>
  <sortState ref="D7:AR31">
    <sortCondition descending="1" ref="AR7:AR31"/>
  </sortState>
  <pageMargins left="0" right="0" top="0.74803149606299213" bottom="0.74803149606299213" header="0.31496062992125984" footer="0.31496062992125984"/>
  <pageSetup paperSize="9" scale="56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6"/>
  <sheetViews>
    <sheetView workbookViewId="0">
      <selection activeCell="G29" sqref="G29"/>
    </sheetView>
  </sheetViews>
  <sheetFormatPr defaultRowHeight="14.4" x14ac:dyDescent="0.3"/>
  <cols>
    <col min="1" max="1" width="7.5546875" customWidth="1"/>
    <col min="2" max="2" width="7.5546875" style="26" customWidth="1"/>
    <col min="3" max="3" width="9.109375" style="26" customWidth="1"/>
    <col min="4" max="4" width="20.6640625" customWidth="1"/>
    <col min="5" max="5" width="6.44140625" customWidth="1"/>
    <col min="6" max="6" width="7.33203125" customWidth="1"/>
    <col min="7" max="7" width="15.33203125" customWidth="1"/>
    <col min="8" max="8" width="5.33203125" customWidth="1"/>
    <col min="9" max="9" width="6.109375" customWidth="1"/>
    <col min="10" max="13" width="5.33203125" hidden="1" customWidth="1"/>
    <col min="14" max="14" width="5.33203125" customWidth="1"/>
    <col min="15" max="15" width="5.5546875" customWidth="1"/>
    <col min="16" max="16" width="6.33203125" customWidth="1"/>
    <col min="17" max="17" width="5.33203125" customWidth="1"/>
    <col min="18" max="18" width="6" customWidth="1"/>
    <col min="19" max="22" width="5.33203125" hidden="1" customWidth="1"/>
    <col min="23" max="24" width="5.33203125" customWidth="1"/>
    <col min="25" max="25" width="6" customWidth="1"/>
    <col min="26" max="26" width="5.33203125" customWidth="1"/>
    <col min="27" max="27" width="6.109375" customWidth="1"/>
    <col min="28" max="31" width="5.33203125" hidden="1" customWidth="1"/>
    <col min="32" max="33" width="5.33203125" customWidth="1"/>
    <col min="34" max="34" width="6.33203125" customWidth="1"/>
    <col min="35" max="35" width="5.33203125" customWidth="1"/>
    <col min="36" max="36" width="6.109375" customWidth="1"/>
    <col min="37" max="40" width="5.33203125" hidden="1" customWidth="1"/>
    <col min="41" max="42" width="5.33203125" customWidth="1"/>
    <col min="43" max="43" width="6.33203125" customWidth="1"/>
    <col min="44" max="44" width="7.33203125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9" t="s">
        <v>154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2" t="s">
        <v>1</v>
      </c>
      <c r="B6" s="30" t="s">
        <v>169</v>
      </c>
      <c r="C6" s="30" t="s">
        <v>170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 s="5">
        <v>1</v>
      </c>
      <c r="B7" s="84">
        <v>889990</v>
      </c>
      <c r="C7" s="84">
        <v>1482</v>
      </c>
      <c r="D7" s="84" t="s">
        <v>92</v>
      </c>
      <c r="E7" s="5">
        <v>2006</v>
      </c>
      <c r="F7" s="8" t="s">
        <v>42</v>
      </c>
      <c r="G7" s="8" t="s">
        <v>79</v>
      </c>
      <c r="H7" s="9">
        <v>6</v>
      </c>
      <c r="I7" s="9">
        <v>10</v>
      </c>
      <c r="J7" s="9">
        <v>1.3</v>
      </c>
      <c r="K7" s="9">
        <v>1.3</v>
      </c>
      <c r="L7" s="9">
        <v>0.8</v>
      </c>
      <c r="M7" s="9">
        <v>1</v>
      </c>
      <c r="N7" s="10">
        <f t="shared" ref="N7:N16" si="0">SUM((SUM(J7+K7+L7+M7)-(SUM(MAX(J7:M7)+MIN(J7:M7))))/2)</f>
        <v>1.1500000000000001</v>
      </c>
      <c r="O7" s="9">
        <v>0</v>
      </c>
      <c r="P7" s="12">
        <f t="shared" ref="P7:P16" si="1">IF(SUM((H7+I7)-N7-O7)&lt;0,0,SUM((H7+I7)-N7-O7))</f>
        <v>14.85</v>
      </c>
      <c r="Q7" s="9">
        <v>4.2</v>
      </c>
      <c r="R7" s="9">
        <v>10</v>
      </c>
      <c r="S7" s="9">
        <v>2.5</v>
      </c>
      <c r="T7" s="9">
        <v>2.8</v>
      </c>
      <c r="U7" s="9">
        <v>2.4</v>
      </c>
      <c r="V7" s="9">
        <v>3</v>
      </c>
      <c r="W7" s="10">
        <f t="shared" ref="W7:W16" si="2">SUM((SUM(S7+T7+U7+V7)-(SUM(MAX(S7:V7)+MIN(S7:V7))))/2)</f>
        <v>2.6499999999999995</v>
      </c>
      <c r="X7" s="9">
        <v>0</v>
      </c>
      <c r="Y7" s="12">
        <f t="shared" ref="Y7:Y16" si="3">IF(SUM((Q7+R7)-W7-X7)&lt;0,0,SUM((Q7+R7)-W7-X7))</f>
        <v>11.55</v>
      </c>
      <c r="Z7" s="9">
        <v>7.2</v>
      </c>
      <c r="AA7" s="9">
        <v>10</v>
      </c>
      <c r="AB7" s="9">
        <v>1.5</v>
      </c>
      <c r="AC7" s="9">
        <v>1.8</v>
      </c>
      <c r="AD7" s="9">
        <v>1.7</v>
      </c>
      <c r="AE7" s="9">
        <v>1.9</v>
      </c>
      <c r="AF7" s="10">
        <f t="shared" ref="AF7:AF16" si="4">SUM((SUM(AB7+AC7+AD7+AE7)-(SUM(MAX(AB7:AE7)+MIN(AB7:AE7))))/2)</f>
        <v>1.7500000000000002</v>
      </c>
      <c r="AG7" s="9">
        <v>0</v>
      </c>
      <c r="AH7" s="12">
        <f t="shared" ref="AH7:AH16" si="5">IF(SUM((Z7+AA7)-AF7-AG7)&lt;0,0,SUM((Z7+AA7)-AF7-AG7))</f>
        <v>15.45</v>
      </c>
      <c r="AI7" s="9">
        <v>7.5</v>
      </c>
      <c r="AJ7" s="9">
        <v>10</v>
      </c>
      <c r="AK7" s="9">
        <v>2.8</v>
      </c>
      <c r="AL7" s="9">
        <v>2.8</v>
      </c>
      <c r="AM7" s="9">
        <v>2.6</v>
      </c>
      <c r="AN7" s="9">
        <v>3</v>
      </c>
      <c r="AO7" s="10">
        <f t="shared" ref="AO7:AO16" si="6">SUM((SUM(AK7+AL7+AM7+AN7)-(SUM(MAX(AK7:AN7)+MIN(AK7:AN7))))/2)</f>
        <v>2.8</v>
      </c>
      <c r="AP7" s="9">
        <v>0</v>
      </c>
      <c r="AQ7" s="12">
        <f t="shared" ref="AQ7:AQ16" si="7">IF(SUM((AI7+AJ7)-AO7-AP7)&lt;0,0,SUM((AI7+AJ7)-AO7-AP7))</f>
        <v>14.7</v>
      </c>
      <c r="AR7" s="13">
        <f t="shared" ref="AR7:AR16" si="8">P7+Y7+AH7+AQ7</f>
        <v>56.55</v>
      </c>
    </row>
    <row r="8" spans="1:44" x14ac:dyDescent="0.3">
      <c r="A8" s="5">
        <v>2</v>
      </c>
      <c r="B8" s="85">
        <v>834489</v>
      </c>
      <c r="C8" s="85">
        <v>1482</v>
      </c>
      <c r="D8" s="85" t="s">
        <v>93</v>
      </c>
      <c r="E8" s="5">
        <v>2006</v>
      </c>
      <c r="F8" s="8" t="s">
        <v>42</v>
      </c>
      <c r="G8" s="8" t="s">
        <v>79</v>
      </c>
      <c r="H8" s="9">
        <v>6</v>
      </c>
      <c r="I8" s="9">
        <v>10</v>
      </c>
      <c r="J8" s="9">
        <v>1</v>
      </c>
      <c r="K8" s="9">
        <v>1.4</v>
      </c>
      <c r="L8" s="9">
        <v>0.9</v>
      </c>
      <c r="M8" s="9">
        <v>0.9</v>
      </c>
      <c r="N8" s="10">
        <f t="shared" si="0"/>
        <v>0.95000000000000018</v>
      </c>
      <c r="O8" s="9">
        <v>0</v>
      </c>
      <c r="P8" s="12">
        <f t="shared" si="1"/>
        <v>15.05</v>
      </c>
      <c r="Q8" s="9">
        <v>5.9</v>
      </c>
      <c r="R8" s="9">
        <v>10</v>
      </c>
      <c r="S8" s="9">
        <v>3.3</v>
      </c>
      <c r="T8" s="9">
        <v>3.2</v>
      </c>
      <c r="U8" s="9">
        <v>3</v>
      </c>
      <c r="V8" s="9">
        <v>3.3</v>
      </c>
      <c r="W8" s="10">
        <f t="shared" si="2"/>
        <v>3.2500000000000004</v>
      </c>
      <c r="X8" s="9">
        <v>0</v>
      </c>
      <c r="Y8" s="12">
        <f t="shared" si="3"/>
        <v>12.65</v>
      </c>
      <c r="Z8" s="9">
        <v>6.9</v>
      </c>
      <c r="AA8" s="9">
        <v>10</v>
      </c>
      <c r="AB8" s="9">
        <v>2.4</v>
      </c>
      <c r="AC8" s="9">
        <v>2.8</v>
      </c>
      <c r="AD8" s="9">
        <v>2.9</v>
      </c>
      <c r="AE8" s="9">
        <v>3.1</v>
      </c>
      <c r="AF8" s="10">
        <f t="shared" si="4"/>
        <v>2.8499999999999996</v>
      </c>
      <c r="AG8" s="9">
        <v>0</v>
      </c>
      <c r="AH8" s="12">
        <f t="shared" si="5"/>
        <v>14.049999999999999</v>
      </c>
      <c r="AI8" s="9">
        <v>7.5</v>
      </c>
      <c r="AJ8" s="9">
        <v>10</v>
      </c>
      <c r="AK8" s="9">
        <v>3.2</v>
      </c>
      <c r="AL8" s="9">
        <v>3.6</v>
      </c>
      <c r="AM8" s="9">
        <v>3.3</v>
      </c>
      <c r="AN8" s="9">
        <v>3.6</v>
      </c>
      <c r="AO8" s="10">
        <f t="shared" si="6"/>
        <v>3.45</v>
      </c>
      <c r="AP8" s="9">
        <v>0</v>
      </c>
      <c r="AQ8" s="12">
        <f t="shared" si="7"/>
        <v>14.05</v>
      </c>
      <c r="AR8" s="13">
        <f t="shared" si="8"/>
        <v>55.8</v>
      </c>
    </row>
    <row r="9" spans="1:44" x14ac:dyDescent="0.3">
      <c r="A9" s="5">
        <v>3</v>
      </c>
      <c r="B9" s="86">
        <v>198628</v>
      </c>
      <c r="C9" s="86">
        <v>3479</v>
      </c>
      <c r="D9" s="86" t="s">
        <v>87</v>
      </c>
      <c r="E9" s="5">
        <v>2008</v>
      </c>
      <c r="F9" s="8" t="s">
        <v>15</v>
      </c>
      <c r="G9" s="8" t="s">
        <v>58</v>
      </c>
      <c r="H9" s="9">
        <v>6</v>
      </c>
      <c r="I9" s="9">
        <v>10</v>
      </c>
      <c r="J9" s="9">
        <v>1.5</v>
      </c>
      <c r="K9" s="9">
        <v>2.1</v>
      </c>
      <c r="L9" s="9">
        <v>1.6</v>
      </c>
      <c r="M9" s="9">
        <v>1.8</v>
      </c>
      <c r="N9" s="10">
        <f t="shared" si="0"/>
        <v>1.7</v>
      </c>
      <c r="O9" s="9">
        <v>0</v>
      </c>
      <c r="P9" s="12">
        <f t="shared" si="1"/>
        <v>14.3</v>
      </c>
      <c r="Q9" s="9">
        <v>5.4</v>
      </c>
      <c r="R9" s="9">
        <v>10</v>
      </c>
      <c r="S9" s="9">
        <v>3.8</v>
      </c>
      <c r="T9" s="9">
        <v>4.8</v>
      </c>
      <c r="U9" s="9">
        <v>3.9</v>
      </c>
      <c r="V9" s="9">
        <v>3.5</v>
      </c>
      <c r="W9" s="10">
        <f t="shared" si="2"/>
        <v>3.8499999999999996</v>
      </c>
      <c r="X9" s="9">
        <v>0</v>
      </c>
      <c r="Y9" s="12">
        <f t="shared" si="3"/>
        <v>11.55</v>
      </c>
      <c r="Z9" s="9">
        <v>7.5</v>
      </c>
      <c r="AA9" s="9">
        <v>10</v>
      </c>
      <c r="AB9" s="9">
        <v>2</v>
      </c>
      <c r="AC9" s="9">
        <v>2.9</v>
      </c>
      <c r="AD9" s="9">
        <v>2</v>
      </c>
      <c r="AE9" s="9">
        <v>2.5</v>
      </c>
      <c r="AF9" s="10">
        <f t="shared" si="4"/>
        <v>2.25</v>
      </c>
      <c r="AG9" s="9">
        <v>0</v>
      </c>
      <c r="AH9" s="12">
        <f t="shared" si="5"/>
        <v>15.25</v>
      </c>
      <c r="AI9" s="9">
        <v>7.5</v>
      </c>
      <c r="AJ9" s="9">
        <v>10</v>
      </c>
      <c r="AK9" s="9">
        <v>3.8</v>
      </c>
      <c r="AL9" s="9">
        <v>3.7</v>
      </c>
      <c r="AM9" s="9">
        <v>3.9</v>
      </c>
      <c r="AN9" s="9">
        <v>3.6</v>
      </c>
      <c r="AO9" s="10">
        <f t="shared" si="6"/>
        <v>3.75</v>
      </c>
      <c r="AP9" s="9">
        <v>0</v>
      </c>
      <c r="AQ9" s="12">
        <f t="shared" si="7"/>
        <v>13.75</v>
      </c>
      <c r="AR9" s="13">
        <f t="shared" si="8"/>
        <v>54.85</v>
      </c>
    </row>
    <row r="10" spans="1:44" x14ac:dyDescent="0.3">
      <c r="A10" s="5">
        <v>4</v>
      </c>
      <c r="B10" s="87">
        <v>157359</v>
      </c>
      <c r="C10" s="87">
        <v>4792</v>
      </c>
      <c r="D10" s="87" t="s">
        <v>91</v>
      </c>
      <c r="E10" s="5">
        <v>2006</v>
      </c>
      <c r="F10" s="8" t="s">
        <v>31</v>
      </c>
      <c r="G10" s="8" t="s">
        <v>90</v>
      </c>
      <c r="H10" s="9">
        <v>6</v>
      </c>
      <c r="I10" s="9">
        <v>10</v>
      </c>
      <c r="J10" s="9">
        <v>1.7</v>
      </c>
      <c r="K10" s="9">
        <v>1.5</v>
      </c>
      <c r="L10" s="9">
        <v>1.8</v>
      </c>
      <c r="M10" s="9">
        <v>1.5</v>
      </c>
      <c r="N10" s="10">
        <f t="shared" si="0"/>
        <v>1.6</v>
      </c>
      <c r="O10" s="9">
        <v>0</v>
      </c>
      <c r="P10" s="12">
        <f t="shared" si="1"/>
        <v>14.4</v>
      </c>
      <c r="Q10" s="9">
        <v>3.6</v>
      </c>
      <c r="R10" s="9">
        <v>10</v>
      </c>
      <c r="S10" s="9">
        <v>2.7</v>
      </c>
      <c r="T10" s="9">
        <v>2.4</v>
      </c>
      <c r="U10" s="9">
        <v>2.7</v>
      </c>
      <c r="V10" s="9">
        <v>2.5</v>
      </c>
      <c r="W10" s="10">
        <f t="shared" si="2"/>
        <v>2.6000000000000005</v>
      </c>
      <c r="X10" s="9">
        <v>0</v>
      </c>
      <c r="Y10" s="12">
        <f t="shared" si="3"/>
        <v>11</v>
      </c>
      <c r="Z10" s="9">
        <v>6.2</v>
      </c>
      <c r="AA10" s="9">
        <v>10</v>
      </c>
      <c r="AB10" s="9">
        <v>1.7</v>
      </c>
      <c r="AC10" s="9">
        <v>1.9</v>
      </c>
      <c r="AD10" s="9">
        <v>1.8</v>
      </c>
      <c r="AE10" s="9">
        <v>1.8</v>
      </c>
      <c r="AF10" s="10">
        <f t="shared" si="4"/>
        <v>1.7999999999999998</v>
      </c>
      <c r="AG10" s="9">
        <v>0</v>
      </c>
      <c r="AH10" s="12">
        <f t="shared" si="5"/>
        <v>14.399999999999999</v>
      </c>
      <c r="AI10" s="9">
        <v>7.5</v>
      </c>
      <c r="AJ10" s="9">
        <v>10</v>
      </c>
      <c r="AK10" s="9">
        <v>3.1</v>
      </c>
      <c r="AL10" s="9">
        <v>4.4000000000000004</v>
      </c>
      <c r="AM10" s="9">
        <v>3.2</v>
      </c>
      <c r="AN10" s="9">
        <v>3.3</v>
      </c>
      <c r="AO10" s="10">
        <f t="shared" si="6"/>
        <v>3.25</v>
      </c>
      <c r="AP10" s="9">
        <v>0</v>
      </c>
      <c r="AQ10" s="12">
        <f t="shared" si="7"/>
        <v>14.25</v>
      </c>
      <c r="AR10" s="13">
        <f t="shared" si="8"/>
        <v>54.05</v>
      </c>
    </row>
    <row r="11" spans="1:44" x14ac:dyDescent="0.3">
      <c r="A11" s="5">
        <v>5</v>
      </c>
      <c r="B11" s="88">
        <v>502749</v>
      </c>
      <c r="C11" s="88">
        <v>4792</v>
      </c>
      <c r="D11" s="88" t="s">
        <v>89</v>
      </c>
      <c r="E11" s="5">
        <v>2006</v>
      </c>
      <c r="F11" s="8" t="s">
        <v>31</v>
      </c>
      <c r="G11" s="8" t="s">
        <v>90</v>
      </c>
      <c r="H11" s="9">
        <v>6</v>
      </c>
      <c r="I11" s="9">
        <v>10</v>
      </c>
      <c r="J11" s="9">
        <v>1.6</v>
      </c>
      <c r="K11" s="9">
        <v>1.3</v>
      </c>
      <c r="L11" s="9">
        <v>1.3</v>
      </c>
      <c r="M11" s="9">
        <v>1.5</v>
      </c>
      <c r="N11" s="10">
        <f t="shared" si="0"/>
        <v>1.4</v>
      </c>
      <c r="O11" s="9">
        <v>0</v>
      </c>
      <c r="P11" s="12">
        <f t="shared" si="1"/>
        <v>14.6</v>
      </c>
      <c r="Q11" s="9">
        <v>3.6</v>
      </c>
      <c r="R11" s="9">
        <v>10</v>
      </c>
      <c r="S11" s="9">
        <v>3.6</v>
      </c>
      <c r="T11" s="9">
        <v>3</v>
      </c>
      <c r="U11" s="9">
        <v>4</v>
      </c>
      <c r="V11" s="9">
        <v>3.8</v>
      </c>
      <c r="W11" s="10">
        <f t="shared" si="2"/>
        <v>3.6999999999999993</v>
      </c>
      <c r="X11" s="9">
        <v>0</v>
      </c>
      <c r="Y11" s="12">
        <f t="shared" si="3"/>
        <v>9.9</v>
      </c>
      <c r="Z11" s="9">
        <v>5.7</v>
      </c>
      <c r="AA11" s="9">
        <v>10</v>
      </c>
      <c r="AB11" s="9">
        <v>2.2999999999999998</v>
      </c>
      <c r="AC11" s="9">
        <v>2.2000000000000002</v>
      </c>
      <c r="AD11" s="9">
        <v>2</v>
      </c>
      <c r="AE11" s="9">
        <v>2</v>
      </c>
      <c r="AF11" s="10">
        <f t="shared" si="4"/>
        <v>2.1</v>
      </c>
      <c r="AG11" s="9">
        <v>0</v>
      </c>
      <c r="AH11" s="12">
        <f t="shared" si="5"/>
        <v>13.6</v>
      </c>
      <c r="AI11" s="9">
        <v>7.5</v>
      </c>
      <c r="AJ11" s="9">
        <v>10</v>
      </c>
      <c r="AK11" s="9">
        <v>3.4</v>
      </c>
      <c r="AL11" s="9">
        <v>4</v>
      </c>
      <c r="AM11" s="9">
        <v>3.5</v>
      </c>
      <c r="AN11" s="9">
        <v>3.7</v>
      </c>
      <c r="AO11" s="10">
        <f t="shared" si="6"/>
        <v>3.6000000000000005</v>
      </c>
      <c r="AP11" s="9">
        <v>0</v>
      </c>
      <c r="AQ11" s="12">
        <f t="shared" si="7"/>
        <v>13.899999999999999</v>
      </c>
      <c r="AR11" s="13">
        <f t="shared" si="8"/>
        <v>52</v>
      </c>
    </row>
    <row r="12" spans="1:44" x14ac:dyDescent="0.3">
      <c r="A12" s="5">
        <v>6</v>
      </c>
      <c r="B12" s="83">
        <v>841779</v>
      </c>
      <c r="C12" s="83">
        <v>3479</v>
      </c>
      <c r="D12" s="83" t="s">
        <v>85</v>
      </c>
      <c r="E12" s="5">
        <v>2007</v>
      </c>
      <c r="F12" s="8" t="s">
        <v>15</v>
      </c>
      <c r="G12" s="8" t="s">
        <v>63</v>
      </c>
      <c r="H12" s="9">
        <v>6</v>
      </c>
      <c r="I12" s="9">
        <v>10</v>
      </c>
      <c r="J12" s="9">
        <v>1.6</v>
      </c>
      <c r="K12" s="9">
        <v>1.7</v>
      </c>
      <c r="L12" s="9">
        <v>1.8</v>
      </c>
      <c r="M12" s="9">
        <v>1.9</v>
      </c>
      <c r="N12" s="10">
        <f t="shared" si="0"/>
        <v>1.75</v>
      </c>
      <c r="O12" s="11">
        <v>0</v>
      </c>
      <c r="P12" s="12">
        <f t="shared" si="1"/>
        <v>14.25</v>
      </c>
      <c r="Q12" s="9">
        <v>3.6</v>
      </c>
      <c r="R12" s="9">
        <v>10</v>
      </c>
      <c r="S12" s="9">
        <v>4.7</v>
      </c>
      <c r="T12" s="9">
        <v>4.4000000000000004</v>
      </c>
      <c r="U12" s="9">
        <v>4.7</v>
      </c>
      <c r="V12" s="9">
        <v>4</v>
      </c>
      <c r="W12" s="10">
        <f t="shared" si="2"/>
        <v>4.5500000000000007</v>
      </c>
      <c r="X12" s="9">
        <v>0</v>
      </c>
      <c r="Y12" s="12">
        <f t="shared" si="3"/>
        <v>9.0499999999999989</v>
      </c>
      <c r="Z12" s="9">
        <v>6.4</v>
      </c>
      <c r="AA12" s="9">
        <v>10</v>
      </c>
      <c r="AB12" s="9">
        <v>1.4</v>
      </c>
      <c r="AC12" s="9">
        <v>1.6</v>
      </c>
      <c r="AD12" s="9">
        <v>1.4</v>
      </c>
      <c r="AE12" s="9">
        <v>1.6</v>
      </c>
      <c r="AF12" s="10">
        <f t="shared" si="4"/>
        <v>1.5</v>
      </c>
      <c r="AG12" s="9">
        <v>0</v>
      </c>
      <c r="AH12" s="12">
        <f t="shared" si="5"/>
        <v>14.899999999999999</v>
      </c>
      <c r="AI12" s="9">
        <v>5.5</v>
      </c>
      <c r="AJ12" s="9">
        <v>10</v>
      </c>
      <c r="AK12" s="9">
        <v>3.6</v>
      </c>
      <c r="AL12" s="9">
        <v>4</v>
      </c>
      <c r="AM12" s="9">
        <v>3.5</v>
      </c>
      <c r="AN12" s="9">
        <v>3.8</v>
      </c>
      <c r="AO12" s="10">
        <f t="shared" si="6"/>
        <v>3.6999999999999993</v>
      </c>
      <c r="AP12" s="9">
        <v>0</v>
      </c>
      <c r="AQ12" s="12">
        <f t="shared" si="7"/>
        <v>11.8</v>
      </c>
      <c r="AR12" s="13">
        <f t="shared" si="8"/>
        <v>50</v>
      </c>
    </row>
    <row r="13" spans="1:44" x14ac:dyDescent="0.3">
      <c r="A13" s="5">
        <v>7</v>
      </c>
      <c r="B13" s="89">
        <v>147343</v>
      </c>
      <c r="C13" s="89">
        <v>3479</v>
      </c>
      <c r="D13" s="89" t="s">
        <v>167</v>
      </c>
      <c r="E13" s="5">
        <v>2006</v>
      </c>
      <c r="F13" s="8" t="s">
        <v>15</v>
      </c>
      <c r="G13" s="8" t="s">
        <v>163</v>
      </c>
      <c r="H13" s="9">
        <v>6</v>
      </c>
      <c r="I13" s="9">
        <v>10</v>
      </c>
      <c r="J13" s="9">
        <v>2.6</v>
      </c>
      <c r="K13" s="9">
        <v>2.2000000000000002</v>
      </c>
      <c r="L13" s="9">
        <v>2</v>
      </c>
      <c r="M13" s="9">
        <v>2.1</v>
      </c>
      <c r="N13" s="10">
        <f t="shared" si="0"/>
        <v>2.1500000000000004</v>
      </c>
      <c r="O13" s="9">
        <v>0</v>
      </c>
      <c r="P13" s="12">
        <f t="shared" si="1"/>
        <v>13.85</v>
      </c>
      <c r="Q13" s="9">
        <v>4.2</v>
      </c>
      <c r="R13" s="9">
        <v>10</v>
      </c>
      <c r="S13" s="9">
        <v>4.2</v>
      </c>
      <c r="T13" s="9">
        <v>3.7</v>
      </c>
      <c r="U13" s="9">
        <v>3.8</v>
      </c>
      <c r="V13" s="9">
        <v>4</v>
      </c>
      <c r="W13" s="10">
        <f t="shared" si="2"/>
        <v>3.8999999999999995</v>
      </c>
      <c r="X13" s="9">
        <v>0</v>
      </c>
      <c r="Y13" s="12">
        <f t="shared" si="3"/>
        <v>10.3</v>
      </c>
      <c r="Z13" s="9">
        <v>5.7</v>
      </c>
      <c r="AA13" s="9">
        <v>10</v>
      </c>
      <c r="AB13" s="9">
        <v>3</v>
      </c>
      <c r="AC13" s="9">
        <v>3.4</v>
      </c>
      <c r="AD13" s="9">
        <v>3.6</v>
      </c>
      <c r="AE13" s="9">
        <v>3.5</v>
      </c>
      <c r="AF13" s="10">
        <f t="shared" si="4"/>
        <v>3.45</v>
      </c>
      <c r="AG13" s="9">
        <v>0</v>
      </c>
      <c r="AH13" s="12">
        <f t="shared" si="5"/>
        <v>12.25</v>
      </c>
      <c r="AI13" s="9">
        <v>7.5</v>
      </c>
      <c r="AJ13" s="9">
        <v>10</v>
      </c>
      <c r="AK13" s="9">
        <v>4.2</v>
      </c>
      <c r="AL13" s="9">
        <v>4.9000000000000004</v>
      </c>
      <c r="AM13" s="9">
        <v>4.0999999999999996</v>
      </c>
      <c r="AN13" s="9">
        <v>4</v>
      </c>
      <c r="AO13" s="10">
        <f t="shared" si="6"/>
        <v>4.1500000000000012</v>
      </c>
      <c r="AP13" s="9">
        <v>0</v>
      </c>
      <c r="AQ13" s="12">
        <f t="shared" si="7"/>
        <v>13.349999999999998</v>
      </c>
      <c r="AR13" s="13">
        <f t="shared" si="8"/>
        <v>49.75</v>
      </c>
    </row>
    <row r="14" spans="1:44" x14ac:dyDescent="0.3">
      <c r="A14" s="5">
        <v>8</v>
      </c>
      <c r="B14" s="90">
        <v>402921</v>
      </c>
      <c r="C14" s="90">
        <v>3479</v>
      </c>
      <c r="D14" s="90" t="s">
        <v>88</v>
      </c>
      <c r="E14" s="5">
        <v>2008</v>
      </c>
      <c r="F14" s="8" t="s">
        <v>15</v>
      </c>
      <c r="G14" s="8" t="s">
        <v>58</v>
      </c>
      <c r="H14" s="9">
        <v>6</v>
      </c>
      <c r="I14" s="9">
        <v>10</v>
      </c>
      <c r="J14" s="9">
        <v>2.2000000000000002</v>
      </c>
      <c r="K14" s="9">
        <v>2.2000000000000002</v>
      </c>
      <c r="L14" s="9">
        <v>1.9</v>
      </c>
      <c r="M14" s="9">
        <v>2</v>
      </c>
      <c r="N14" s="10">
        <f t="shared" si="0"/>
        <v>2.1000000000000005</v>
      </c>
      <c r="O14" s="9">
        <v>0</v>
      </c>
      <c r="P14" s="12">
        <f t="shared" si="1"/>
        <v>13.899999999999999</v>
      </c>
      <c r="Q14" s="9">
        <v>4.8</v>
      </c>
      <c r="R14" s="9">
        <v>10</v>
      </c>
      <c r="S14" s="9">
        <v>3.7</v>
      </c>
      <c r="T14" s="9">
        <v>3.7</v>
      </c>
      <c r="U14" s="9">
        <v>3.3</v>
      </c>
      <c r="V14" s="9">
        <v>3.7</v>
      </c>
      <c r="W14" s="10">
        <f t="shared" si="2"/>
        <v>3.6999999999999993</v>
      </c>
      <c r="X14" s="9">
        <v>0</v>
      </c>
      <c r="Y14" s="12">
        <f t="shared" si="3"/>
        <v>11.100000000000001</v>
      </c>
      <c r="Z14" s="9">
        <v>6.4</v>
      </c>
      <c r="AA14" s="9">
        <v>10</v>
      </c>
      <c r="AB14" s="9">
        <v>2</v>
      </c>
      <c r="AC14" s="9">
        <v>2</v>
      </c>
      <c r="AD14" s="9">
        <v>2.4</v>
      </c>
      <c r="AE14" s="9">
        <v>1.8</v>
      </c>
      <c r="AF14" s="10">
        <f t="shared" si="4"/>
        <v>2.0000000000000004</v>
      </c>
      <c r="AG14" s="9">
        <v>0</v>
      </c>
      <c r="AH14" s="12">
        <f t="shared" si="5"/>
        <v>14.399999999999999</v>
      </c>
      <c r="AI14" s="9">
        <v>4.8</v>
      </c>
      <c r="AJ14" s="9">
        <v>10</v>
      </c>
      <c r="AK14" s="9">
        <v>5</v>
      </c>
      <c r="AL14" s="9">
        <v>5</v>
      </c>
      <c r="AM14" s="9">
        <v>4.7</v>
      </c>
      <c r="AN14" s="9">
        <v>4.8</v>
      </c>
      <c r="AO14" s="10">
        <f t="shared" si="6"/>
        <v>4.9000000000000004</v>
      </c>
      <c r="AP14" s="9">
        <v>0</v>
      </c>
      <c r="AQ14" s="12">
        <f t="shared" si="7"/>
        <v>9.9</v>
      </c>
      <c r="AR14" s="13">
        <f t="shared" si="8"/>
        <v>49.3</v>
      </c>
    </row>
    <row r="15" spans="1:44" x14ac:dyDescent="0.3">
      <c r="A15" s="5">
        <v>9</v>
      </c>
      <c r="B15" s="91">
        <v>264794</v>
      </c>
      <c r="C15" s="91">
        <v>1696</v>
      </c>
      <c r="D15" s="91" t="s">
        <v>94</v>
      </c>
      <c r="E15" s="5">
        <v>2006</v>
      </c>
      <c r="F15" s="8" t="s">
        <v>54</v>
      </c>
      <c r="G15" s="8" t="s">
        <v>155</v>
      </c>
      <c r="H15" s="9">
        <v>6</v>
      </c>
      <c r="I15" s="9">
        <v>10</v>
      </c>
      <c r="J15" s="9">
        <v>2.1</v>
      </c>
      <c r="K15" s="9">
        <v>2.1</v>
      </c>
      <c r="L15" s="9">
        <v>2.6</v>
      </c>
      <c r="M15" s="9">
        <v>2.5</v>
      </c>
      <c r="N15" s="10">
        <f t="shared" si="0"/>
        <v>2.3000000000000003</v>
      </c>
      <c r="O15" s="9">
        <v>0</v>
      </c>
      <c r="P15" s="12">
        <f t="shared" si="1"/>
        <v>13.7</v>
      </c>
      <c r="Q15" s="9">
        <v>3.6</v>
      </c>
      <c r="R15" s="9">
        <v>10</v>
      </c>
      <c r="S15" s="9">
        <v>5.5</v>
      </c>
      <c r="T15" s="9">
        <v>5.2</v>
      </c>
      <c r="U15" s="9">
        <v>5.4</v>
      </c>
      <c r="V15" s="9">
        <v>5</v>
      </c>
      <c r="W15" s="10">
        <f t="shared" si="2"/>
        <v>5.3000000000000007</v>
      </c>
      <c r="X15" s="9">
        <v>0</v>
      </c>
      <c r="Y15" s="12">
        <f t="shared" si="3"/>
        <v>8.2999999999999989</v>
      </c>
      <c r="Z15" s="9">
        <v>5.4</v>
      </c>
      <c r="AA15" s="9">
        <v>10</v>
      </c>
      <c r="AB15" s="9">
        <v>3.5</v>
      </c>
      <c r="AC15" s="9">
        <v>3</v>
      </c>
      <c r="AD15" s="9">
        <v>3.4</v>
      </c>
      <c r="AE15" s="9">
        <v>2.9</v>
      </c>
      <c r="AF15" s="10">
        <f t="shared" si="4"/>
        <v>3.2</v>
      </c>
      <c r="AG15" s="9">
        <v>0</v>
      </c>
      <c r="AH15" s="12">
        <f t="shared" si="5"/>
        <v>12.2</v>
      </c>
      <c r="AI15" s="9">
        <v>6.5</v>
      </c>
      <c r="AJ15" s="9">
        <v>10</v>
      </c>
      <c r="AK15" s="9">
        <v>5.8</v>
      </c>
      <c r="AL15" s="9">
        <v>6.6</v>
      </c>
      <c r="AM15" s="9">
        <v>6.4</v>
      </c>
      <c r="AN15" s="9">
        <v>5.6</v>
      </c>
      <c r="AO15" s="10">
        <f t="shared" si="6"/>
        <v>6.1</v>
      </c>
      <c r="AP15" s="9">
        <v>0</v>
      </c>
      <c r="AQ15" s="12">
        <f t="shared" si="7"/>
        <v>10.4</v>
      </c>
      <c r="AR15" s="13">
        <f t="shared" si="8"/>
        <v>44.6</v>
      </c>
    </row>
    <row r="16" spans="1:44" x14ac:dyDescent="0.3">
      <c r="A16" s="21">
        <v>10</v>
      </c>
      <c r="B16" s="92">
        <v>130551</v>
      </c>
      <c r="C16" s="92">
        <v>3479</v>
      </c>
      <c r="D16" s="92" t="s">
        <v>86</v>
      </c>
      <c r="E16" s="20">
        <v>2007</v>
      </c>
      <c r="F16" s="8" t="s">
        <v>15</v>
      </c>
      <c r="G16" s="8" t="s">
        <v>58</v>
      </c>
      <c r="H16" s="9">
        <v>6</v>
      </c>
      <c r="I16" s="9">
        <v>10</v>
      </c>
      <c r="J16" s="9">
        <v>2.6</v>
      </c>
      <c r="K16" s="9">
        <v>3.1</v>
      </c>
      <c r="L16" s="9">
        <v>3.2</v>
      </c>
      <c r="M16" s="9">
        <v>2.7</v>
      </c>
      <c r="N16" s="10">
        <f t="shared" si="0"/>
        <v>2.9000000000000004</v>
      </c>
      <c r="O16" s="9">
        <v>0</v>
      </c>
      <c r="P16" s="12">
        <f t="shared" si="1"/>
        <v>13.1</v>
      </c>
      <c r="Q16" s="9">
        <v>3.6</v>
      </c>
      <c r="R16" s="9">
        <v>10</v>
      </c>
      <c r="S16" s="9">
        <v>6.5</v>
      </c>
      <c r="T16" s="9">
        <v>6.4</v>
      </c>
      <c r="U16" s="9">
        <v>6.1</v>
      </c>
      <c r="V16" s="9">
        <v>6.5</v>
      </c>
      <c r="W16" s="10">
        <f t="shared" si="2"/>
        <v>6.45</v>
      </c>
      <c r="X16" s="9">
        <v>0</v>
      </c>
      <c r="Y16" s="12">
        <f t="shared" si="3"/>
        <v>7.1499999999999995</v>
      </c>
      <c r="Z16" s="9">
        <v>5.3</v>
      </c>
      <c r="AA16" s="9">
        <v>10</v>
      </c>
      <c r="AB16" s="9">
        <v>4</v>
      </c>
      <c r="AC16" s="9">
        <v>3</v>
      </c>
      <c r="AD16" s="9">
        <v>3</v>
      </c>
      <c r="AE16" s="9">
        <v>3.4</v>
      </c>
      <c r="AF16" s="10">
        <f t="shared" si="4"/>
        <v>3.2</v>
      </c>
      <c r="AG16" s="9">
        <v>0</v>
      </c>
      <c r="AH16" s="12">
        <f t="shared" si="5"/>
        <v>12.100000000000001</v>
      </c>
      <c r="AI16" s="9">
        <v>4.5</v>
      </c>
      <c r="AJ16" s="9">
        <v>10</v>
      </c>
      <c r="AK16" s="9">
        <v>5.7</v>
      </c>
      <c r="AL16" s="9">
        <v>5.5</v>
      </c>
      <c r="AM16" s="9">
        <v>5.8</v>
      </c>
      <c r="AN16" s="9">
        <v>5</v>
      </c>
      <c r="AO16" s="10">
        <f t="shared" si="6"/>
        <v>5.6</v>
      </c>
      <c r="AP16" s="9">
        <v>0</v>
      </c>
      <c r="AQ16" s="12">
        <f t="shared" si="7"/>
        <v>8.9</v>
      </c>
      <c r="AR16" s="13">
        <f t="shared" si="8"/>
        <v>41.25</v>
      </c>
    </row>
  </sheetData>
  <sheetProtection formatCells="0" formatColumns="0" formatRows="0" insertColumns="0" insertRows="0" insertHyperlinks="0" deleteColumns="0" deleteRows="0" sort="0" autoFilter="0" pivotTables="0"/>
  <sortState ref="D7:AR16">
    <sortCondition descending="1" ref="AR7:AR16"/>
  </sortState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topLeftCell="E4" workbookViewId="0">
      <selection activeCell="AU10" sqref="AU10"/>
    </sheetView>
  </sheetViews>
  <sheetFormatPr defaultRowHeight="14.4" x14ac:dyDescent="0.3"/>
  <cols>
    <col min="1" max="1" width="6.33203125" customWidth="1"/>
    <col min="2" max="2" width="6.88671875" style="29" customWidth="1"/>
    <col min="3" max="3" width="8.44140625" style="29" customWidth="1"/>
    <col min="4" max="4" width="19.6640625" customWidth="1"/>
    <col min="5" max="5" width="6.6640625" customWidth="1"/>
    <col min="6" max="7" width="12.33203125" customWidth="1"/>
    <col min="8" max="8" width="5.33203125" customWidth="1"/>
    <col min="9" max="9" width="6.109375" customWidth="1"/>
    <col min="10" max="13" width="5.33203125" hidden="1" customWidth="1"/>
    <col min="14" max="15" width="5.33203125" customWidth="1"/>
    <col min="16" max="16" width="6.109375" customWidth="1"/>
    <col min="17" max="17" width="5.33203125" customWidth="1"/>
    <col min="18" max="18" width="6.33203125" customWidth="1"/>
    <col min="19" max="22" width="5.33203125" hidden="1" customWidth="1"/>
    <col min="23" max="24" width="5.33203125" customWidth="1"/>
    <col min="25" max="25" width="6.109375" customWidth="1"/>
    <col min="26" max="26" width="5.33203125" customWidth="1"/>
    <col min="27" max="27" width="6.33203125" customWidth="1"/>
    <col min="28" max="31" width="5.33203125" hidden="1" customWidth="1"/>
    <col min="32" max="32" width="5.33203125" customWidth="1"/>
    <col min="33" max="33" width="6.5546875" customWidth="1"/>
    <col min="34" max="34" width="6.109375" customWidth="1"/>
    <col min="35" max="35" width="5.33203125" customWidth="1"/>
    <col min="36" max="36" width="6.5546875" customWidth="1"/>
    <col min="37" max="40" width="5.33203125" hidden="1" customWidth="1"/>
    <col min="41" max="42" width="5.33203125" customWidth="1"/>
    <col min="43" max="44" width="6.44140625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" t="s">
        <v>95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2" t="s">
        <v>1</v>
      </c>
      <c r="B6" s="31" t="s">
        <v>169</v>
      </c>
      <c r="C6" s="31" t="s">
        <v>170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 s="21">
        <v>1</v>
      </c>
      <c r="B7" s="95">
        <v>813274</v>
      </c>
      <c r="C7" s="95">
        <v>1807</v>
      </c>
      <c r="D7" s="95" t="s">
        <v>115</v>
      </c>
      <c r="E7">
        <v>2005</v>
      </c>
      <c r="F7" s="8" t="s">
        <v>113</v>
      </c>
      <c r="G7" s="8" t="s">
        <v>114</v>
      </c>
      <c r="H7" s="9">
        <v>2.4</v>
      </c>
      <c r="I7" s="9">
        <v>10</v>
      </c>
      <c r="J7" s="9">
        <v>1.8</v>
      </c>
      <c r="K7" s="9">
        <v>1.5</v>
      </c>
      <c r="L7" s="9">
        <v>1.3</v>
      </c>
      <c r="M7" s="9">
        <v>1.4</v>
      </c>
      <c r="N7" s="10">
        <f t="shared" ref="N7:N29" si="0">SUM((SUM(J7+K7+L7+M7)-(SUM(MAX(J7:M7)+MIN(J7:M7))))/2)</f>
        <v>1.45</v>
      </c>
      <c r="O7" s="9">
        <v>0</v>
      </c>
      <c r="P7" s="12">
        <f t="shared" ref="P7:P29" si="1">IF(SUM((H7+I7)-N7-O7)&lt;0,0,SUM((H7+I7)-N7-O7))</f>
        <v>10.950000000000001</v>
      </c>
      <c r="Q7" s="9">
        <v>2.4</v>
      </c>
      <c r="R7" s="9">
        <v>10</v>
      </c>
      <c r="S7" s="9">
        <v>2.9</v>
      </c>
      <c r="T7" s="9">
        <v>2.8</v>
      </c>
      <c r="U7" s="9">
        <v>3.6</v>
      </c>
      <c r="V7" s="9">
        <v>2.5</v>
      </c>
      <c r="W7" s="10">
        <f t="shared" ref="W7:W29" si="2">SUM((SUM(S7+T7+U7+V7)-(SUM(MAX(S7:V7)+MIN(S7:V7))))/2)</f>
        <v>2.8499999999999996</v>
      </c>
      <c r="X7" s="9">
        <v>0</v>
      </c>
      <c r="Y7" s="12">
        <f t="shared" ref="Y7:Y27" si="3">IF(SUM((Q7+R7)-W7-X7)&lt;0,0,SUM((Q7+R7)-W7-X7))</f>
        <v>9.5500000000000007</v>
      </c>
      <c r="Z7" s="9">
        <v>4.0999999999999996</v>
      </c>
      <c r="AA7" s="9">
        <v>10</v>
      </c>
      <c r="AB7" s="9">
        <v>1</v>
      </c>
      <c r="AC7" s="9">
        <v>1.2</v>
      </c>
      <c r="AD7" s="9">
        <v>1.2</v>
      </c>
      <c r="AE7" s="9">
        <v>1</v>
      </c>
      <c r="AF7" s="10">
        <f t="shared" ref="AF7:AF29" si="4">SUM((SUM(AB7+AC7+AD7+AE7)-(SUM(MAX(AB7:AE7)+MIN(AB7:AE7))))/2)</f>
        <v>1.1000000000000001</v>
      </c>
      <c r="AG7" s="9">
        <v>0</v>
      </c>
      <c r="AH7" s="12">
        <f t="shared" ref="AH7:AH29" si="5">IF(SUM((Z7+AA7)-AF7-AG7)&lt;0,0,SUM((Z7+AA7)-AF7-AG7))</f>
        <v>13</v>
      </c>
      <c r="AI7" s="9">
        <v>4.3</v>
      </c>
      <c r="AJ7" s="9">
        <v>10</v>
      </c>
      <c r="AK7" s="9">
        <v>1.9</v>
      </c>
      <c r="AL7" s="9">
        <v>1.7</v>
      </c>
      <c r="AM7" s="9">
        <v>1.8</v>
      </c>
      <c r="AN7" s="9">
        <v>1.5</v>
      </c>
      <c r="AO7" s="10">
        <f t="shared" ref="AO7:AO29" si="6">SUM((SUM(AK7+AL7+AM7+AN7)-(SUM(MAX(AK7:AN7)+MIN(AK7:AN7))))/2)</f>
        <v>1.7499999999999998</v>
      </c>
      <c r="AP7" s="9">
        <v>0</v>
      </c>
      <c r="AQ7" s="12">
        <f t="shared" ref="AQ7:AQ29" si="7">IF(SUM((AI7+AJ7)-AO7-AP7)&lt;0,0,SUM((AI7+AJ7)-AO7-AP7))</f>
        <v>12.55</v>
      </c>
      <c r="AR7" s="13">
        <f t="shared" ref="AR7:AR29" si="8">P7+Y7+AH7+AQ7</f>
        <v>46.05</v>
      </c>
    </row>
    <row r="8" spans="1:44" x14ac:dyDescent="0.3">
      <c r="A8" s="5">
        <v>2</v>
      </c>
      <c r="B8" s="22"/>
      <c r="C8" s="22"/>
      <c r="D8" t="s">
        <v>133</v>
      </c>
      <c r="E8">
        <v>2004</v>
      </c>
      <c r="F8" s="8" t="s">
        <v>134</v>
      </c>
      <c r="G8" s="8" t="s">
        <v>136</v>
      </c>
      <c r="H8" s="9">
        <v>3.2</v>
      </c>
      <c r="I8" s="9">
        <v>10</v>
      </c>
      <c r="J8" s="9">
        <v>0.8</v>
      </c>
      <c r="K8" s="9">
        <v>1.3</v>
      </c>
      <c r="L8" s="9">
        <v>1.1000000000000001</v>
      </c>
      <c r="M8" s="9">
        <v>1.1000000000000001</v>
      </c>
      <c r="N8" s="10">
        <f t="shared" si="0"/>
        <v>1.1000000000000003</v>
      </c>
      <c r="O8" s="9">
        <v>0</v>
      </c>
      <c r="P8" s="12">
        <f t="shared" si="1"/>
        <v>12.1</v>
      </c>
      <c r="Q8" s="9">
        <v>3.1</v>
      </c>
      <c r="R8" s="9">
        <v>10</v>
      </c>
      <c r="S8" s="9">
        <v>2.8</v>
      </c>
      <c r="T8" s="9">
        <v>2.5</v>
      </c>
      <c r="U8" s="9">
        <v>2.8</v>
      </c>
      <c r="V8" s="9">
        <v>2.8</v>
      </c>
      <c r="W8" s="10">
        <f t="shared" si="2"/>
        <v>2.7999999999999994</v>
      </c>
      <c r="X8" s="9">
        <v>0</v>
      </c>
      <c r="Y8" s="12">
        <f t="shared" si="3"/>
        <v>10.3</v>
      </c>
      <c r="Z8" s="9">
        <v>3.5</v>
      </c>
      <c r="AA8" s="9">
        <v>10</v>
      </c>
      <c r="AB8" s="9">
        <v>2.6</v>
      </c>
      <c r="AC8" s="9">
        <v>2.7</v>
      </c>
      <c r="AD8" s="9">
        <v>2</v>
      </c>
      <c r="AE8" s="9">
        <v>2.6</v>
      </c>
      <c r="AF8" s="10">
        <f t="shared" si="4"/>
        <v>2.6</v>
      </c>
      <c r="AG8" s="9">
        <v>0</v>
      </c>
      <c r="AH8" s="12">
        <f t="shared" si="5"/>
        <v>10.9</v>
      </c>
      <c r="AI8" s="9">
        <v>3.9</v>
      </c>
      <c r="AJ8" s="9">
        <v>10</v>
      </c>
      <c r="AK8" s="9">
        <v>1.8</v>
      </c>
      <c r="AL8" s="9">
        <v>1.8</v>
      </c>
      <c r="AM8" s="9">
        <v>1.5</v>
      </c>
      <c r="AN8" s="9">
        <v>1.9</v>
      </c>
      <c r="AO8" s="10">
        <f t="shared" si="6"/>
        <v>1.8</v>
      </c>
      <c r="AP8" s="9">
        <v>0</v>
      </c>
      <c r="AQ8" s="12">
        <f t="shared" si="7"/>
        <v>12.1</v>
      </c>
      <c r="AR8" s="13">
        <f t="shared" si="8"/>
        <v>45.4</v>
      </c>
    </row>
    <row r="9" spans="1:44" x14ac:dyDescent="0.3">
      <c r="A9" s="5">
        <v>3</v>
      </c>
      <c r="B9" s="22"/>
      <c r="C9" s="22"/>
      <c r="D9" t="s">
        <v>131</v>
      </c>
      <c r="E9">
        <v>2004</v>
      </c>
      <c r="F9" s="8" t="s">
        <v>134</v>
      </c>
      <c r="G9" s="8" t="s">
        <v>136</v>
      </c>
      <c r="H9" s="9">
        <v>3.2</v>
      </c>
      <c r="I9" s="9">
        <v>10</v>
      </c>
      <c r="J9" s="9">
        <v>1.4</v>
      </c>
      <c r="K9" s="9">
        <v>1.3</v>
      </c>
      <c r="L9" s="9">
        <v>0.8</v>
      </c>
      <c r="M9" s="9">
        <v>1</v>
      </c>
      <c r="N9" s="10">
        <f t="shared" si="0"/>
        <v>1.1499999999999999</v>
      </c>
      <c r="O9" s="9">
        <v>0</v>
      </c>
      <c r="P9" s="12">
        <f t="shared" si="1"/>
        <v>12.049999999999999</v>
      </c>
      <c r="Q9" s="9">
        <v>2.4</v>
      </c>
      <c r="R9" s="9">
        <v>10</v>
      </c>
      <c r="S9" s="9">
        <v>3.1</v>
      </c>
      <c r="T9" s="9">
        <v>3</v>
      </c>
      <c r="U9" s="9">
        <v>3.3</v>
      </c>
      <c r="V9" s="9">
        <v>4.3</v>
      </c>
      <c r="W9" s="10">
        <f t="shared" si="2"/>
        <v>3.1999999999999997</v>
      </c>
      <c r="X9" s="9">
        <v>0</v>
      </c>
      <c r="Y9" s="12">
        <f t="shared" si="3"/>
        <v>9.2000000000000011</v>
      </c>
      <c r="Z9" s="9">
        <v>3.2</v>
      </c>
      <c r="AA9" s="9">
        <v>10</v>
      </c>
      <c r="AB9" s="9">
        <v>1.7</v>
      </c>
      <c r="AC9" s="9">
        <v>2.2000000000000002</v>
      </c>
      <c r="AD9" s="9">
        <v>2.2000000000000002</v>
      </c>
      <c r="AE9" s="9">
        <v>2</v>
      </c>
      <c r="AF9" s="10">
        <f t="shared" si="4"/>
        <v>2.1000000000000005</v>
      </c>
      <c r="AG9" s="9">
        <v>0</v>
      </c>
      <c r="AH9" s="12">
        <f t="shared" si="5"/>
        <v>11.099999999999998</v>
      </c>
      <c r="AI9" s="9">
        <v>3.3</v>
      </c>
      <c r="AJ9" s="9">
        <v>10</v>
      </c>
      <c r="AK9" s="9">
        <v>1.6</v>
      </c>
      <c r="AL9" s="9">
        <v>1.7</v>
      </c>
      <c r="AM9" s="9">
        <v>1.8</v>
      </c>
      <c r="AN9" s="9">
        <v>1.4</v>
      </c>
      <c r="AO9" s="10">
        <f t="shared" si="6"/>
        <v>1.65</v>
      </c>
      <c r="AP9" s="9">
        <v>0</v>
      </c>
      <c r="AQ9" s="12">
        <f t="shared" si="7"/>
        <v>11.65</v>
      </c>
      <c r="AR9" s="13">
        <f t="shared" si="8"/>
        <v>43.999999999999993</v>
      </c>
    </row>
    <row r="10" spans="1:44" x14ac:dyDescent="0.3">
      <c r="A10" s="21">
        <v>4</v>
      </c>
      <c r="B10" s="96">
        <v>292882</v>
      </c>
      <c r="C10" s="96">
        <v>3479</v>
      </c>
      <c r="D10" s="96" t="s">
        <v>97</v>
      </c>
      <c r="E10">
        <v>2004</v>
      </c>
      <c r="F10" s="8" t="s">
        <v>15</v>
      </c>
      <c r="G10" s="8" t="s">
        <v>58</v>
      </c>
      <c r="H10" s="9">
        <v>3</v>
      </c>
      <c r="I10" s="9">
        <v>10</v>
      </c>
      <c r="J10" s="9">
        <v>1.6</v>
      </c>
      <c r="K10" s="9">
        <v>1.8</v>
      </c>
      <c r="L10" s="9">
        <v>1.6</v>
      </c>
      <c r="M10" s="9">
        <v>1.3</v>
      </c>
      <c r="N10" s="10">
        <f t="shared" si="0"/>
        <v>1.5999999999999999</v>
      </c>
      <c r="O10" s="9">
        <v>0</v>
      </c>
      <c r="P10" s="12">
        <f t="shared" si="1"/>
        <v>11.4</v>
      </c>
      <c r="Q10" s="9">
        <v>2.9</v>
      </c>
      <c r="R10" s="9">
        <v>10</v>
      </c>
      <c r="S10" s="9">
        <v>3.9</v>
      </c>
      <c r="T10" s="9">
        <v>3.5</v>
      </c>
      <c r="U10" s="9">
        <v>3.5</v>
      </c>
      <c r="V10" s="9">
        <v>4.3</v>
      </c>
      <c r="W10" s="10">
        <f t="shared" si="2"/>
        <v>3.6999999999999997</v>
      </c>
      <c r="X10" s="9">
        <v>0</v>
      </c>
      <c r="Y10" s="12">
        <f t="shared" si="3"/>
        <v>9.2000000000000011</v>
      </c>
      <c r="Z10" s="9">
        <v>3.9</v>
      </c>
      <c r="AA10" s="9">
        <v>10</v>
      </c>
      <c r="AB10" s="9">
        <v>2</v>
      </c>
      <c r="AC10" s="9">
        <v>2.1</v>
      </c>
      <c r="AD10" s="9">
        <v>1.5</v>
      </c>
      <c r="AE10" s="9">
        <v>1.8</v>
      </c>
      <c r="AF10" s="10">
        <f t="shared" si="4"/>
        <v>1.8999999999999997</v>
      </c>
      <c r="AG10" s="9">
        <v>0</v>
      </c>
      <c r="AH10" s="12">
        <f t="shared" si="5"/>
        <v>12</v>
      </c>
      <c r="AI10" s="9">
        <v>3.9</v>
      </c>
      <c r="AJ10" s="9">
        <v>10</v>
      </c>
      <c r="AK10" s="9">
        <v>2.5</v>
      </c>
      <c r="AL10" s="9">
        <v>2.1</v>
      </c>
      <c r="AM10" s="9">
        <v>2.9</v>
      </c>
      <c r="AN10" s="9">
        <v>2.6</v>
      </c>
      <c r="AO10" s="10">
        <f t="shared" si="6"/>
        <v>2.5499999999999998</v>
      </c>
      <c r="AP10" s="9">
        <v>0</v>
      </c>
      <c r="AQ10" s="12">
        <f t="shared" si="7"/>
        <v>11.350000000000001</v>
      </c>
      <c r="AR10" s="13">
        <f t="shared" si="8"/>
        <v>43.95</v>
      </c>
    </row>
    <row r="11" spans="1:44" x14ac:dyDescent="0.3">
      <c r="A11" s="21">
        <v>5</v>
      </c>
      <c r="B11" s="22"/>
      <c r="C11" s="22"/>
      <c r="D11" t="s">
        <v>128</v>
      </c>
      <c r="E11">
        <v>2006</v>
      </c>
      <c r="F11" s="8" t="s">
        <v>134</v>
      </c>
      <c r="G11" s="8" t="s">
        <v>136</v>
      </c>
      <c r="H11" s="9">
        <v>2.4</v>
      </c>
      <c r="I11" s="9">
        <v>10</v>
      </c>
      <c r="J11" s="9">
        <v>1.6</v>
      </c>
      <c r="K11" s="9">
        <v>2.1</v>
      </c>
      <c r="L11" s="9">
        <v>1.2</v>
      </c>
      <c r="M11" s="9">
        <v>1.7</v>
      </c>
      <c r="N11" s="10">
        <f t="shared" si="0"/>
        <v>1.6500000000000004</v>
      </c>
      <c r="O11" s="9">
        <v>0</v>
      </c>
      <c r="P11" s="12">
        <f t="shared" si="1"/>
        <v>10.75</v>
      </c>
      <c r="Q11" s="9">
        <v>2.4</v>
      </c>
      <c r="R11" s="9">
        <v>10</v>
      </c>
      <c r="S11" s="9">
        <v>2.9</v>
      </c>
      <c r="T11" s="9">
        <v>3.6</v>
      </c>
      <c r="U11" s="9">
        <v>3.3</v>
      </c>
      <c r="V11" s="9">
        <v>3.4</v>
      </c>
      <c r="W11" s="10">
        <f t="shared" si="2"/>
        <v>3.3500000000000005</v>
      </c>
      <c r="X11" s="9">
        <v>0</v>
      </c>
      <c r="Y11" s="12">
        <f t="shared" si="3"/>
        <v>9.0500000000000007</v>
      </c>
      <c r="Z11" s="9">
        <v>3.8</v>
      </c>
      <c r="AA11" s="9">
        <v>10</v>
      </c>
      <c r="AB11" s="9">
        <v>1.8</v>
      </c>
      <c r="AC11" s="9">
        <v>1.9</v>
      </c>
      <c r="AD11" s="9">
        <v>1.8</v>
      </c>
      <c r="AE11" s="9">
        <v>2.1</v>
      </c>
      <c r="AF11" s="10">
        <f t="shared" si="4"/>
        <v>1.8499999999999996</v>
      </c>
      <c r="AG11" s="9">
        <v>0</v>
      </c>
      <c r="AH11" s="12">
        <f t="shared" si="5"/>
        <v>11.950000000000001</v>
      </c>
      <c r="AI11" s="9">
        <v>3.8</v>
      </c>
      <c r="AJ11" s="9">
        <v>10</v>
      </c>
      <c r="AK11" s="9">
        <v>1.6</v>
      </c>
      <c r="AL11" s="9">
        <v>1.4</v>
      </c>
      <c r="AM11" s="9">
        <v>1.6</v>
      </c>
      <c r="AN11" s="9">
        <v>2.1</v>
      </c>
      <c r="AO11" s="10">
        <f t="shared" si="6"/>
        <v>1.5999999999999996</v>
      </c>
      <c r="AP11" s="9">
        <v>0</v>
      </c>
      <c r="AQ11" s="12">
        <f t="shared" si="7"/>
        <v>12.200000000000001</v>
      </c>
      <c r="AR11" s="13">
        <f t="shared" si="8"/>
        <v>43.95</v>
      </c>
    </row>
    <row r="12" spans="1:44" x14ac:dyDescent="0.3">
      <c r="A12" s="21">
        <v>6</v>
      </c>
      <c r="B12" s="97">
        <v>637981</v>
      </c>
      <c r="C12" s="97">
        <v>3479</v>
      </c>
      <c r="D12" s="97" t="s">
        <v>96</v>
      </c>
      <c r="E12">
        <v>2005</v>
      </c>
      <c r="F12" s="8" t="s">
        <v>15</v>
      </c>
      <c r="G12" s="8" t="s">
        <v>58</v>
      </c>
      <c r="H12" s="9">
        <v>2.4</v>
      </c>
      <c r="I12" s="9">
        <v>10</v>
      </c>
      <c r="J12" s="9">
        <v>1.5</v>
      </c>
      <c r="K12" s="9">
        <v>1.1000000000000001</v>
      </c>
      <c r="L12" s="9">
        <v>1</v>
      </c>
      <c r="M12" s="9">
        <v>1.1000000000000001</v>
      </c>
      <c r="N12" s="10">
        <f t="shared" si="0"/>
        <v>1.1000000000000001</v>
      </c>
      <c r="O12" s="9">
        <v>0</v>
      </c>
      <c r="P12" s="12">
        <f t="shared" si="1"/>
        <v>11.3</v>
      </c>
      <c r="Q12" s="9">
        <v>3.2</v>
      </c>
      <c r="R12" s="9">
        <v>10</v>
      </c>
      <c r="S12" s="9">
        <v>3.4</v>
      </c>
      <c r="T12" s="9">
        <v>2.4</v>
      </c>
      <c r="U12" s="9">
        <v>2.7</v>
      </c>
      <c r="V12" s="9">
        <v>3</v>
      </c>
      <c r="W12" s="10">
        <f t="shared" si="2"/>
        <v>2.85</v>
      </c>
      <c r="X12" s="9">
        <v>0</v>
      </c>
      <c r="Y12" s="12">
        <f t="shared" si="3"/>
        <v>10.35</v>
      </c>
      <c r="Z12" s="9">
        <v>3.1</v>
      </c>
      <c r="AA12" s="9">
        <v>10</v>
      </c>
      <c r="AB12" s="9">
        <v>2</v>
      </c>
      <c r="AC12" s="9">
        <v>2.1</v>
      </c>
      <c r="AD12" s="9">
        <v>2</v>
      </c>
      <c r="AE12" s="9">
        <v>2.1</v>
      </c>
      <c r="AF12" s="10">
        <f t="shared" si="4"/>
        <v>2.0499999999999998</v>
      </c>
      <c r="AG12" s="9">
        <v>0</v>
      </c>
      <c r="AH12" s="12">
        <f t="shared" si="5"/>
        <v>11.05</v>
      </c>
      <c r="AI12" s="9">
        <v>3.5</v>
      </c>
      <c r="AJ12" s="9">
        <v>10</v>
      </c>
      <c r="AK12" s="9">
        <v>2.9</v>
      </c>
      <c r="AL12" s="9">
        <v>2.7</v>
      </c>
      <c r="AM12" s="9">
        <v>3</v>
      </c>
      <c r="AN12" s="9">
        <v>2.7</v>
      </c>
      <c r="AO12" s="10">
        <f t="shared" si="6"/>
        <v>2.8000000000000003</v>
      </c>
      <c r="AP12" s="9">
        <v>0</v>
      </c>
      <c r="AQ12" s="12">
        <f t="shared" si="7"/>
        <v>10.7</v>
      </c>
      <c r="AR12" s="13">
        <f t="shared" si="8"/>
        <v>43.400000000000006</v>
      </c>
    </row>
    <row r="13" spans="1:44" x14ac:dyDescent="0.3">
      <c r="A13" s="5">
        <v>7</v>
      </c>
      <c r="B13" s="98">
        <v>642728</v>
      </c>
      <c r="C13" s="98">
        <v>1482</v>
      </c>
      <c r="D13" s="98" t="s">
        <v>116</v>
      </c>
      <c r="E13">
        <v>2005</v>
      </c>
      <c r="F13" s="8" t="s">
        <v>42</v>
      </c>
      <c r="G13" s="8" t="s">
        <v>79</v>
      </c>
      <c r="H13" s="9">
        <v>2.4</v>
      </c>
      <c r="I13" s="9">
        <v>10</v>
      </c>
      <c r="J13" s="9">
        <v>1.3</v>
      </c>
      <c r="K13" s="9">
        <v>0.9</v>
      </c>
      <c r="L13" s="9">
        <v>0.9</v>
      </c>
      <c r="M13" s="9">
        <v>1</v>
      </c>
      <c r="N13" s="10">
        <f t="shared" si="0"/>
        <v>0.94999999999999973</v>
      </c>
      <c r="O13" s="9">
        <v>0</v>
      </c>
      <c r="P13" s="12">
        <f t="shared" si="1"/>
        <v>11.450000000000001</v>
      </c>
      <c r="Q13" s="9">
        <v>2.8</v>
      </c>
      <c r="R13" s="9">
        <v>10</v>
      </c>
      <c r="S13" s="9">
        <v>4.8</v>
      </c>
      <c r="T13" s="9">
        <v>4.2</v>
      </c>
      <c r="U13" s="9">
        <v>4.2</v>
      </c>
      <c r="V13" s="9">
        <v>4.3</v>
      </c>
      <c r="W13" s="10">
        <f t="shared" si="2"/>
        <v>4.25</v>
      </c>
      <c r="X13" s="9">
        <v>0</v>
      </c>
      <c r="Y13" s="12">
        <f t="shared" si="3"/>
        <v>8.5500000000000007</v>
      </c>
      <c r="Z13" s="9">
        <v>3.6</v>
      </c>
      <c r="AA13" s="9">
        <v>10</v>
      </c>
      <c r="AB13" s="9">
        <v>2</v>
      </c>
      <c r="AC13" s="9">
        <v>2.5</v>
      </c>
      <c r="AD13" s="9">
        <v>1.9</v>
      </c>
      <c r="AE13" s="9">
        <v>2.2000000000000002</v>
      </c>
      <c r="AF13" s="10">
        <f t="shared" si="4"/>
        <v>2.1000000000000005</v>
      </c>
      <c r="AG13" s="9">
        <v>0</v>
      </c>
      <c r="AH13" s="12">
        <f t="shared" si="5"/>
        <v>11.5</v>
      </c>
      <c r="AI13" s="9">
        <v>3.8</v>
      </c>
      <c r="AJ13" s="9">
        <v>10</v>
      </c>
      <c r="AK13" s="9">
        <v>2</v>
      </c>
      <c r="AL13" s="9">
        <v>1.8</v>
      </c>
      <c r="AM13" s="9">
        <v>1.8</v>
      </c>
      <c r="AN13" s="9">
        <v>2</v>
      </c>
      <c r="AO13" s="10">
        <f t="shared" si="6"/>
        <v>1.9</v>
      </c>
      <c r="AP13" s="9">
        <v>0</v>
      </c>
      <c r="AQ13" s="12">
        <f t="shared" si="7"/>
        <v>11.9</v>
      </c>
      <c r="AR13" s="13">
        <f t="shared" si="8"/>
        <v>43.4</v>
      </c>
    </row>
    <row r="14" spans="1:44" x14ac:dyDescent="0.3">
      <c r="A14" s="5">
        <v>8</v>
      </c>
      <c r="B14" s="99">
        <v>222669</v>
      </c>
      <c r="C14" s="99">
        <v>1807</v>
      </c>
      <c r="D14" s="99" t="s">
        <v>112</v>
      </c>
      <c r="E14">
        <v>2006</v>
      </c>
      <c r="F14" s="8" t="s">
        <v>113</v>
      </c>
      <c r="G14" s="8" t="s">
        <v>114</v>
      </c>
      <c r="H14" s="9">
        <v>2.4</v>
      </c>
      <c r="I14" s="9">
        <v>10</v>
      </c>
      <c r="J14" s="9">
        <v>1.5</v>
      </c>
      <c r="K14" s="9">
        <v>1.7</v>
      </c>
      <c r="L14" s="9">
        <v>1.4</v>
      </c>
      <c r="M14" s="9">
        <v>1.4</v>
      </c>
      <c r="N14" s="10">
        <f t="shared" si="0"/>
        <v>1.4500000000000002</v>
      </c>
      <c r="O14" s="9">
        <v>0</v>
      </c>
      <c r="P14" s="12">
        <f t="shared" si="1"/>
        <v>10.95</v>
      </c>
      <c r="Q14" s="9">
        <v>2.5</v>
      </c>
      <c r="R14" s="9">
        <v>10</v>
      </c>
      <c r="S14" s="9">
        <v>2.9</v>
      </c>
      <c r="T14" s="9">
        <v>2.7</v>
      </c>
      <c r="U14" s="9">
        <v>2.8</v>
      </c>
      <c r="V14" s="9">
        <v>2</v>
      </c>
      <c r="W14" s="10">
        <f t="shared" si="2"/>
        <v>2.7499999999999991</v>
      </c>
      <c r="X14" s="9">
        <v>0</v>
      </c>
      <c r="Y14" s="12">
        <f t="shared" si="3"/>
        <v>9.75</v>
      </c>
      <c r="Z14" s="9">
        <v>3.8</v>
      </c>
      <c r="AA14" s="9">
        <v>10</v>
      </c>
      <c r="AB14" s="9">
        <v>3</v>
      </c>
      <c r="AC14" s="9">
        <v>2.9</v>
      </c>
      <c r="AD14" s="9">
        <v>2.7</v>
      </c>
      <c r="AE14" s="9">
        <v>2.6</v>
      </c>
      <c r="AF14" s="10">
        <f t="shared" si="4"/>
        <v>2.8000000000000007</v>
      </c>
      <c r="AG14" s="9">
        <v>0</v>
      </c>
      <c r="AH14" s="12">
        <f t="shared" si="5"/>
        <v>11</v>
      </c>
      <c r="AI14" s="9">
        <v>3.6</v>
      </c>
      <c r="AJ14" s="9">
        <v>10</v>
      </c>
      <c r="AK14" s="9">
        <v>2.4</v>
      </c>
      <c r="AL14" s="9">
        <v>2</v>
      </c>
      <c r="AM14" s="9">
        <v>1.9</v>
      </c>
      <c r="AN14" s="9">
        <v>1.8</v>
      </c>
      <c r="AO14" s="10">
        <f t="shared" si="6"/>
        <v>1.9500000000000006</v>
      </c>
      <c r="AP14" s="9">
        <v>0</v>
      </c>
      <c r="AQ14" s="12">
        <f t="shared" si="7"/>
        <v>11.649999999999999</v>
      </c>
      <c r="AR14" s="13">
        <f t="shared" si="8"/>
        <v>43.349999999999994</v>
      </c>
    </row>
    <row r="15" spans="1:44" x14ac:dyDescent="0.3">
      <c r="A15" s="5">
        <v>9</v>
      </c>
      <c r="B15" s="100">
        <v>265916</v>
      </c>
      <c r="C15" s="100">
        <v>3479</v>
      </c>
      <c r="D15" s="100" t="s">
        <v>98</v>
      </c>
      <c r="E15">
        <v>2004</v>
      </c>
      <c r="F15" s="8" t="s">
        <v>15</v>
      </c>
      <c r="G15" s="8" t="s">
        <v>63</v>
      </c>
      <c r="H15" s="9">
        <v>3</v>
      </c>
      <c r="I15" s="9">
        <v>10</v>
      </c>
      <c r="J15" s="9">
        <v>1.7</v>
      </c>
      <c r="K15" s="9">
        <v>1.3</v>
      </c>
      <c r="L15" s="9">
        <v>1.3</v>
      </c>
      <c r="M15" s="9">
        <v>1.3</v>
      </c>
      <c r="N15" s="10">
        <f t="shared" si="0"/>
        <v>1.2999999999999998</v>
      </c>
      <c r="O15" s="9">
        <v>0</v>
      </c>
      <c r="P15" s="12">
        <f t="shared" si="1"/>
        <v>11.7</v>
      </c>
      <c r="Q15" s="9">
        <v>2.5</v>
      </c>
      <c r="R15" s="9">
        <v>10</v>
      </c>
      <c r="S15" s="9">
        <v>3.5</v>
      </c>
      <c r="T15" s="9">
        <v>3.2</v>
      </c>
      <c r="U15" s="9">
        <v>3.5</v>
      </c>
      <c r="V15" s="9">
        <v>3.6</v>
      </c>
      <c r="W15" s="10">
        <f t="shared" si="2"/>
        <v>3.4999999999999991</v>
      </c>
      <c r="X15" s="9">
        <v>0</v>
      </c>
      <c r="Y15" s="12">
        <f t="shared" si="3"/>
        <v>9</v>
      </c>
      <c r="Z15" s="9">
        <v>3.8</v>
      </c>
      <c r="AA15" s="9">
        <v>10</v>
      </c>
      <c r="AB15" s="9">
        <v>3</v>
      </c>
      <c r="AC15" s="9">
        <v>3.4</v>
      </c>
      <c r="AD15" s="9">
        <v>2.7</v>
      </c>
      <c r="AE15" s="9">
        <v>3</v>
      </c>
      <c r="AF15" s="10">
        <f t="shared" si="4"/>
        <v>3.0000000000000009</v>
      </c>
      <c r="AG15" s="9">
        <v>0</v>
      </c>
      <c r="AH15" s="12">
        <f t="shared" si="5"/>
        <v>10.8</v>
      </c>
      <c r="AI15" s="9">
        <v>4.0999999999999996</v>
      </c>
      <c r="AJ15" s="9">
        <v>10</v>
      </c>
      <c r="AK15" s="9">
        <v>2.2999999999999998</v>
      </c>
      <c r="AL15" s="9">
        <v>2.2999999999999998</v>
      </c>
      <c r="AM15" s="9">
        <v>2</v>
      </c>
      <c r="AN15" s="9">
        <v>2.2999999999999998</v>
      </c>
      <c r="AO15" s="10">
        <f t="shared" si="6"/>
        <v>2.2999999999999994</v>
      </c>
      <c r="AP15" s="9">
        <v>0</v>
      </c>
      <c r="AQ15" s="12">
        <f t="shared" si="7"/>
        <v>11.8</v>
      </c>
      <c r="AR15" s="13">
        <f t="shared" si="8"/>
        <v>43.3</v>
      </c>
    </row>
    <row r="16" spans="1:44" x14ac:dyDescent="0.3">
      <c r="A16" s="5">
        <v>10</v>
      </c>
      <c r="B16" s="22"/>
      <c r="C16" s="22"/>
      <c r="D16" t="s">
        <v>135</v>
      </c>
      <c r="E16">
        <v>2004</v>
      </c>
      <c r="F16" s="8" t="s">
        <v>134</v>
      </c>
      <c r="G16" s="8" t="s">
        <v>136</v>
      </c>
      <c r="H16" s="9">
        <v>3.2</v>
      </c>
      <c r="I16" s="9">
        <v>10</v>
      </c>
      <c r="J16" s="9">
        <v>1.6</v>
      </c>
      <c r="K16" s="9">
        <v>1.3</v>
      </c>
      <c r="L16" s="9">
        <v>1.4</v>
      </c>
      <c r="M16" s="9">
        <v>1.4</v>
      </c>
      <c r="N16" s="10">
        <f t="shared" si="0"/>
        <v>1.4000000000000004</v>
      </c>
      <c r="O16" s="9">
        <v>0</v>
      </c>
      <c r="P16" s="12">
        <f t="shared" si="1"/>
        <v>11.799999999999999</v>
      </c>
      <c r="Q16" s="9">
        <v>2.4</v>
      </c>
      <c r="R16" s="9">
        <v>10</v>
      </c>
      <c r="S16" s="9">
        <v>3.6</v>
      </c>
      <c r="T16" s="9">
        <v>3.6</v>
      </c>
      <c r="U16" s="9">
        <v>3.2</v>
      </c>
      <c r="V16" s="9">
        <v>4</v>
      </c>
      <c r="W16" s="10">
        <f t="shared" si="2"/>
        <v>3.6</v>
      </c>
      <c r="X16" s="9">
        <v>0</v>
      </c>
      <c r="Y16" s="12">
        <f t="shared" si="3"/>
        <v>8.8000000000000007</v>
      </c>
      <c r="Z16" s="9">
        <v>3.6</v>
      </c>
      <c r="AA16" s="9">
        <v>10</v>
      </c>
      <c r="AB16" s="9">
        <v>1.8</v>
      </c>
      <c r="AC16" s="9">
        <v>1.9</v>
      </c>
      <c r="AD16" s="9">
        <v>1.7</v>
      </c>
      <c r="AE16" s="9">
        <v>1.6</v>
      </c>
      <c r="AF16" s="10">
        <f t="shared" si="4"/>
        <v>1.75</v>
      </c>
      <c r="AG16" s="9">
        <v>0</v>
      </c>
      <c r="AH16" s="12">
        <f t="shared" si="5"/>
        <v>11.85</v>
      </c>
      <c r="AI16" s="9">
        <v>3.6</v>
      </c>
      <c r="AJ16" s="9">
        <v>10</v>
      </c>
      <c r="AK16" s="9">
        <v>3.8</v>
      </c>
      <c r="AL16" s="9">
        <v>3.3</v>
      </c>
      <c r="AM16" s="9">
        <v>3.6</v>
      </c>
      <c r="AN16" s="9">
        <v>3.1</v>
      </c>
      <c r="AO16" s="10">
        <f t="shared" si="6"/>
        <v>3.4499999999999993</v>
      </c>
      <c r="AP16" s="9">
        <v>0</v>
      </c>
      <c r="AQ16" s="12">
        <f t="shared" si="7"/>
        <v>10.15</v>
      </c>
      <c r="AR16" s="13">
        <f t="shared" si="8"/>
        <v>42.6</v>
      </c>
    </row>
    <row r="17" spans="1:44" x14ac:dyDescent="0.3">
      <c r="A17" s="5">
        <v>11</v>
      </c>
      <c r="B17" s="22"/>
      <c r="C17" s="22"/>
      <c r="D17" t="s">
        <v>130</v>
      </c>
      <c r="E17">
        <v>2007</v>
      </c>
      <c r="F17" s="8" t="s">
        <v>134</v>
      </c>
      <c r="G17" s="8" t="s">
        <v>136</v>
      </c>
      <c r="H17" s="9">
        <v>2.4</v>
      </c>
      <c r="I17" s="9">
        <v>10</v>
      </c>
      <c r="J17" s="9">
        <v>1.6</v>
      </c>
      <c r="K17" s="9">
        <v>2.1</v>
      </c>
      <c r="L17" s="9">
        <v>2.2000000000000002</v>
      </c>
      <c r="M17" s="9">
        <v>1.9</v>
      </c>
      <c r="N17" s="10">
        <f t="shared" si="0"/>
        <v>2</v>
      </c>
      <c r="O17" s="9">
        <v>0</v>
      </c>
      <c r="P17" s="12">
        <f t="shared" si="1"/>
        <v>10.4</v>
      </c>
      <c r="Q17" s="9">
        <v>2.7</v>
      </c>
      <c r="R17" s="9">
        <v>10</v>
      </c>
      <c r="S17" s="9">
        <v>3.9</v>
      </c>
      <c r="T17" s="9">
        <v>4</v>
      </c>
      <c r="U17" s="9">
        <v>3.9</v>
      </c>
      <c r="V17" s="9">
        <v>4.4000000000000004</v>
      </c>
      <c r="W17" s="10">
        <f t="shared" si="2"/>
        <v>3.9500000000000011</v>
      </c>
      <c r="X17" s="9">
        <v>0</v>
      </c>
      <c r="Y17" s="12">
        <f t="shared" si="3"/>
        <v>8.7499999999999982</v>
      </c>
      <c r="Z17" s="9">
        <v>3.5</v>
      </c>
      <c r="AA17" s="9">
        <v>10</v>
      </c>
      <c r="AB17" s="9">
        <v>1.3</v>
      </c>
      <c r="AC17" s="9">
        <v>1.5</v>
      </c>
      <c r="AD17" s="9">
        <v>1.2</v>
      </c>
      <c r="AE17" s="9">
        <v>1</v>
      </c>
      <c r="AF17" s="10">
        <f t="shared" si="4"/>
        <v>1.25</v>
      </c>
      <c r="AG17" s="9">
        <v>0</v>
      </c>
      <c r="AH17" s="12">
        <f t="shared" si="5"/>
        <v>12.25</v>
      </c>
      <c r="AI17" s="9">
        <v>3.8</v>
      </c>
      <c r="AJ17" s="9">
        <v>10</v>
      </c>
      <c r="AK17" s="9">
        <v>2.9</v>
      </c>
      <c r="AL17" s="9">
        <v>2.7</v>
      </c>
      <c r="AM17" s="9">
        <v>3.3</v>
      </c>
      <c r="AN17" s="9">
        <v>2.8</v>
      </c>
      <c r="AO17" s="10">
        <f t="shared" si="6"/>
        <v>2.8499999999999996</v>
      </c>
      <c r="AP17" s="9">
        <v>0</v>
      </c>
      <c r="AQ17" s="12">
        <f t="shared" si="7"/>
        <v>10.950000000000001</v>
      </c>
      <c r="AR17" s="13">
        <f t="shared" si="8"/>
        <v>42.35</v>
      </c>
    </row>
    <row r="18" spans="1:44" x14ac:dyDescent="0.3">
      <c r="A18" s="5">
        <v>12</v>
      </c>
      <c r="B18" s="101">
        <v>793478</v>
      </c>
      <c r="C18" s="101">
        <v>7454</v>
      </c>
      <c r="D18" s="101" t="s">
        <v>109</v>
      </c>
      <c r="E18">
        <v>2004</v>
      </c>
      <c r="F18" s="8" t="s">
        <v>107</v>
      </c>
      <c r="G18" s="8" t="s">
        <v>110</v>
      </c>
      <c r="H18" s="9">
        <v>2.4</v>
      </c>
      <c r="I18" s="9">
        <v>10</v>
      </c>
      <c r="J18" s="9">
        <v>1.5</v>
      </c>
      <c r="K18" s="9">
        <v>1.5</v>
      </c>
      <c r="L18" s="9">
        <v>1.2</v>
      </c>
      <c r="M18" s="9">
        <v>1.3</v>
      </c>
      <c r="N18" s="10">
        <f t="shared" si="0"/>
        <v>1.4</v>
      </c>
      <c r="O18" s="9">
        <v>0</v>
      </c>
      <c r="P18" s="12">
        <f t="shared" si="1"/>
        <v>11</v>
      </c>
      <c r="Q18" s="9">
        <v>2.2999999999999998</v>
      </c>
      <c r="R18" s="9">
        <v>10</v>
      </c>
      <c r="S18" s="9">
        <v>3.5</v>
      </c>
      <c r="T18" s="9">
        <v>3.4</v>
      </c>
      <c r="U18" s="9">
        <v>3.9</v>
      </c>
      <c r="V18" s="9">
        <v>3.3</v>
      </c>
      <c r="W18" s="10">
        <f t="shared" si="2"/>
        <v>3.4500000000000011</v>
      </c>
      <c r="X18" s="9">
        <v>0</v>
      </c>
      <c r="Y18" s="12">
        <f t="shared" si="3"/>
        <v>8.85</v>
      </c>
      <c r="Z18" s="9">
        <v>3.2</v>
      </c>
      <c r="AA18" s="9">
        <v>10</v>
      </c>
      <c r="AB18" s="9">
        <v>1.5</v>
      </c>
      <c r="AC18" s="9">
        <v>1.6</v>
      </c>
      <c r="AD18" s="9">
        <v>1.7</v>
      </c>
      <c r="AE18" s="9">
        <v>1.8</v>
      </c>
      <c r="AF18" s="10">
        <f t="shared" si="4"/>
        <v>1.65</v>
      </c>
      <c r="AG18" s="9">
        <v>0</v>
      </c>
      <c r="AH18" s="12">
        <f t="shared" si="5"/>
        <v>11.549999999999999</v>
      </c>
      <c r="AI18" s="9">
        <v>3.5</v>
      </c>
      <c r="AJ18" s="9">
        <v>10</v>
      </c>
      <c r="AK18" s="9">
        <v>2.9</v>
      </c>
      <c r="AL18" s="9">
        <v>3.2</v>
      </c>
      <c r="AM18" s="9">
        <v>3.3</v>
      </c>
      <c r="AN18" s="9">
        <v>2.9</v>
      </c>
      <c r="AO18" s="10">
        <f t="shared" si="6"/>
        <v>3.05</v>
      </c>
      <c r="AP18" s="9">
        <v>0</v>
      </c>
      <c r="AQ18" s="12">
        <f t="shared" si="7"/>
        <v>10.45</v>
      </c>
      <c r="AR18" s="13">
        <f t="shared" si="8"/>
        <v>41.849999999999994</v>
      </c>
    </row>
    <row r="19" spans="1:44" x14ac:dyDescent="0.3">
      <c r="A19" s="5">
        <v>13</v>
      </c>
      <c r="B19" s="22"/>
      <c r="C19" s="22"/>
      <c r="D19" t="s">
        <v>132</v>
      </c>
      <c r="E19">
        <v>2004</v>
      </c>
      <c r="F19" s="8" t="s">
        <v>134</v>
      </c>
      <c r="G19" s="8" t="s">
        <v>136</v>
      </c>
      <c r="H19" s="9">
        <v>3.2</v>
      </c>
      <c r="I19" s="9">
        <v>10</v>
      </c>
      <c r="J19" s="9">
        <v>1.7</v>
      </c>
      <c r="K19" s="9">
        <v>1.3</v>
      </c>
      <c r="L19" s="9">
        <v>1.9</v>
      </c>
      <c r="M19" s="9">
        <v>1.6</v>
      </c>
      <c r="N19" s="10">
        <f t="shared" si="0"/>
        <v>1.65</v>
      </c>
      <c r="O19" s="9">
        <v>0</v>
      </c>
      <c r="P19" s="12">
        <f t="shared" si="1"/>
        <v>11.549999999999999</v>
      </c>
      <c r="Q19" s="9">
        <v>2.4</v>
      </c>
      <c r="R19" s="9">
        <v>10</v>
      </c>
      <c r="S19" s="9">
        <v>3.7</v>
      </c>
      <c r="T19" s="9">
        <v>3.8</v>
      </c>
      <c r="U19" s="9">
        <v>3.5</v>
      </c>
      <c r="V19" s="9">
        <v>4</v>
      </c>
      <c r="W19" s="10">
        <f t="shared" si="2"/>
        <v>3.75</v>
      </c>
      <c r="X19" s="9">
        <v>0</v>
      </c>
      <c r="Y19" s="12">
        <f t="shared" si="3"/>
        <v>8.65</v>
      </c>
      <c r="Z19" s="9">
        <v>3.2</v>
      </c>
      <c r="AA19" s="9">
        <v>10</v>
      </c>
      <c r="AB19" s="9">
        <v>2.7</v>
      </c>
      <c r="AC19" s="9">
        <v>2</v>
      </c>
      <c r="AD19" s="9">
        <v>1.9</v>
      </c>
      <c r="AE19" s="9">
        <v>2</v>
      </c>
      <c r="AF19" s="10">
        <f t="shared" si="4"/>
        <v>2</v>
      </c>
      <c r="AG19" s="9">
        <v>0</v>
      </c>
      <c r="AH19" s="12">
        <f t="shared" si="5"/>
        <v>11.2</v>
      </c>
      <c r="AI19" s="9">
        <v>3.1</v>
      </c>
      <c r="AJ19" s="9">
        <v>10</v>
      </c>
      <c r="AK19" s="9">
        <v>2.9</v>
      </c>
      <c r="AL19" s="9">
        <v>2.9</v>
      </c>
      <c r="AM19" s="9">
        <v>3</v>
      </c>
      <c r="AN19" s="9">
        <v>3.6</v>
      </c>
      <c r="AO19" s="10">
        <f t="shared" si="6"/>
        <v>2.95</v>
      </c>
      <c r="AP19" s="9">
        <v>0</v>
      </c>
      <c r="AQ19" s="12">
        <f t="shared" si="7"/>
        <v>10.149999999999999</v>
      </c>
      <c r="AR19" s="13">
        <f t="shared" si="8"/>
        <v>41.55</v>
      </c>
    </row>
    <row r="20" spans="1:44" x14ac:dyDescent="0.3">
      <c r="A20" s="5">
        <v>14</v>
      </c>
      <c r="B20" s="102">
        <v>268764</v>
      </c>
      <c r="C20" s="102">
        <v>4792</v>
      </c>
      <c r="D20" s="102" t="s">
        <v>105</v>
      </c>
      <c r="E20">
        <v>2004</v>
      </c>
      <c r="F20" s="8" t="s">
        <v>31</v>
      </c>
      <c r="G20" s="8" t="s">
        <v>71</v>
      </c>
      <c r="H20" s="9">
        <v>3</v>
      </c>
      <c r="I20" s="9">
        <v>10</v>
      </c>
      <c r="J20" s="9">
        <v>2</v>
      </c>
      <c r="K20" s="9">
        <v>1.8</v>
      </c>
      <c r="L20" s="9">
        <v>2</v>
      </c>
      <c r="M20" s="9">
        <v>1.9</v>
      </c>
      <c r="N20" s="10">
        <f t="shared" si="0"/>
        <v>1.9499999999999997</v>
      </c>
      <c r="O20" s="9">
        <v>0</v>
      </c>
      <c r="P20" s="12">
        <f t="shared" si="1"/>
        <v>11.05</v>
      </c>
      <c r="Q20" s="9">
        <v>2.2999999999999998</v>
      </c>
      <c r="R20" s="9">
        <v>10</v>
      </c>
      <c r="S20" s="9">
        <v>3.1</v>
      </c>
      <c r="T20" s="9">
        <v>2.7</v>
      </c>
      <c r="U20" s="9">
        <v>3.7</v>
      </c>
      <c r="V20" s="9">
        <v>3</v>
      </c>
      <c r="W20" s="10">
        <f t="shared" si="2"/>
        <v>3.05</v>
      </c>
      <c r="X20" s="9">
        <v>0</v>
      </c>
      <c r="Y20" s="12">
        <f t="shared" si="3"/>
        <v>9.25</v>
      </c>
      <c r="Z20" s="9">
        <v>3.3</v>
      </c>
      <c r="AA20" s="9">
        <v>10</v>
      </c>
      <c r="AB20" s="9">
        <v>2.5</v>
      </c>
      <c r="AC20" s="9">
        <v>2.7</v>
      </c>
      <c r="AD20" s="9">
        <v>2.7</v>
      </c>
      <c r="AE20" s="9">
        <v>2.4</v>
      </c>
      <c r="AF20" s="10">
        <f t="shared" si="4"/>
        <v>2.6000000000000005</v>
      </c>
      <c r="AG20" s="9">
        <v>0</v>
      </c>
      <c r="AH20" s="12">
        <f t="shared" si="5"/>
        <v>10.7</v>
      </c>
      <c r="AI20" s="9">
        <v>3.7</v>
      </c>
      <c r="AJ20" s="9">
        <v>10</v>
      </c>
      <c r="AK20" s="9">
        <v>3.5</v>
      </c>
      <c r="AL20" s="9">
        <v>3.6</v>
      </c>
      <c r="AM20" s="9">
        <v>3.3</v>
      </c>
      <c r="AN20" s="9">
        <v>3.4</v>
      </c>
      <c r="AO20" s="10">
        <f t="shared" si="6"/>
        <v>3.4499999999999993</v>
      </c>
      <c r="AP20" s="9">
        <v>0</v>
      </c>
      <c r="AQ20" s="12">
        <f t="shared" si="7"/>
        <v>10.25</v>
      </c>
      <c r="AR20" s="13">
        <f t="shared" si="8"/>
        <v>41.25</v>
      </c>
    </row>
    <row r="21" spans="1:44" x14ac:dyDescent="0.3">
      <c r="A21" s="5">
        <v>15</v>
      </c>
      <c r="B21" s="22"/>
      <c r="C21" s="22"/>
      <c r="D21" t="s">
        <v>129</v>
      </c>
      <c r="E21">
        <v>2005</v>
      </c>
      <c r="F21" s="8" t="s">
        <v>134</v>
      </c>
      <c r="G21" s="8" t="s">
        <v>136</v>
      </c>
      <c r="H21" s="9">
        <v>3.4</v>
      </c>
      <c r="I21" s="9">
        <v>10</v>
      </c>
      <c r="J21" s="9">
        <v>1.6</v>
      </c>
      <c r="K21" s="9">
        <v>2.1</v>
      </c>
      <c r="L21" s="9">
        <v>1.9</v>
      </c>
      <c r="M21" s="9">
        <v>1.8</v>
      </c>
      <c r="N21" s="10">
        <f t="shared" si="0"/>
        <v>1.8499999999999996</v>
      </c>
      <c r="O21" s="9">
        <v>0</v>
      </c>
      <c r="P21" s="12">
        <f t="shared" si="1"/>
        <v>11.55</v>
      </c>
      <c r="Q21" s="9">
        <v>2.4</v>
      </c>
      <c r="R21" s="9">
        <v>10</v>
      </c>
      <c r="S21" s="9">
        <v>5.3</v>
      </c>
      <c r="T21" s="9">
        <v>5.3</v>
      </c>
      <c r="U21" s="9">
        <v>5.6</v>
      </c>
      <c r="V21" s="9">
        <v>6.3</v>
      </c>
      <c r="W21" s="10">
        <f t="shared" si="2"/>
        <v>5.45</v>
      </c>
      <c r="X21" s="9">
        <v>0</v>
      </c>
      <c r="Y21" s="12">
        <f t="shared" si="3"/>
        <v>6.95</v>
      </c>
      <c r="Z21" s="9">
        <v>3.2</v>
      </c>
      <c r="AA21" s="9">
        <v>10</v>
      </c>
      <c r="AB21" s="9">
        <v>2.2999999999999998</v>
      </c>
      <c r="AC21" s="9">
        <v>2.4</v>
      </c>
      <c r="AD21" s="9">
        <v>2.5</v>
      </c>
      <c r="AE21" s="9">
        <v>2.1</v>
      </c>
      <c r="AF21" s="10">
        <f t="shared" si="4"/>
        <v>2.3499999999999996</v>
      </c>
      <c r="AG21" s="9">
        <v>0</v>
      </c>
      <c r="AH21" s="12">
        <f t="shared" si="5"/>
        <v>10.85</v>
      </c>
      <c r="AI21" s="9">
        <v>3.4</v>
      </c>
      <c r="AJ21" s="9">
        <v>10</v>
      </c>
      <c r="AK21" s="9">
        <v>2.5</v>
      </c>
      <c r="AL21" s="9">
        <v>2.4</v>
      </c>
      <c r="AM21" s="9">
        <v>2</v>
      </c>
      <c r="AN21" s="9">
        <v>2.2000000000000002</v>
      </c>
      <c r="AO21" s="10">
        <f t="shared" si="6"/>
        <v>2.3000000000000007</v>
      </c>
      <c r="AP21" s="9">
        <v>0</v>
      </c>
      <c r="AQ21" s="12">
        <f t="shared" si="7"/>
        <v>11.1</v>
      </c>
      <c r="AR21" s="13">
        <f t="shared" si="8"/>
        <v>40.450000000000003</v>
      </c>
    </row>
    <row r="22" spans="1:44" x14ac:dyDescent="0.3">
      <c r="A22" s="5">
        <v>16</v>
      </c>
      <c r="B22" s="103">
        <v>650277</v>
      </c>
      <c r="C22" s="103">
        <v>7454</v>
      </c>
      <c r="D22" s="103" t="s">
        <v>111</v>
      </c>
      <c r="E22">
        <v>2004</v>
      </c>
      <c r="F22" s="8" t="s">
        <v>107</v>
      </c>
      <c r="G22" s="8" t="s">
        <v>110</v>
      </c>
      <c r="H22" s="9">
        <v>2.4</v>
      </c>
      <c r="I22" s="9">
        <v>10</v>
      </c>
      <c r="J22" s="9">
        <v>2.4</v>
      </c>
      <c r="K22" s="9">
        <v>1.9</v>
      </c>
      <c r="L22" s="9">
        <v>1.5</v>
      </c>
      <c r="M22" s="9">
        <v>1.4</v>
      </c>
      <c r="N22" s="10">
        <f t="shared" si="0"/>
        <v>1.6999999999999997</v>
      </c>
      <c r="O22" s="9">
        <v>0</v>
      </c>
      <c r="P22" s="12">
        <f t="shared" si="1"/>
        <v>10.700000000000001</v>
      </c>
      <c r="Q22" s="9">
        <v>2.2999999999999998</v>
      </c>
      <c r="R22" s="9">
        <v>10</v>
      </c>
      <c r="S22" s="9">
        <v>3.8</v>
      </c>
      <c r="T22" s="9">
        <v>3.7</v>
      </c>
      <c r="U22" s="9">
        <v>4</v>
      </c>
      <c r="V22" s="9">
        <v>3.6</v>
      </c>
      <c r="W22" s="10">
        <f t="shared" si="2"/>
        <v>3.75</v>
      </c>
      <c r="X22" s="9">
        <v>0</v>
      </c>
      <c r="Y22" s="12">
        <f t="shared" si="3"/>
        <v>8.5500000000000007</v>
      </c>
      <c r="Z22" s="9">
        <v>3.1</v>
      </c>
      <c r="AA22" s="9">
        <v>10</v>
      </c>
      <c r="AB22" s="9">
        <v>5.7</v>
      </c>
      <c r="AC22" s="9">
        <v>5.8</v>
      </c>
      <c r="AD22" s="9">
        <v>5.2</v>
      </c>
      <c r="AE22" s="9">
        <v>5.8</v>
      </c>
      <c r="AF22" s="10">
        <f t="shared" si="4"/>
        <v>5.75</v>
      </c>
      <c r="AG22" s="9">
        <v>0</v>
      </c>
      <c r="AH22" s="12">
        <f t="shared" si="5"/>
        <v>7.35</v>
      </c>
      <c r="AI22" s="9">
        <v>3.2</v>
      </c>
      <c r="AJ22" s="9">
        <v>10</v>
      </c>
      <c r="AK22" s="9">
        <v>2.6</v>
      </c>
      <c r="AL22" s="9">
        <v>2.6</v>
      </c>
      <c r="AM22" s="9">
        <v>2.5</v>
      </c>
      <c r="AN22" s="9">
        <v>2.7</v>
      </c>
      <c r="AO22" s="10">
        <f t="shared" si="6"/>
        <v>2.6</v>
      </c>
      <c r="AP22" s="9">
        <v>0</v>
      </c>
      <c r="AQ22" s="12">
        <f t="shared" si="7"/>
        <v>10.6</v>
      </c>
      <c r="AR22" s="13">
        <f t="shared" si="8"/>
        <v>37.200000000000003</v>
      </c>
    </row>
    <row r="23" spans="1:44" x14ac:dyDescent="0.3">
      <c r="A23" s="5">
        <v>17</v>
      </c>
      <c r="B23" s="104">
        <v>846172</v>
      </c>
      <c r="C23" s="104">
        <v>5185</v>
      </c>
      <c r="D23" s="104" t="s">
        <v>99</v>
      </c>
      <c r="E23">
        <v>2005</v>
      </c>
      <c r="F23" s="8" t="s">
        <v>19</v>
      </c>
      <c r="G23" s="8" t="s">
        <v>100</v>
      </c>
      <c r="H23" s="9">
        <v>2.4</v>
      </c>
      <c r="I23" s="9">
        <v>10</v>
      </c>
      <c r="J23" s="9">
        <v>2.5</v>
      </c>
      <c r="K23" s="9">
        <v>1.6</v>
      </c>
      <c r="L23" s="9">
        <v>1.8</v>
      </c>
      <c r="M23" s="9">
        <v>1.8</v>
      </c>
      <c r="N23" s="10">
        <f t="shared" si="0"/>
        <v>1.7999999999999998</v>
      </c>
      <c r="O23" s="9">
        <v>0</v>
      </c>
      <c r="P23" s="12">
        <f t="shared" si="1"/>
        <v>10.600000000000001</v>
      </c>
      <c r="Q23" s="9">
        <v>2.2000000000000002</v>
      </c>
      <c r="R23" s="9">
        <v>10</v>
      </c>
      <c r="S23" s="9">
        <v>4.5</v>
      </c>
      <c r="T23" s="9">
        <v>4.3</v>
      </c>
      <c r="U23" s="9">
        <v>3.9</v>
      </c>
      <c r="V23" s="9">
        <v>4.7</v>
      </c>
      <c r="W23" s="10">
        <f t="shared" si="2"/>
        <v>4.4000000000000012</v>
      </c>
      <c r="X23" s="9">
        <v>0</v>
      </c>
      <c r="Y23" s="12">
        <f t="shared" si="3"/>
        <v>7.799999999999998</v>
      </c>
      <c r="Z23" s="9">
        <v>3.3</v>
      </c>
      <c r="AA23" s="9">
        <v>10</v>
      </c>
      <c r="AB23" s="9">
        <v>4.5</v>
      </c>
      <c r="AC23" s="9">
        <v>5.5</v>
      </c>
      <c r="AD23" s="9">
        <v>4.7</v>
      </c>
      <c r="AE23" s="9">
        <v>4.5999999999999996</v>
      </c>
      <c r="AF23" s="10">
        <f t="shared" si="4"/>
        <v>4.6499999999999986</v>
      </c>
      <c r="AG23" s="9">
        <v>0</v>
      </c>
      <c r="AH23" s="12">
        <f t="shared" si="5"/>
        <v>8.6500000000000021</v>
      </c>
      <c r="AI23" s="9">
        <v>3.5</v>
      </c>
      <c r="AJ23" s="9">
        <v>10</v>
      </c>
      <c r="AK23" s="9">
        <v>3.6</v>
      </c>
      <c r="AL23" s="9">
        <v>3.5</v>
      </c>
      <c r="AM23" s="9">
        <v>3.8</v>
      </c>
      <c r="AN23" s="9">
        <v>3.9</v>
      </c>
      <c r="AO23" s="10">
        <f t="shared" si="6"/>
        <v>3.6999999999999993</v>
      </c>
      <c r="AP23" s="9">
        <v>0</v>
      </c>
      <c r="AQ23" s="12">
        <f t="shared" si="7"/>
        <v>9.8000000000000007</v>
      </c>
      <c r="AR23" s="13">
        <f t="shared" si="8"/>
        <v>36.85</v>
      </c>
    </row>
    <row r="24" spans="1:44" x14ac:dyDescent="0.3">
      <c r="A24" s="5">
        <v>18</v>
      </c>
      <c r="B24" s="104">
        <v>150537</v>
      </c>
      <c r="C24" s="104">
        <v>5185</v>
      </c>
      <c r="D24" s="104" t="s">
        <v>101</v>
      </c>
      <c r="E24">
        <v>2005</v>
      </c>
      <c r="F24" s="8" t="s">
        <v>19</v>
      </c>
      <c r="G24" s="8" t="s">
        <v>102</v>
      </c>
      <c r="H24" s="9">
        <v>2.4</v>
      </c>
      <c r="I24" s="9">
        <v>10</v>
      </c>
      <c r="J24" s="9">
        <v>2.6</v>
      </c>
      <c r="K24" s="9">
        <v>2.2000000000000002</v>
      </c>
      <c r="L24" s="9">
        <v>2.6</v>
      </c>
      <c r="M24" s="9">
        <v>2.6</v>
      </c>
      <c r="N24" s="10">
        <f t="shared" si="0"/>
        <v>2.5999999999999996</v>
      </c>
      <c r="O24" s="9">
        <v>0</v>
      </c>
      <c r="P24" s="12">
        <f t="shared" si="1"/>
        <v>9.8000000000000007</v>
      </c>
      <c r="Q24" s="9">
        <v>2.2000000000000002</v>
      </c>
      <c r="R24" s="9">
        <v>10</v>
      </c>
      <c r="S24" s="9">
        <v>4.7</v>
      </c>
      <c r="T24" s="9">
        <v>4.5999999999999996</v>
      </c>
      <c r="U24" s="9">
        <v>5.2</v>
      </c>
      <c r="V24" s="9">
        <v>4.2</v>
      </c>
      <c r="W24" s="10">
        <f t="shared" si="2"/>
        <v>4.6499999999999995</v>
      </c>
      <c r="X24" s="9">
        <v>0</v>
      </c>
      <c r="Y24" s="12">
        <f t="shared" si="3"/>
        <v>7.55</v>
      </c>
      <c r="Z24" s="9">
        <v>3.3</v>
      </c>
      <c r="AA24" s="9">
        <v>10</v>
      </c>
      <c r="AB24" s="9">
        <v>3.5</v>
      </c>
      <c r="AC24" s="9">
        <v>3.4</v>
      </c>
      <c r="AD24" s="9">
        <v>3.3</v>
      </c>
      <c r="AE24" s="9">
        <v>3.1</v>
      </c>
      <c r="AF24" s="10">
        <f t="shared" si="4"/>
        <v>3.3499999999999996</v>
      </c>
      <c r="AG24" s="9">
        <v>0</v>
      </c>
      <c r="AH24" s="12">
        <f t="shared" si="5"/>
        <v>9.9500000000000011</v>
      </c>
      <c r="AI24" s="9">
        <v>3.2</v>
      </c>
      <c r="AJ24" s="9">
        <v>10</v>
      </c>
      <c r="AK24" s="9">
        <v>5.3</v>
      </c>
      <c r="AL24" s="9">
        <v>5</v>
      </c>
      <c r="AM24" s="9">
        <v>4.5999999999999996</v>
      </c>
      <c r="AN24" s="9">
        <v>4.8</v>
      </c>
      <c r="AO24" s="10">
        <f t="shared" si="6"/>
        <v>4.9000000000000004</v>
      </c>
      <c r="AP24" s="9">
        <v>0</v>
      </c>
      <c r="AQ24" s="12">
        <f t="shared" si="7"/>
        <v>8.2999999999999989</v>
      </c>
      <c r="AR24" s="13">
        <f t="shared" si="8"/>
        <v>35.6</v>
      </c>
    </row>
    <row r="25" spans="1:44" x14ac:dyDescent="0.3">
      <c r="A25" s="5">
        <v>19</v>
      </c>
      <c r="B25" s="105">
        <v>996539</v>
      </c>
      <c r="C25" s="105">
        <v>7454</v>
      </c>
      <c r="D25" s="105" t="s">
        <v>106</v>
      </c>
      <c r="E25">
        <v>2005</v>
      </c>
      <c r="F25" s="8" t="s">
        <v>107</v>
      </c>
      <c r="G25" s="8" t="s">
        <v>108</v>
      </c>
      <c r="H25" s="9">
        <v>2.4</v>
      </c>
      <c r="I25" s="9">
        <v>10</v>
      </c>
      <c r="J25" s="9">
        <v>2.8</v>
      </c>
      <c r="K25" s="9">
        <v>2.5</v>
      </c>
      <c r="L25" s="9">
        <v>2.4</v>
      </c>
      <c r="M25" s="9">
        <v>2.8</v>
      </c>
      <c r="N25" s="10">
        <f t="shared" si="0"/>
        <v>2.6500000000000004</v>
      </c>
      <c r="O25" s="9">
        <v>0</v>
      </c>
      <c r="P25" s="12">
        <f t="shared" si="1"/>
        <v>9.75</v>
      </c>
      <c r="Q25" s="9">
        <v>2.2999999999999998</v>
      </c>
      <c r="R25" s="9">
        <v>10</v>
      </c>
      <c r="S25" s="9">
        <v>6</v>
      </c>
      <c r="T25" s="9">
        <v>6.2</v>
      </c>
      <c r="U25" s="9">
        <v>6.4</v>
      </c>
      <c r="V25" s="9">
        <v>6</v>
      </c>
      <c r="W25" s="10">
        <f t="shared" si="2"/>
        <v>6.1000000000000005</v>
      </c>
      <c r="X25" s="9">
        <v>1</v>
      </c>
      <c r="Y25" s="12">
        <f t="shared" si="3"/>
        <v>5.2</v>
      </c>
      <c r="Z25" s="9">
        <v>2.8</v>
      </c>
      <c r="AA25" s="9">
        <v>10</v>
      </c>
      <c r="AB25" s="9">
        <v>3.5</v>
      </c>
      <c r="AC25" s="9">
        <v>3.5</v>
      </c>
      <c r="AD25" s="9">
        <v>3.2</v>
      </c>
      <c r="AE25" s="9">
        <v>3.3</v>
      </c>
      <c r="AF25" s="10">
        <f t="shared" si="4"/>
        <v>3.4</v>
      </c>
      <c r="AG25" s="9">
        <v>0</v>
      </c>
      <c r="AH25" s="12">
        <f t="shared" si="5"/>
        <v>9.4</v>
      </c>
      <c r="AI25" s="9">
        <v>3.3</v>
      </c>
      <c r="AJ25" s="9">
        <v>10</v>
      </c>
      <c r="AK25" s="9">
        <v>2.7</v>
      </c>
      <c r="AL25" s="9">
        <v>2.7</v>
      </c>
      <c r="AM25" s="9">
        <v>2.4</v>
      </c>
      <c r="AN25" s="9">
        <v>2.4</v>
      </c>
      <c r="AO25" s="10">
        <f t="shared" si="6"/>
        <v>2.5500000000000007</v>
      </c>
      <c r="AP25" s="9">
        <v>0</v>
      </c>
      <c r="AQ25" s="12">
        <f t="shared" si="7"/>
        <v>10.75</v>
      </c>
      <c r="AR25" s="13">
        <f t="shared" si="8"/>
        <v>35.1</v>
      </c>
    </row>
    <row r="26" spans="1:44" x14ac:dyDescent="0.3">
      <c r="A26" s="5">
        <v>20</v>
      </c>
      <c r="B26" s="106">
        <v>355585</v>
      </c>
      <c r="C26" s="106">
        <v>8387</v>
      </c>
      <c r="D26" s="106" t="s">
        <v>103</v>
      </c>
      <c r="E26">
        <v>2004</v>
      </c>
      <c r="F26" s="8" t="s">
        <v>27</v>
      </c>
      <c r="G26" s="8" t="s">
        <v>104</v>
      </c>
      <c r="H26" s="9">
        <v>2.4</v>
      </c>
      <c r="I26" s="9">
        <v>10</v>
      </c>
      <c r="J26" s="9">
        <v>2.6</v>
      </c>
      <c r="K26" s="9">
        <v>2.7</v>
      </c>
      <c r="L26" s="9">
        <v>2.8</v>
      </c>
      <c r="M26" s="9">
        <v>2.4</v>
      </c>
      <c r="N26" s="10">
        <f t="shared" si="0"/>
        <v>2.6500000000000012</v>
      </c>
      <c r="O26" s="9">
        <v>0</v>
      </c>
      <c r="P26" s="12">
        <f t="shared" si="1"/>
        <v>9.75</v>
      </c>
      <c r="Q26" s="9">
        <v>2.2000000000000002</v>
      </c>
      <c r="R26" s="9">
        <v>10</v>
      </c>
      <c r="S26" s="9">
        <v>5.5</v>
      </c>
      <c r="T26" s="9">
        <v>5</v>
      </c>
      <c r="U26" s="9">
        <v>4.5</v>
      </c>
      <c r="V26" s="9">
        <v>5.5</v>
      </c>
      <c r="W26" s="10">
        <f t="shared" si="2"/>
        <v>5.25</v>
      </c>
      <c r="X26" s="9">
        <v>0</v>
      </c>
      <c r="Y26" s="12">
        <f t="shared" si="3"/>
        <v>6.9499999999999993</v>
      </c>
      <c r="Z26" s="9">
        <v>3.4</v>
      </c>
      <c r="AA26" s="9">
        <v>10</v>
      </c>
      <c r="AB26" s="9">
        <v>2.9</v>
      </c>
      <c r="AC26" s="9">
        <v>3.4</v>
      </c>
      <c r="AD26" s="9">
        <v>2.7</v>
      </c>
      <c r="AE26" s="9">
        <v>3.6</v>
      </c>
      <c r="AF26" s="10">
        <f t="shared" si="4"/>
        <v>3.1499999999999995</v>
      </c>
      <c r="AG26" s="9">
        <v>0</v>
      </c>
      <c r="AH26" s="12">
        <f t="shared" si="5"/>
        <v>10.25</v>
      </c>
      <c r="AI26" s="9">
        <v>2.6</v>
      </c>
      <c r="AJ26" s="9">
        <v>10</v>
      </c>
      <c r="AK26" s="9">
        <v>5.4</v>
      </c>
      <c r="AL26" s="9">
        <v>5</v>
      </c>
      <c r="AM26" s="9">
        <v>5</v>
      </c>
      <c r="AN26" s="9">
        <v>5.2</v>
      </c>
      <c r="AO26" s="10">
        <f t="shared" si="6"/>
        <v>5.1000000000000005</v>
      </c>
      <c r="AP26" s="9">
        <v>0</v>
      </c>
      <c r="AQ26" s="12">
        <f t="shared" si="7"/>
        <v>7.4999999999999991</v>
      </c>
      <c r="AR26" s="13">
        <f t="shared" si="8"/>
        <v>34.449999999999996</v>
      </c>
    </row>
    <row r="27" spans="1:44" x14ac:dyDescent="0.3">
      <c r="A27" s="5">
        <v>21</v>
      </c>
      <c r="B27" s="107">
        <v>426733</v>
      </c>
      <c r="C27" s="107">
        <v>1696</v>
      </c>
      <c r="D27" s="107" t="s">
        <v>121</v>
      </c>
      <c r="E27">
        <v>2004</v>
      </c>
      <c r="F27" s="8" t="s">
        <v>54</v>
      </c>
      <c r="G27" s="8" t="s">
        <v>120</v>
      </c>
      <c r="H27" s="9">
        <v>2.4</v>
      </c>
      <c r="I27" s="9">
        <v>10</v>
      </c>
      <c r="J27" s="9">
        <v>3.8</v>
      </c>
      <c r="K27" s="9">
        <v>2.9</v>
      </c>
      <c r="L27" s="9">
        <v>3.5</v>
      </c>
      <c r="M27" s="9">
        <v>3.8</v>
      </c>
      <c r="N27" s="10">
        <f t="shared" si="0"/>
        <v>3.6500000000000004</v>
      </c>
      <c r="O27" s="9">
        <v>0</v>
      </c>
      <c r="P27" s="12">
        <f t="shared" si="1"/>
        <v>8.75</v>
      </c>
      <c r="Q27" s="9">
        <v>2.2000000000000002</v>
      </c>
      <c r="R27" s="9">
        <v>10</v>
      </c>
      <c r="S27" s="9">
        <v>6.8</v>
      </c>
      <c r="T27" s="9">
        <v>6</v>
      </c>
      <c r="U27" s="9">
        <v>5.5</v>
      </c>
      <c r="V27" s="9">
        <v>6.4</v>
      </c>
      <c r="W27" s="10">
        <f t="shared" si="2"/>
        <v>6.2000000000000011</v>
      </c>
      <c r="X27" s="9">
        <v>0</v>
      </c>
      <c r="Y27" s="12">
        <f t="shared" si="3"/>
        <v>5.9999999999999982</v>
      </c>
      <c r="Z27" s="9">
        <v>3.2</v>
      </c>
      <c r="AA27" s="9">
        <v>10</v>
      </c>
      <c r="AB27" s="9">
        <v>3.3</v>
      </c>
      <c r="AC27" s="9">
        <v>3.2</v>
      </c>
      <c r="AD27" s="9">
        <v>3.4</v>
      </c>
      <c r="AE27" s="9">
        <v>3</v>
      </c>
      <c r="AF27" s="10">
        <f t="shared" si="4"/>
        <v>3.25</v>
      </c>
      <c r="AG27" s="9">
        <v>0</v>
      </c>
      <c r="AH27" s="12">
        <f t="shared" si="5"/>
        <v>9.9499999999999993</v>
      </c>
      <c r="AI27" s="9">
        <v>2.9</v>
      </c>
      <c r="AJ27" s="9">
        <v>10</v>
      </c>
      <c r="AK27" s="9">
        <v>5</v>
      </c>
      <c r="AL27" s="9">
        <v>4.4000000000000004</v>
      </c>
      <c r="AM27" s="9">
        <v>4.2</v>
      </c>
      <c r="AN27" s="9">
        <v>3.8</v>
      </c>
      <c r="AO27" s="10">
        <f t="shared" si="6"/>
        <v>4.3000000000000007</v>
      </c>
      <c r="AP27" s="9">
        <v>0</v>
      </c>
      <c r="AQ27" s="12">
        <f t="shared" si="7"/>
        <v>8.6</v>
      </c>
      <c r="AR27" s="13">
        <f t="shared" si="8"/>
        <v>33.299999999999997</v>
      </c>
    </row>
    <row r="28" spans="1:44" x14ac:dyDescent="0.3">
      <c r="A28" s="5">
        <v>22</v>
      </c>
      <c r="B28" s="108">
        <v>805160</v>
      </c>
      <c r="C28" s="108">
        <v>1696</v>
      </c>
      <c r="D28" s="108" t="s">
        <v>119</v>
      </c>
      <c r="E28">
        <v>2004</v>
      </c>
      <c r="F28" s="8" t="s">
        <v>54</v>
      </c>
      <c r="G28" s="8" t="s">
        <v>120</v>
      </c>
      <c r="H28" s="9">
        <v>2.4</v>
      </c>
      <c r="I28" s="9">
        <v>10</v>
      </c>
      <c r="J28" s="9">
        <v>3.5</v>
      </c>
      <c r="K28" s="9">
        <v>4.5</v>
      </c>
      <c r="L28" s="9">
        <v>4.7</v>
      </c>
      <c r="M28" s="9">
        <v>4</v>
      </c>
      <c r="N28" s="10">
        <f t="shared" si="0"/>
        <v>4.25</v>
      </c>
      <c r="O28" s="9">
        <v>0</v>
      </c>
      <c r="P28" s="12">
        <f t="shared" si="1"/>
        <v>8.15</v>
      </c>
      <c r="Q28" s="9">
        <v>0.9</v>
      </c>
      <c r="R28" s="9">
        <v>10</v>
      </c>
      <c r="S28" s="9">
        <v>6</v>
      </c>
      <c r="T28" s="9">
        <v>6</v>
      </c>
      <c r="U28" s="9">
        <v>6</v>
      </c>
      <c r="V28" s="9">
        <v>6</v>
      </c>
      <c r="W28" s="10">
        <f t="shared" si="2"/>
        <v>6</v>
      </c>
      <c r="X28" s="9">
        <v>7</v>
      </c>
      <c r="Y28" s="12">
        <v>0.9</v>
      </c>
      <c r="Z28" s="9">
        <v>2.2999999999999998</v>
      </c>
      <c r="AA28" s="9">
        <v>10</v>
      </c>
      <c r="AB28" s="9">
        <v>3</v>
      </c>
      <c r="AC28" s="9">
        <v>3.8</v>
      </c>
      <c r="AD28" s="9">
        <v>2.9</v>
      </c>
      <c r="AE28" s="9">
        <v>3</v>
      </c>
      <c r="AF28" s="10">
        <f t="shared" si="4"/>
        <v>3</v>
      </c>
      <c r="AG28" s="9">
        <v>0</v>
      </c>
      <c r="AH28" s="12">
        <f t="shared" si="5"/>
        <v>9.3000000000000007</v>
      </c>
      <c r="AI28" s="9">
        <v>1.8</v>
      </c>
      <c r="AJ28" s="9">
        <v>10</v>
      </c>
      <c r="AK28" s="9">
        <v>6.8</v>
      </c>
      <c r="AL28" s="9">
        <v>6.6</v>
      </c>
      <c r="AM28" s="9">
        <v>6.3</v>
      </c>
      <c r="AN28" s="9">
        <v>6.3</v>
      </c>
      <c r="AO28" s="10">
        <f t="shared" si="6"/>
        <v>6.45</v>
      </c>
      <c r="AP28" s="9">
        <v>0</v>
      </c>
      <c r="AQ28" s="12">
        <f t="shared" si="7"/>
        <v>5.3500000000000005</v>
      </c>
      <c r="AR28" s="13">
        <f t="shared" si="8"/>
        <v>23.700000000000003</v>
      </c>
    </row>
    <row r="29" spans="1:44" x14ac:dyDescent="0.3">
      <c r="A29" s="5">
        <v>23</v>
      </c>
      <c r="B29" s="109">
        <v>322527</v>
      </c>
      <c r="C29" s="109">
        <v>1696</v>
      </c>
      <c r="D29" s="109" t="s">
        <v>117</v>
      </c>
      <c r="E29">
        <v>2004</v>
      </c>
      <c r="F29" s="8" t="s">
        <v>54</v>
      </c>
      <c r="G29" s="8" t="s">
        <v>118</v>
      </c>
      <c r="H29" s="9">
        <v>2.4</v>
      </c>
      <c r="I29" s="9">
        <v>10</v>
      </c>
      <c r="J29" s="9">
        <v>6</v>
      </c>
      <c r="K29" s="9">
        <v>6</v>
      </c>
      <c r="L29" s="9">
        <v>6</v>
      </c>
      <c r="M29" s="9">
        <v>6</v>
      </c>
      <c r="N29" s="10">
        <f t="shared" si="0"/>
        <v>6</v>
      </c>
      <c r="O29" s="9">
        <v>0</v>
      </c>
      <c r="P29" s="12">
        <f t="shared" si="1"/>
        <v>6.4</v>
      </c>
      <c r="Q29" s="9">
        <v>0.9</v>
      </c>
      <c r="R29" s="9">
        <v>10</v>
      </c>
      <c r="S29" s="9">
        <v>6</v>
      </c>
      <c r="T29" s="9">
        <v>6</v>
      </c>
      <c r="U29" s="9">
        <v>6</v>
      </c>
      <c r="V29" s="9">
        <v>6</v>
      </c>
      <c r="W29" s="10">
        <f t="shared" si="2"/>
        <v>6</v>
      </c>
      <c r="X29" s="9">
        <v>7</v>
      </c>
      <c r="Y29" s="12">
        <v>0.9</v>
      </c>
      <c r="Z29" s="9">
        <v>2.8</v>
      </c>
      <c r="AA29" s="9">
        <v>10</v>
      </c>
      <c r="AB29" s="9">
        <v>5.5</v>
      </c>
      <c r="AC29" s="9">
        <v>5.5</v>
      </c>
      <c r="AD29" s="9">
        <v>5.5</v>
      </c>
      <c r="AE29" s="9">
        <v>5.5</v>
      </c>
      <c r="AF29" s="10">
        <f t="shared" si="4"/>
        <v>5.5</v>
      </c>
      <c r="AG29" s="9">
        <v>0</v>
      </c>
      <c r="AH29" s="12">
        <f t="shared" si="5"/>
        <v>7.3000000000000007</v>
      </c>
      <c r="AI29" s="9">
        <v>1.8</v>
      </c>
      <c r="AJ29" s="9">
        <v>10</v>
      </c>
      <c r="AK29" s="9">
        <v>4</v>
      </c>
      <c r="AL29" s="9">
        <v>4.3</v>
      </c>
      <c r="AM29" s="9">
        <v>4.5999999999999996</v>
      </c>
      <c r="AN29" s="9">
        <v>4</v>
      </c>
      <c r="AO29" s="10">
        <f t="shared" si="6"/>
        <v>4.1499999999999995</v>
      </c>
      <c r="AP29" s="9">
        <v>0</v>
      </c>
      <c r="AQ29" s="12">
        <f t="shared" si="7"/>
        <v>7.6500000000000012</v>
      </c>
      <c r="AR29" s="13">
        <f t="shared" si="8"/>
        <v>22.250000000000004</v>
      </c>
    </row>
    <row r="30" spans="1:44" x14ac:dyDescent="0.3">
      <c r="A30" s="21"/>
      <c r="B30" s="22"/>
      <c r="C30" s="22"/>
      <c r="H30" s="14"/>
      <c r="I30" s="14"/>
      <c r="J30" s="14"/>
      <c r="K30" s="14"/>
      <c r="L30" s="14"/>
      <c r="M30" s="14"/>
      <c r="N30" s="15"/>
      <c r="O30" s="14"/>
      <c r="P30" s="16"/>
      <c r="Q30" s="14"/>
      <c r="R30" s="14"/>
      <c r="S30" s="14"/>
      <c r="T30" s="14"/>
      <c r="U30" s="14"/>
      <c r="V30" s="14"/>
      <c r="W30" s="15"/>
      <c r="X30" s="14"/>
      <c r="Y30" s="16"/>
      <c r="Z30" s="14"/>
      <c r="AA30" s="14"/>
      <c r="AB30" s="14"/>
      <c r="AC30" s="14"/>
      <c r="AD30" s="14"/>
      <c r="AE30" s="14"/>
      <c r="AF30" s="15"/>
      <c r="AG30" s="14"/>
      <c r="AH30" s="16"/>
      <c r="AI30" s="14"/>
      <c r="AJ30" s="14"/>
      <c r="AK30" s="14"/>
      <c r="AL30" s="14"/>
      <c r="AM30" s="14"/>
      <c r="AN30" s="14"/>
      <c r="AO30" s="15"/>
      <c r="AP30" s="14"/>
      <c r="AQ30" s="16"/>
      <c r="AR30" s="17"/>
    </row>
  </sheetData>
  <sheetProtection formatCells="0" formatColumns="0" formatRows="0" insertColumns="0" insertRows="0" insertHyperlinks="0" deleteColumns="0" deleteRows="0" sort="0" autoFilter="0" pivotTables="0"/>
  <sortState ref="D7:AR31">
    <sortCondition descending="1" ref="AR7:AR31"/>
  </sortState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"/>
  <sheetViews>
    <sheetView topLeftCell="E1" workbookViewId="0">
      <selection activeCell="AT16" sqref="AT16"/>
    </sheetView>
  </sheetViews>
  <sheetFormatPr defaultRowHeight="14.4" x14ac:dyDescent="0.3"/>
  <cols>
    <col min="1" max="1" width="5.33203125" customWidth="1"/>
    <col min="2" max="2" width="7.44140625" style="26" customWidth="1"/>
    <col min="3" max="3" width="5.33203125" style="26" customWidth="1"/>
    <col min="4" max="4" width="17.88671875" customWidth="1"/>
    <col min="5" max="5" width="7" customWidth="1"/>
    <col min="6" max="6" width="14" customWidth="1"/>
    <col min="7" max="7" width="12.33203125" customWidth="1"/>
    <col min="8" max="8" width="5.33203125" customWidth="1"/>
    <col min="9" max="9" width="6.109375" customWidth="1"/>
    <col min="10" max="13" width="5.33203125" hidden="1" customWidth="1"/>
    <col min="14" max="15" width="5.33203125" customWidth="1"/>
    <col min="16" max="16" width="6.109375" customWidth="1"/>
    <col min="17" max="17" width="5.33203125" customWidth="1"/>
    <col min="18" max="18" width="6.109375" customWidth="1"/>
    <col min="19" max="22" width="5.33203125" hidden="1" customWidth="1"/>
    <col min="23" max="24" width="5.33203125" customWidth="1"/>
    <col min="25" max="25" width="6.109375" customWidth="1"/>
    <col min="26" max="26" width="5.33203125" customWidth="1"/>
    <col min="27" max="27" width="6" customWidth="1"/>
    <col min="28" max="31" width="5.33203125" hidden="1" customWidth="1"/>
    <col min="32" max="33" width="5.33203125" customWidth="1"/>
    <col min="34" max="34" width="6" customWidth="1"/>
    <col min="35" max="35" width="5.33203125" customWidth="1"/>
    <col min="36" max="36" width="6.33203125" customWidth="1"/>
    <col min="37" max="40" width="5.33203125" hidden="1" customWidth="1"/>
    <col min="41" max="42" width="5.33203125" customWidth="1"/>
    <col min="43" max="43" width="6.44140625" customWidth="1"/>
    <col min="44" max="44" width="7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9" t="s">
        <v>157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6" t="s">
        <v>156</v>
      </c>
      <c r="B6" s="6"/>
      <c r="C6" s="6"/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 s="5">
        <v>1</v>
      </c>
      <c r="B7" s="22"/>
      <c r="C7" s="22"/>
      <c r="D7" t="s">
        <v>138</v>
      </c>
      <c r="E7" s="5">
        <v>2003</v>
      </c>
      <c r="F7" s="8" t="s">
        <v>139</v>
      </c>
      <c r="G7" s="8" t="s">
        <v>140</v>
      </c>
      <c r="H7" s="9">
        <v>4.2</v>
      </c>
      <c r="I7" s="9">
        <v>10</v>
      </c>
      <c r="J7" s="9">
        <v>1.4</v>
      </c>
      <c r="K7" s="9">
        <v>1.3</v>
      </c>
      <c r="L7" s="9">
        <v>1.6</v>
      </c>
      <c r="M7" s="9">
        <v>1.8</v>
      </c>
      <c r="N7" s="10">
        <f>SUM((SUM(J7+K7+L7+M7)-(SUM(MAX(J7:M7)+MIN(J7:M7))))/2)</f>
        <v>1.5000000000000002</v>
      </c>
      <c r="O7" s="9">
        <v>0</v>
      </c>
      <c r="P7" s="12">
        <f>IF(SUM((H7+I7)-N7-O7)&lt;0,0,SUM((H7+I7)-N7-O7))</f>
        <v>12.7</v>
      </c>
      <c r="Q7" s="9">
        <v>2.7</v>
      </c>
      <c r="R7" s="9">
        <v>10</v>
      </c>
      <c r="S7" s="9">
        <v>2.6</v>
      </c>
      <c r="T7" s="9">
        <v>2.6</v>
      </c>
      <c r="U7" s="9">
        <v>2.8</v>
      </c>
      <c r="V7" s="9">
        <v>2.4</v>
      </c>
      <c r="W7" s="10">
        <f>SUM((SUM(S7+T7+U7+V7)-(SUM(MAX(S7:V7)+MIN(S7:V7))))/2)</f>
        <v>2.6000000000000005</v>
      </c>
      <c r="X7" s="9">
        <v>0</v>
      </c>
      <c r="Y7" s="12">
        <f>IF(SUM((Q7+R7)-W7-X7)&lt;0,0,SUM((Q7+R7)-W7-X7))</f>
        <v>10.099999999999998</v>
      </c>
      <c r="Z7" s="9">
        <v>3.7</v>
      </c>
      <c r="AA7" s="9">
        <v>10</v>
      </c>
      <c r="AB7" s="9">
        <v>1.4</v>
      </c>
      <c r="AC7" s="9">
        <v>1.5</v>
      </c>
      <c r="AD7" s="9">
        <v>1.8</v>
      </c>
      <c r="AE7" s="9">
        <v>1.6</v>
      </c>
      <c r="AF7" s="10">
        <f>SUM((SUM(AB7+AC7+AD7+AE7)-(SUM(MAX(AB7:AE7)+MIN(AB7:AE7))))/2)</f>
        <v>1.5500000000000003</v>
      </c>
      <c r="AG7" s="9">
        <v>0</v>
      </c>
      <c r="AH7" s="12">
        <f>IF(SUM((Z7+AA7)-AF7-AG7)&lt;0,0,SUM((Z7+AA7)-AF7-AG7))</f>
        <v>12.149999999999999</v>
      </c>
      <c r="AI7" s="9">
        <v>3.9</v>
      </c>
      <c r="AJ7" s="9">
        <v>10</v>
      </c>
      <c r="AK7" s="9">
        <v>2.4</v>
      </c>
      <c r="AL7" s="9">
        <v>2.4</v>
      </c>
      <c r="AM7" s="9">
        <v>2.2999999999999998</v>
      </c>
      <c r="AN7" s="9">
        <v>2.2000000000000002</v>
      </c>
      <c r="AO7" s="10">
        <f>SUM((SUM(AK7+AL7+AM7+AN7)-(SUM(MAX(AK7:AN7)+MIN(AK7:AN7))))/2)</f>
        <v>2.3500000000000005</v>
      </c>
      <c r="AP7" s="9">
        <v>0</v>
      </c>
      <c r="AQ7" s="12">
        <f>IF(SUM((AI7+AJ7)-AO7-AP7)&lt;0,0,SUM((AI7+AJ7)-AO7-AP7))</f>
        <v>11.55</v>
      </c>
      <c r="AR7" s="13">
        <f>P7+Y7+AH7+AQ7</f>
        <v>46.5</v>
      </c>
    </row>
    <row r="8" spans="1:44" x14ac:dyDescent="0.3">
      <c r="A8" s="5">
        <v>2</v>
      </c>
      <c r="B8" s="22"/>
      <c r="C8" s="22"/>
      <c r="D8" t="s">
        <v>137</v>
      </c>
      <c r="E8" s="5">
        <v>2003</v>
      </c>
      <c r="F8" s="8" t="s">
        <v>139</v>
      </c>
      <c r="G8" s="8" t="s">
        <v>136</v>
      </c>
      <c r="H8" s="9">
        <v>4</v>
      </c>
      <c r="I8" s="9">
        <v>10</v>
      </c>
      <c r="J8" s="9">
        <v>1.8</v>
      </c>
      <c r="K8" s="9">
        <v>1.7</v>
      </c>
      <c r="L8" s="9">
        <v>1.7</v>
      </c>
      <c r="M8" s="9">
        <v>1.9</v>
      </c>
      <c r="N8" s="10">
        <f>SUM((SUM(J8+K8+L8+M8)-(SUM(MAX(J8:M8)+MIN(J8:M8))))/2)</f>
        <v>1.75</v>
      </c>
      <c r="O8" s="9">
        <v>0</v>
      </c>
      <c r="P8" s="12">
        <f>IF(SUM((H8+I8)-N8-O8)&lt;0,0,SUM((H8+I8)-N8-O8))</f>
        <v>12.25</v>
      </c>
      <c r="Q8" s="9">
        <v>2.4</v>
      </c>
      <c r="R8" s="9">
        <v>10</v>
      </c>
      <c r="S8" s="9">
        <v>3.8</v>
      </c>
      <c r="T8" s="9">
        <v>2.7</v>
      </c>
      <c r="U8" s="9">
        <v>3.3</v>
      </c>
      <c r="V8" s="9">
        <v>3.7</v>
      </c>
      <c r="W8" s="10">
        <f>SUM((SUM(S8+T8+U8+V8)-(SUM(MAX(S8:V8)+MIN(S8:V8))))/2)</f>
        <v>3.5</v>
      </c>
      <c r="X8" s="9">
        <v>0</v>
      </c>
      <c r="Y8" s="12">
        <f>IF(SUM((Q8+R8)-W8-X8)&lt;0,0,SUM((Q8+R8)-W8-X8))</f>
        <v>8.9</v>
      </c>
      <c r="Z8" s="9">
        <v>3.5</v>
      </c>
      <c r="AA8" s="9">
        <v>10</v>
      </c>
      <c r="AB8" s="9">
        <v>2.8</v>
      </c>
      <c r="AC8" s="9">
        <v>3.1</v>
      </c>
      <c r="AD8" s="9">
        <v>2.5</v>
      </c>
      <c r="AE8" s="9">
        <v>3.2</v>
      </c>
      <c r="AF8" s="10">
        <f>SUM((SUM(AB8+AC8+AD8+AE8)-(SUM(MAX(AB8:AE8)+MIN(AB8:AE8))))/2)</f>
        <v>2.9500000000000006</v>
      </c>
      <c r="AG8" s="9">
        <v>0</v>
      </c>
      <c r="AH8" s="12">
        <f>IF(SUM((Z8+AA8)-AF8-AG8)&lt;0,0,SUM((Z8+AA8)-AF8-AG8))</f>
        <v>10.549999999999999</v>
      </c>
      <c r="AI8" s="9">
        <v>4</v>
      </c>
      <c r="AJ8" s="9">
        <v>10</v>
      </c>
      <c r="AK8" s="9">
        <v>2.2999999999999998</v>
      </c>
      <c r="AL8" s="9">
        <v>2.5</v>
      </c>
      <c r="AM8" s="9">
        <v>1.8</v>
      </c>
      <c r="AN8" s="9">
        <v>2</v>
      </c>
      <c r="AO8" s="10">
        <f>SUM((SUM(AK8+AL8+AM8+AN8)-(SUM(MAX(AK8:AN8)+MIN(AK8:AN8))))/2)</f>
        <v>2.15</v>
      </c>
      <c r="AP8" s="9">
        <v>0</v>
      </c>
      <c r="AQ8" s="12">
        <f>IF(SUM((AI8+AJ8)-AO8-AP8)&lt;0,0,SUM((AI8+AJ8)-AO8-AP8))</f>
        <v>11.85</v>
      </c>
      <c r="AR8" s="13">
        <f>P8+Y8+AH8+AQ8</f>
        <v>43.55</v>
      </c>
    </row>
    <row r="9" spans="1:44" x14ac:dyDescent="0.3">
      <c r="A9" s="5">
        <v>3</v>
      </c>
      <c r="B9" s="94">
        <v>217179</v>
      </c>
      <c r="C9" s="94">
        <v>1482</v>
      </c>
      <c r="D9" s="94" t="s">
        <v>124</v>
      </c>
      <c r="E9" s="5">
        <v>2003</v>
      </c>
      <c r="F9" s="8" t="s">
        <v>42</v>
      </c>
      <c r="G9" s="8" t="s">
        <v>79</v>
      </c>
      <c r="H9" s="9">
        <v>2.4</v>
      </c>
      <c r="I9" s="9">
        <v>10</v>
      </c>
      <c r="J9" s="9">
        <v>0.9</v>
      </c>
      <c r="K9" s="9">
        <v>0.9</v>
      </c>
      <c r="L9" s="9">
        <v>0.7</v>
      </c>
      <c r="M9" s="9">
        <v>0.6</v>
      </c>
      <c r="N9" s="10">
        <f>SUM((SUM(J9+K9+L9+M9)-(SUM(MAX(J9:M9)+MIN(J9:M9))))/2)</f>
        <v>0.8</v>
      </c>
      <c r="O9" s="9">
        <v>0</v>
      </c>
      <c r="P9" s="12">
        <f>IF(SUM((H9+I9)-N9-O9)&lt;0,0,SUM((H9+I9)-N9-O9))</f>
        <v>11.6</v>
      </c>
      <c r="Q9" s="9">
        <v>2.5</v>
      </c>
      <c r="R9" s="9">
        <v>10</v>
      </c>
      <c r="S9" s="9">
        <v>4.2</v>
      </c>
      <c r="T9" s="9">
        <v>4</v>
      </c>
      <c r="U9" s="9">
        <v>3.8</v>
      </c>
      <c r="V9" s="9">
        <v>4.2</v>
      </c>
      <c r="W9" s="10">
        <f>SUM((SUM(S9+T9+U9+V9)-(SUM(MAX(S9:V9)+MIN(S9:V9))))/2)</f>
        <v>4.0999999999999996</v>
      </c>
      <c r="X9" s="9">
        <v>0</v>
      </c>
      <c r="Y9" s="12">
        <f>IF(SUM((Q9+R9)-W9-X9)&lt;0,0,SUM((Q9+R9)-W9-X9))</f>
        <v>8.4</v>
      </c>
      <c r="Z9" s="9">
        <v>3.6</v>
      </c>
      <c r="AA9" s="9">
        <v>10</v>
      </c>
      <c r="AB9" s="9">
        <v>2.2999999999999998</v>
      </c>
      <c r="AC9" s="9">
        <v>2.5</v>
      </c>
      <c r="AD9" s="9">
        <v>2.6</v>
      </c>
      <c r="AE9" s="9">
        <v>2.2999999999999998</v>
      </c>
      <c r="AF9" s="10">
        <f>SUM((SUM(AB9+AC9+AD9+AE9)-(SUM(MAX(AB9:AE9)+MIN(AB9:AE9))))/2)</f>
        <v>2.3999999999999995</v>
      </c>
      <c r="AG9" s="9">
        <v>0</v>
      </c>
      <c r="AH9" s="12">
        <f>IF(SUM((Z9+AA9)-AF9-AG9)&lt;0,0,SUM((Z9+AA9)-AF9-AG9))</f>
        <v>11.2</v>
      </c>
      <c r="AI9" s="9">
        <v>3.5</v>
      </c>
      <c r="AJ9" s="9">
        <v>10</v>
      </c>
      <c r="AK9" s="9">
        <v>2.9</v>
      </c>
      <c r="AL9" s="9">
        <v>2.7</v>
      </c>
      <c r="AM9" s="9">
        <v>2.6</v>
      </c>
      <c r="AN9" s="9">
        <v>2.6</v>
      </c>
      <c r="AO9" s="10">
        <f>SUM((SUM(AK9+AL9+AM9+AN9)-(SUM(MAX(AK9:AN9)+MIN(AK9:AN9))))/2)</f>
        <v>2.6499999999999995</v>
      </c>
      <c r="AP9" s="9">
        <v>0</v>
      </c>
      <c r="AQ9" s="12">
        <f>IF(SUM((AI9+AJ9)-AO9-AP9)&lt;0,0,SUM((AI9+AJ9)-AO9-AP9))</f>
        <v>10.850000000000001</v>
      </c>
      <c r="AR9" s="13">
        <f>P9+Y9+AH9+AQ9</f>
        <v>42.05</v>
      </c>
    </row>
    <row r="10" spans="1:44" x14ac:dyDescent="0.3">
      <c r="A10" s="5">
        <v>4</v>
      </c>
      <c r="B10" s="93">
        <v>594888</v>
      </c>
      <c r="C10" s="93">
        <v>4792</v>
      </c>
      <c r="D10" s="93" t="s">
        <v>122</v>
      </c>
      <c r="E10" s="5">
        <v>2001</v>
      </c>
      <c r="F10" s="8" t="s">
        <v>31</v>
      </c>
      <c r="G10" s="8" t="s">
        <v>123</v>
      </c>
      <c r="H10" s="9">
        <v>3.4</v>
      </c>
      <c r="I10" s="9">
        <v>10</v>
      </c>
      <c r="J10" s="9">
        <v>1.5</v>
      </c>
      <c r="K10" s="9">
        <v>1.4</v>
      </c>
      <c r="L10" s="9">
        <v>1.6</v>
      </c>
      <c r="M10" s="9">
        <v>1.8</v>
      </c>
      <c r="N10" s="10">
        <f>SUM((SUM(J10+K10+L10+M10)-(SUM(MAX(J10:M10)+MIN(J10:M10))))/2)</f>
        <v>1.5499999999999998</v>
      </c>
      <c r="O10" s="11">
        <v>0</v>
      </c>
      <c r="P10" s="12">
        <f>IF(SUM((H10+I10)-N10-O10)&lt;0,0,SUM((H10+I10)-N10-O10))</f>
        <v>11.850000000000001</v>
      </c>
      <c r="Q10" s="9">
        <v>1.9</v>
      </c>
      <c r="R10" s="9">
        <v>10</v>
      </c>
      <c r="S10" s="9">
        <v>3</v>
      </c>
      <c r="T10" s="9">
        <v>3.4</v>
      </c>
      <c r="U10" s="9">
        <v>3.3</v>
      </c>
      <c r="V10" s="9">
        <v>3.3</v>
      </c>
      <c r="W10" s="10">
        <f>SUM((SUM(S10+T10+U10+V10)-(SUM(MAX(S10:V10)+MIN(S10:V10))))/2)</f>
        <v>3.3</v>
      </c>
      <c r="X10" s="9">
        <v>0</v>
      </c>
      <c r="Y10" s="12">
        <f>IF(SUM((Q10+R10)-W10-X10)&lt;0,0,SUM((Q10+R10)-W10-X10))</f>
        <v>8.6000000000000014</v>
      </c>
      <c r="Z10" s="9">
        <v>3.2</v>
      </c>
      <c r="AA10" s="9">
        <v>10</v>
      </c>
      <c r="AB10" s="9">
        <v>3.5</v>
      </c>
      <c r="AC10" s="9">
        <v>4.5</v>
      </c>
      <c r="AD10" s="9">
        <v>3.6</v>
      </c>
      <c r="AE10" s="9">
        <v>4</v>
      </c>
      <c r="AF10" s="10">
        <f>SUM((SUM(AB10+AC10+AD10+AE10)-(SUM(MAX(AB10:AE10)+MIN(AB10:AE10))))/2)</f>
        <v>3.8</v>
      </c>
      <c r="AG10" s="9">
        <v>0</v>
      </c>
      <c r="AH10" s="12">
        <f>IF(SUM((Z10+AA10)-AF10-AG10)&lt;0,0,SUM((Z10+AA10)-AF10-AG10))</f>
        <v>9.3999999999999986</v>
      </c>
      <c r="AI10" s="9">
        <v>3.3</v>
      </c>
      <c r="AJ10" s="9">
        <v>10</v>
      </c>
      <c r="AK10" s="9">
        <v>2.2000000000000002</v>
      </c>
      <c r="AL10" s="9">
        <v>2.2999999999999998</v>
      </c>
      <c r="AM10" s="9">
        <v>2.6</v>
      </c>
      <c r="AN10" s="9">
        <v>1.9</v>
      </c>
      <c r="AO10" s="10">
        <f>SUM((SUM(AK10+AL10+AM10+AN10)-(SUM(MAX(AK10:AN10)+MIN(AK10:AN10))))/2)</f>
        <v>2.25</v>
      </c>
      <c r="AP10" s="9">
        <v>0</v>
      </c>
      <c r="AQ10" s="12">
        <f>IF(SUM((AI10+AJ10)-AO10-AP10)&lt;0,0,SUM((AI10+AJ10)-AO10-AP10))</f>
        <v>11.05</v>
      </c>
      <c r="AR10" s="13">
        <f>P10+Y10+AH10+AQ10</f>
        <v>40.900000000000006</v>
      </c>
    </row>
  </sheetData>
  <sheetProtection formatCells="0" formatColumns="0" formatRows="0" insertColumns="0" insertRows="0" insertHyperlinks="0" deleteColumns="0" deleteRows="0" sort="0" autoFilter="0" pivotTables="0"/>
  <sortState ref="D7:AR10">
    <sortCondition descending="1" ref="AR7:AR10"/>
  </sortState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"/>
  <sheetViews>
    <sheetView topLeftCell="B1" workbookViewId="0">
      <selection activeCell="W22" sqref="W22"/>
    </sheetView>
  </sheetViews>
  <sheetFormatPr defaultRowHeight="14.4" x14ac:dyDescent="0.3"/>
  <cols>
    <col min="1" max="1" width="5.109375" customWidth="1"/>
    <col min="2" max="2" width="9.33203125" customWidth="1"/>
    <col min="3" max="3" width="5.109375" customWidth="1"/>
    <col min="4" max="4" width="12.6640625" customWidth="1"/>
    <col min="5" max="5" width="6.109375" customWidth="1"/>
    <col min="6" max="6" width="11.44140625" customWidth="1"/>
    <col min="7" max="7" width="16.33203125" customWidth="1"/>
    <col min="8" max="8" width="5.33203125" customWidth="1"/>
    <col min="9" max="9" width="6" customWidth="1"/>
    <col min="10" max="13" width="5.33203125" hidden="1" customWidth="1"/>
    <col min="14" max="15" width="5.33203125" customWidth="1"/>
    <col min="16" max="16" width="6" customWidth="1"/>
    <col min="17" max="17" width="5.33203125" customWidth="1"/>
    <col min="18" max="18" width="6.5546875" customWidth="1"/>
    <col min="19" max="22" width="5.33203125" hidden="1" customWidth="1"/>
    <col min="23" max="24" width="5.33203125" customWidth="1"/>
    <col min="25" max="25" width="6.109375" customWidth="1"/>
    <col min="26" max="26" width="5.33203125" customWidth="1"/>
    <col min="27" max="27" width="6.109375" customWidth="1"/>
    <col min="28" max="31" width="5.33203125" hidden="1" customWidth="1"/>
    <col min="32" max="35" width="5.33203125" customWidth="1"/>
    <col min="36" max="36" width="6" customWidth="1"/>
    <col min="37" max="40" width="5.33203125" hidden="1" customWidth="1"/>
    <col min="41" max="42" width="5.33203125" customWidth="1"/>
    <col min="43" max="43" width="6.33203125" customWidth="1"/>
    <col min="44" max="44" width="6.5546875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9" t="s">
        <v>158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6" t="s">
        <v>156</v>
      </c>
      <c r="B6" s="24" t="s">
        <v>169</v>
      </c>
      <c r="C6" s="24" t="s">
        <v>170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>
        <v>1</v>
      </c>
      <c r="B7" s="23">
        <v>377871</v>
      </c>
      <c r="C7" s="23">
        <v>7454</v>
      </c>
      <c r="D7" t="s">
        <v>125</v>
      </c>
      <c r="E7" s="5">
        <v>2000</v>
      </c>
      <c r="F7" s="8" t="s">
        <v>107</v>
      </c>
      <c r="G7" s="8" t="s">
        <v>110</v>
      </c>
      <c r="H7" s="9">
        <v>3</v>
      </c>
      <c r="I7" s="9">
        <v>10</v>
      </c>
      <c r="J7" s="9">
        <v>1.7</v>
      </c>
      <c r="K7" s="9">
        <v>1.6</v>
      </c>
      <c r="L7" s="9">
        <v>2.2999999999999998</v>
      </c>
      <c r="M7" s="9">
        <v>1.8</v>
      </c>
      <c r="N7" s="10">
        <f>SUM((SUM(J7+K7+L7+M7)-(SUM(MAX(J7:M7)+MIN(J7:M7))))/2)</f>
        <v>1.7499999999999998</v>
      </c>
      <c r="O7" s="11">
        <v>0</v>
      </c>
      <c r="P7" s="12">
        <f>IF(SUM((H7+I7)-N7-O7)&lt;0,0,SUM((H7+I7)-N7-O7))</f>
        <v>11.25</v>
      </c>
      <c r="Q7" s="9">
        <v>2</v>
      </c>
      <c r="R7" s="9">
        <v>10</v>
      </c>
      <c r="S7" s="9">
        <v>3.6</v>
      </c>
      <c r="T7" s="9">
        <v>3.6</v>
      </c>
      <c r="U7" s="9">
        <v>3.9</v>
      </c>
      <c r="V7" s="9">
        <v>3.2</v>
      </c>
      <c r="W7" s="10">
        <f>SUM((SUM(S7+T7+U7+V7)-(SUM(MAX(S7:V7)+MIN(S7:V7))))/2)</f>
        <v>3.6000000000000005</v>
      </c>
      <c r="X7" s="9">
        <v>0</v>
      </c>
      <c r="Y7" s="12">
        <f>IF(SUM((Q7+R7)-W7-X7)&lt;0,0,SUM((Q7+R7)-W7-X7))</f>
        <v>8.3999999999999986</v>
      </c>
      <c r="Z7" s="9">
        <v>3.8</v>
      </c>
      <c r="AA7" s="9">
        <v>10</v>
      </c>
      <c r="AB7" s="9">
        <v>3.5</v>
      </c>
      <c r="AC7" s="9">
        <v>4</v>
      </c>
      <c r="AD7" s="9">
        <v>3.9</v>
      </c>
      <c r="AE7" s="9">
        <v>4.3</v>
      </c>
      <c r="AF7" s="10">
        <f>SUM((SUM(AB7+AC7+AD7+AE7)-(SUM(MAX(AB7:AE7)+MIN(AB7:AE7))))/2)</f>
        <v>3.9499999999999997</v>
      </c>
      <c r="AG7" s="9">
        <v>0</v>
      </c>
      <c r="AH7" s="12">
        <f>IF(SUM((Z7+AA7)-AF7-AG7)&lt;0,0,SUM((Z7+AA7)-AF7-AG7))</f>
        <v>9.8500000000000014</v>
      </c>
      <c r="AI7" s="9">
        <v>3.5</v>
      </c>
      <c r="AJ7" s="9">
        <v>10</v>
      </c>
      <c r="AK7" s="9">
        <v>2.4</v>
      </c>
      <c r="AL7" s="9">
        <v>2.2999999999999998</v>
      </c>
      <c r="AM7" s="9">
        <v>2.4</v>
      </c>
      <c r="AN7" s="9">
        <v>2.1</v>
      </c>
      <c r="AO7" s="10">
        <f>SUM((SUM(AK7+AL7+AM7+AN7)-(SUM(MAX(AK7:AN7)+MIN(AK7:AN7))))/2)</f>
        <v>2.3499999999999996</v>
      </c>
      <c r="AP7" s="9">
        <v>0</v>
      </c>
      <c r="AQ7" s="12">
        <f>IF(SUM((AI7+AJ7)-AO7-AP7)&lt;0,0,SUM((AI7+AJ7)-AO7-AP7))</f>
        <v>11.15</v>
      </c>
      <c r="AR7" s="13">
        <f>P7+Y7+AH7+AQ7</f>
        <v>40.65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opLeftCell="C1" workbookViewId="0">
      <selection activeCell="AS18" sqref="AS18"/>
    </sheetView>
  </sheetViews>
  <sheetFormatPr defaultRowHeight="14.4" x14ac:dyDescent="0.3"/>
  <cols>
    <col min="1" max="1" width="4.33203125" customWidth="1"/>
    <col min="2" max="2" width="8.44140625" style="23" customWidth="1"/>
    <col min="3" max="3" width="8.77734375" style="23" customWidth="1"/>
    <col min="4" max="4" width="19.5546875" customWidth="1"/>
    <col min="5" max="5" width="6.5546875" customWidth="1"/>
    <col min="6" max="6" width="12.5546875" customWidth="1"/>
    <col min="7" max="7" width="13.88671875" customWidth="1"/>
    <col min="8" max="8" width="5.33203125" customWidth="1"/>
    <col min="9" max="9" width="6.21875" customWidth="1"/>
    <col min="10" max="13" width="6.21875" hidden="1" customWidth="1"/>
    <col min="14" max="16" width="6.21875" customWidth="1"/>
    <col min="17" max="17" width="5.33203125" customWidth="1"/>
    <col min="18" max="18" width="6.33203125" customWidth="1"/>
    <col min="19" max="22" width="5.33203125" hidden="1" customWidth="1"/>
    <col min="23" max="24" width="5.33203125" customWidth="1"/>
    <col min="25" max="25" width="6" customWidth="1"/>
    <col min="26" max="26" width="5.33203125" customWidth="1"/>
    <col min="27" max="27" width="6.33203125" customWidth="1"/>
    <col min="28" max="31" width="5.33203125" hidden="1" customWidth="1"/>
    <col min="32" max="33" width="5.33203125" customWidth="1"/>
    <col min="34" max="34" width="6.5546875" customWidth="1"/>
    <col min="35" max="35" width="5.33203125" customWidth="1"/>
    <col min="36" max="36" width="6.5546875" customWidth="1"/>
    <col min="37" max="40" width="5.33203125" hidden="1" customWidth="1"/>
    <col min="41" max="42" width="5.33203125" customWidth="1"/>
    <col min="43" max="43" width="6" customWidth="1"/>
    <col min="44" max="44" width="6.109375" customWidth="1"/>
  </cols>
  <sheetData>
    <row r="1" spans="1:44" ht="18" x14ac:dyDescent="0.35">
      <c r="D1" s="1" t="s">
        <v>141</v>
      </c>
      <c r="G1" s="5"/>
    </row>
    <row r="2" spans="1:44" ht="18" x14ac:dyDescent="0.35">
      <c r="D2" s="1" t="s">
        <v>0</v>
      </c>
      <c r="G2" s="5"/>
    </row>
    <row r="3" spans="1:44" ht="18" x14ac:dyDescent="0.35">
      <c r="D3" s="19" t="s">
        <v>159</v>
      </c>
      <c r="G3" s="5"/>
    </row>
    <row r="4" spans="1:44" x14ac:dyDescent="0.3">
      <c r="D4" s="3" t="s">
        <v>142</v>
      </c>
      <c r="E4" s="4"/>
      <c r="G4" s="5"/>
    </row>
    <row r="5" spans="1:44" x14ac:dyDescent="0.3">
      <c r="D5" s="3" t="s">
        <v>143</v>
      </c>
      <c r="E5" s="4"/>
    </row>
    <row r="6" spans="1:44" x14ac:dyDescent="0.3">
      <c r="A6" s="6" t="s">
        <v>156</v>
      </c>
      <c r="B6" s="25" t="s">
        <v>169</v>
      </c>
      <c r="C6" s="25" t="s">
        <v>170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144</v>
      </c>
      <c r="K6" s="2" t="s">
        <v>145</v>
      </c>
      <c r="L6" s="2" t="s">
        <v>146</v>
      </c>
      <c r="M6" s="2" t="s">
        <v>147</v>
      </c>
      <c r="N6" s="7" t="s">
        <v>148</v>
      </c>
      <c r="O6" s="2" t="s">
        <v>8</v>
      </c>
      <c r="P6" s="2" t="s">
        <v>9</v>
      </c>
      <c r="Q6" s="2" t="s">
        <v>6</v>
      </c>
      <c r="R6" s="2" t="s">
        <v>7</v>
      </c>
      <c r="S6" s="2" t="s">
        <v>144</v>
      </c>
      <c r="T6" s="2" t="s">
        <v>145</v>
      </c>
      <c r="U6" s="2" t="s">
        <v>146</v>
      </c>
      <c r="V6" s="2" t="s">
        <v>147</v>
      </c>
      <c r="W6" s="7" t="s">
        <v>148</v>
      </c>
      <c r="X6" s="2" t="s">
        <v>8</v>
      </c>
      <c r="Y6" s="2" t="s">
        <v>10</v>
      </c>
      <c r="Z6" s="2" t="s">
        <v>6</v>
      </c>
      <c r="AA6" s="2" t="s">
        <v>7</v>
      </c>
      <c r="AB6" s="2" t="s">
        <v>144</v>
      </c>
      <c r="AC6" s="2" t="s">
        <v>145</v>
      </c>
      <c r="AD6" s="2" t="s">
        <v>146</v>
      </c>
      <c r="AE6" s="2" t="s">
        <v>147</v>
      </c>
      <c r="AF6" s="7" t="s">
        <v>148</v>
      </c>
      <c r="AG6" s="2" t="s">
        <v>8</v>
      </c>
      <c r="AH6" s="2" t="s">
        <v>11</v>
      </c>
      <c r="AI6" s="2" t="s">
        <v>6</v>
      </c>
      <c r="AJ6" s="2" t="s">
        <v>7</v>
      </c>
      <c r="AK6" s="2" t="s">
        <v>144</v>
      </c>
      <c r="AL6" s="2" t="s">
        <v>145</v>
      </c>
      <c r="AM6" s="2" t="s">
        <v>146</v>
      </c>
      <c r="AN6" s="2" t="s">
        <v>147</v>
      </c>
      <c r="AO6" s="7" t="s">
        <v>148</v>
      </c>
      <c r="AP6" s="2" t="s">
        <v>8</v>
      </c>
      <c r="AQ6" s="2" t="s">
        <v>12</v>
      </c>
      <c r="AR6" s="2" t="s">
        <v>13</v>
      </c>
    </row>
    <row r="7" spans="1:44" x14ac:dyDescent="0.3">
      <c r="A7" s="5">
        <v>1</v>
      </c>
      <c r="B7" s="26">
        <v>452862</v>
      </c>
      <c r="C7" s="26">
        <v>3479</v>
      </c>
      <c r="D7" t="s">
        <v>126</v>
      </c>
      <c r="E7" s="5">
        <v>2005</v>
      </c>
      <c r="F7" s="8" t="s">
        <v>15</v>
      </c>
      <c r="G7" s="8" t="s">
        <v>63</v>
      </c>
      <c r="H7" s="9">
        <v>6</v>
      </c>
      <c r="I7" s="9">
        <v>10</v>
      </c>
      <c r="J7" s="9">
        <v>2.1</v>
      </c>
      <c r="K7" s="9">
        <v>2.0499999999999998</v>
      </c>
      <c r="L7" s="9">
        <v>2.2999999999999998</v>
      </c>
      <c r="M7" s="9">
        <v>1.65</v>
      </c>
      <c r="N7" s="10">
        <f>SUM((SUM(J7+K7+L7+M7)-(SUM(MAX(J7:M7)+MIN(J7:M7))))/2)</f>
        <v>2.0750000000000002</v>
      </c>
      <c r="O7" s="11">
        <v>0</v>
      </c>
      <c r="P7" s="12">
        <f>IF(SUM((H7+I7)-N7-O7)&lt;0,0,SUM((H7+I7)-N7-O7))</f>
        <v>13.925000000000001</v>
      </c>
      <c r="Q7" s="9">
        <v>7.2</v>
      </c>
      <c r="R7" s="9">
        <v>10</v>
      </c>
      <c r="S7" s="9">
        <v>2.4</v>
      </c>
      <c r="T7" s="9">
        <v>2.6</v>
      </c>
      <c r="U7" s="9">
        <v>2.6</v>
      </c>
      <c r="V7" s="9">
        <v>1.8</v>
      </c>
      <c r="W7" s="10">
        <f>SUM((SUM(S7+T7+U7+V7)-(SUM(MAX(S7:V7)+MIN(S7:V7))))/2)</f>
        <v>2.5</v>
      </c>
      <c r="X7" s="9">
        <v>0</v>
      </c>
      <c r="Y7" s="12">
        <f>IF(SUM((Q7+R7)-W7-X7)&lt;0,0,SUM((Q7+R7)-W7-X7))</f>
        <v>14.7</v>
      </c>
      <c r="Z7" s="9">
        <v>7.8</v>
      </c>
      <c r="AA7" s="9">
        <v>10</v>
      </c>
      <c r="AB7" s="9">
        <v>2.4</v>
      </c>
      <c r="AC7" s="9">
        <v>3.1</v>
      </c>
      <c r="AD7" s="9">
        <v>2.8</v>
      </c>
      <c r="AE7" s="9">
        <v>2.8</v>
      </c>
      <c r="AF7" s="10">
        <f>SUM((SUM(AB7+AC7+AD7+AE7)-(SUM(MAX(AB7:AE7)+MIN(AB7:AE7))))/2)</f>
        <v>2.8000000000000007</v>
      </c>
      <c r="AG7" s="9">
        <v>0</v>
      </c>
      <c r="AH7" s="12">
        <f>IF(SUM((Z7+AA7)-AF7-AG7)&lt;0,0,SUM((Z7+AA7)-AF7-AG7))</f>
        <v>15</v>
      </c>
      <c r="AI7" s="9">
        <v>6.8</v>
      </c>
      <c r="AJ7" s="9">
        <v>10</v>
      </c>
      <c r="AK7" s="9">
        <v>2.8</v>
      </c>
      <c r="AL7" s="9">
        <v>3.3</v>
      </c>
      <c r="AM7" s="9">
        <v>3.2</v>
      </c>
      <c r="AN7" s="9">
        <v>2.4</v>
      </c>
      <c r="AO7" s="10">
        <f>SUM((SUM(AK7+AL7+AM7+AN7)-(SUM(MAX(AK7:AN7)+MIN(AK7:AN7))))/2)</f>
        <v>3.0000000000000009</v>
      </c>
      <c r="AP7" s="9">
        <v>0</v>
      </c>
      <c r="AQ7" s="12">
        <f>IF(SUM((AI7+AJ7)-AO7-AP7)&lt;0,0,SUM((AI7+AJ7)-AO7-AP7))</f>
        <v>13.8</v>
      </c>
      <c r="AR7" s="13">
        <f>P7+Y7+AH7+AQ7</f>
        <v>57.424999999999997</v>
      </c>
    </row>
    <row r="8" spans="1:44" x14ac:dyDescent="0.3">
      <c r="A8" s="5">
        <v>2</v>
      </c>
      <c r="B8" s="26">
        <v>601404</v>
      </c>
      <c r="C8" s="26">
        <v>3479</v>
      </c>
      <c r="D8" t="s">
        <v>127</v>
      </c>
      <c r="E8" s="5">
        <v>2006</v>
      </c>
      <c r="F8" s="8" t="s">
        <v>15</v>
      </c>
      <c r="G8" s="8" t="s">
        <v>58</v>
      </c>
      <c r="H8" s="9">
        <v>6</v>
      </c>
      <c r="I8" s="9">
        <v>10</v>
      </c>
      <c r="J8" s="9">
        <v>1.35</v>
      </c>
      <c r="K8" s="9">
        <v>1.25</v>
      </c>
      <c r="L8" s="9">
        <v>0.9</v>
      </c>
      <c r="M8" s="9">
        <v>1.05</v>
      </c>
      <c r="N8" s="10">
        <f>SUM((SUM(J8+K8+L8+M8)-(SUM(MAX(J8:M8)+MIN(J8:M8))))/2)</f>
        <v>1.1499999999999999</v>
      </c>
      <c r="O8" s="9">
        <v>0</v>
      </c>
      <c r="P8" s="12">
        <f>IF(SUM((H8+I8)-N8-O8)&lt;0,0,SUM((H8+I8)-N8-O8))</f>
        <v>14.85</v>
      </c>
      <c r="Q8" s="9">
        <v>6.2</v>
      </c>
      <c r="R8" s="9">
        <v>10</v>
      </c>
      <c r="S8" s="9">
        <v>2.5</v>
      </c>
      <c r="T8" s="9">
        <v>2.4</v>
      </c>
      <c r="U8" s="9">
        <v>2.2000000000000002</v>
      </c>
      <c r="V8" s="9">
        <v>2.2999999999999998</v>
      </c>
      <c r="W8" s="10">
        <f>SUM((SUM(S8+T8+U8+V8)-(SUM(MAX(S8:V8)+MIN(S8:V8))))/2)</f>
        <v>2.35</v>
      </c>
      <c r="X8" s="9">
        <v>0</v>
      </c>
      <c r="Y8" s="12">
        <f>IF(SUM((Q8+R8)-W8-X8)&lt;0,0,SUM((Q8+R8)-W8-X8))</f>
        <v>13.85</v>
      </c>
      <c r="Z8" s="9">
        <v>5.7</v>
      </c>
      <c r="AA8" s="9">
        <v>10</v>
      </c>
      <c r="AB8" s="9">
        <v>5.3</v>
      </c>
      <c r="AC8" s="9">
        <v>5.3</v>
      </c>
      <c r="AD8" s="9">
        <v>5.2</v>
      </c>
      <c r="AE8" s="9">
        <v>5</v>
      </c>
      <c r="AF8" s="10">
        <f>SUM((SUM(AB8+AC8+AD8+AE8)-(SUM(MAX(AB8:AE8)+MIN(AB8:AE8))))/2)</f>
        <v>5.25</v>
      </c>
      <c r="AG8" s="9">
        <v>0</v>
      </c>
      <c r="AH8" s="12">
        <f>IF(SUM((Z8+AA8)-AF8-AG8)&lt;0,0,SUM((Z8+AA8)-AF8-AG8))</f>
        <v>10.45</v>
      </c>
      <c r="AI8" s="9">
        <v>7.3</v>
      </c>
      <c r="AJ8" s="9">
        <v>10</v>
      </c>
      <c r="AK8" s="9">
        <v>3.4</v>
      </c>
      <c r="AL8" s="9">
        <v>3.6</v>
      </c>
      <c r="AM8" s="9">
        <v>2.9</v>
      </c>
      <c r="AN8" s="9">
        <v>2.7</v>
      </c>
      <c r="AO8" s="10">
        <f>SUM((SUM(AK8+AL8+AM8+AN8)-(SUM(MAX(AK8:AN8)+MIN(AK8:AN8))))/2)</f>
        <v>3.1500000000000004</v>
      </c>
      <c r="AP8" s="9">
        <v>0</v>
      </c>
      <c r="AQ8" s="12">
        <f>IF(SUM((AI8+AJ8)-AO8-AP8)&lt;0,0,SUM((AI8+AJ8)-AO8-AP8))</f>
        <v>14.15</v>
      </c>
      <c r="AR8" s="13">
        <f>P8+Y8+AH8+AQ8</f>
        <v>53.3</v>
      </c>
    </row>
  </sheetData>
  <sheetProtection formatCells="0" formatColumns="0" formatRows="0" insertColumns="0" insertRows="0" insertHyperlinks="0" deleteColumns="0" deleteRows="0" sort="0" autoFilter="0" pivotTables="0"/>
  <sortState ref="D7:AR8">
    <sortCondition descending="1" ref="AR7:AR8"/>
  </sortState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624_Zakladni stupen</vt:lpstr>
      <vt:lpstr>625_Mladsi zakyne</vt:lpstr>
      <vt:lpstr>626_Starsi zakyne</vt:lpstr>
      <vt:lpstr>627_Zakyne B</vt:lpstr>
      <vt:lpstr>628_Juniorky B</vt:lpstr>
      <vt:lpstr>629_Zeny B</vt:lpstr>
      <vt:lpstr>638_zakyne 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Dvořáková Jiřina (UPC-JHA)</cp:lastModifiedBy>
  <cp:lastPrinted>2016-05-21T14:04:36Z</cp:lastPrinted>
  <dcterms:created xsi:type="dcterms:W3CDTF">2016-05-17T06:09:38Z</dcterms:created>
  <dcterms:modified xsi:type="dcterms:W3CDTF">2016-05-23T08:30:53Z</dcterms:modified>
</cp:coreProperties>
</file>