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H:\KP ženy jaro 2017\"/>
    </mc:Choice>
  </mc:AlternateContent>
  <bookViews>
    <workbookView xWindow="0" yWindow="0" windowWidth="28800" windowHeight="14010" activeTab="9"/>
  </bookViews>
  <sheets>
    <sheet name="1342_Zakladni stupen" sheetId="1" r:id="rId1"/>
    <sheet name="1343_Mladsi zakyne" sheetId="2" r:id="rId2"/>
    <sheet name="1344_Starsi zakyne" sheetId="3" r:id="rId3"/>
    <sheet name="1345_Zakyne A" sheetId="4" r:id="rId4"/>
    <sheet name="1346_Zakyne B" sheetId="5" r:id="rId5"/>
    <sheet name="1347_Zakyne C" sheetId="6" r:id="rId6"/>
    <sheet name="1349_Juniorky C" sheetId="8" r:id="rId7"/>
    <sheet name="1348_Juniorky B" sheetId="7" r:id="rId8"/>
    <sheet name="1350_Zeny B" sheetId="9" r:id="rId9"/>
    <sheet name="1351_Zeny C" sheetId="10" r:id="rId10"/>
    <sheet name="rozhodci" sheetId="11" r:id="rId11"/>
  </sheets>
  <calcPr calcId="171027"/>
</workbook>
</file>

<file path=xl/calcChain.xml><?xml version="1.0" encoding="utf-8"?>
<calcChain xmlns="http://schemas.openxmlformats.org/spreadsheetml/2006/main">
  <c r="K8" i="8" l="1"/>
  <c r="O8" i="8"/>
  <c r="S8" i="8"/>
  <c r="W8" i="8"/>
  <c r="X8" i="8" s="1"/>
  <c r="K11" i="8"/>
  <c r="O11" i="8"/>
  <c r="S11" i="8"/>
  <c r="W11" i="8"/>
  <c r="K10" i="8"/>
  <c r="O10" i="8"/>
  <c r="S10" i="8"/>
  <c r="W10" i="8"/>
  <c r="K12" i="8"/>
  <c r="O12" i="8"/>
  <c r="S12" i="8"/>
  <c r="W12" i="8"/>
  <c r="K7" i="8"/>
  <c r="O7" i="8"/>
  <c r="S7" i="8"/>
  <c r="W7" i="8"/>
  <c r="K13" i="8"/>
  <c r="O13" i="8"/>
  <c r="S13" i="8"/>
  <c r="W13" i="8"/>
  <c r="K14" i="8"/>
  <c r="O14" i="8"/>
  <c r="S14" i="8"/>
  <c r="W14" i="8"/>
  <c r="K9" i="8"/>
  <c r="O9" i="8"/>
  <c r="S9" i="8"/>
  <c r="W9" i="8"/>
  <c r="W7" i="3"/>
  <c r="W9" i="3"/>
  <c r="W10" i="3"/>
  <c r="W11" i="3"/>
  <c r="W8" i="3"/>
  <c r="K7" i="4"/>
  <c r="X14" i="8" l="1"/>
  <c r="X10" i="8"/>
  <c r="X9" i="8"/>
  <c r="X13" i="8"/>
  <c r="X7" i="8"/>
  <c r="X12" i="8"/>
  <c r="X11" i="8"/>
  <c r="W7" i="10"/>
  <c r="S7" i="10"/>
  <c r="O7" i="10"/>
  <c r="K7" i="10"/>
  <c r="W9" i="7"/>
  <c r="S9" i="7"/>
  <c r="O9" i="7"/>
  <c r="K9" i="7"/>
  <c r="W10" i="7"/>
  <c r="S10" i="7"/>
  <c r="O10" i="7"/>
  <c r="K10" i="7"/>
  <c r="W8" i="7"/>
  <c r="S8" i="7"/>
  <c r="O8" i="7"/>
  <c r="K8" i="7"/>
  <c r="W7" i="7"/>
  <c r="S7" i="7"/>
  <c r="O7" i="7"/>
  <c r="K7" i="7"/>
  <c r="W26" i="6"/>
  <c r="S26" i="6"/>
  <c r="O26" i="6"/>
  <c r="K26" i="6"/>
  <c r="W14" i="6"/>
  <c r="S14" i="6"/>
  <c r="O14" i="6"/>
  <c r="K14" i="6"/>
  <c r="W11" i="6"/>
  <c r="S11" i="6"/>
  <c r="O11" i="6"/>
  <c r="K11" i="6"/>
  <c r="W21" i="6"/>
  <c r="S21" i="6"/>
  <c r="O21" i="6"/>
  <c r="K21" i="6"/>
  <c r="W20" i="6"/>
  <c r="S20" i="6"/>
  <c r="O20" i="6"/>
  <c r="K20" i="6"/>
  <c r="W18" i="6"/>
  <c r="S18" i="6"/>
  <c r="O18" i="6"/>
  <c r="K18" i="6"/>
  <c r="W17" i="6"/>
  <c r="S17" i="6"/>
  <c r="O17" i="6"/>
  <c r="K17" i="6"/>
  <c r="W8" i="6"/>
  <c r="S8" i="6"/>
  <c r="O8" i="6"/>
  <c r="K8" i="6"/>
  <c r="W9" i="6"/>
  <c r="S9" i="6"/>
  <c r="O9" i="6"/>
  <c r="K9" i="6"/>
  <c r="W10" i="6"/>
  <c r="S10" i="6"/>
  <c r="O10" i="6"/>
  <c r="K10" i="6"/>
  <c r="W15" i="6"/>
  <c r="S15" i="6"/>
  <c r="O15" i="6"/>
  <c r="K15" i="6"/>
  <c r="W7" i="6"/>
  <c r="S7" i="6"/>
  <c r="O7" i="6"/>
  <c r="K7" i="6"/>
  <c r="W19" i="6"/>
  <c r="S19" i="6"/>
  <c r="O19" i="6"/>
  <c r="K19" i="6"/>
  <c r="W24" i="6"/>
  <c r="S24" i="6"/>
  <c r="O24" i="6"/>
  <c r="K24" i="6"/>
  <c r="W22" i="6"/>
  <c r="S22" i="6"/>
  <c r="O22" i="6"/>
  <c r="K22" i="6"/>
  <c r="W25" i="6"/>
  <c r="S25" i="6"/>
  <c r="O25" i="6"/>
  <c r="K25" i="6"/>
  <c r="W23" i="6"/>
  <c r="S23" i="6"/>
  <c r="O23" i="6"/>
  <c r="K23" i="6"/>
  <c r="W12" i="6"/>
  <c r="S12" i="6"/>
  <c r="O12" i="6"/>
  <c r="K12" i="6"/>
  <c r="W16" i="6"/>
  <c r="S16" i="6"/>
  <c r="O16" i="6"/>
  <c r="K16" i="6"/>
  <c r="W13" i="6"/>
  <c r="S13" i="6"/>
  <c r="O13" i="6"/>
  <c r="K13" i="6"/>
  <c r="W12" i="5"/>
  <c r="S12" i="5"/>
  <c r="O12" i="5"/>
  <c r="K12" i="5"/>
  <c r="W8" i="5"/>
  <c r="S8" i="5"/>
  <c r="O8" i="5"/>
  <c r="K8" i="5"/>
  <c r="W7" i="5"/>
  <c r="S7" i="5"/>
  <c r="O7" i="5"/>
  <c r="K7" i="5"/>
  <c r="W14" i="5"/>
  <c r="S14" i="5"/>
  <c r="O14" i="5"/>
  <c r="K14" i="5"/>
  <c r="W15" i="5"/>
  <c r="S15" i="5"/>
  <c r="O15" i="5"/>
  <c r="K15" i="5"/>
  <c r="W13" i="5"/>
  <c r="S13" i="5"/>
  <c r="O13" i="5"/>
  <c r="K13" i="5"/>
  <c r="W11" i="5"/>
  <c r="S11" i="5"/>
  <c r="O11" i="5"/>
  <c r="K11" i="5"/>
  <c r="W9" i="5"/>
  <c r="S9" i="5"/>
  <c r="O9" i="5"/>
  <c r="K9" i="5"/>
  <c r="W10" i="5"/>
  <c r="S10" i="5"/>
  <c r="O10" i="5"/>
  <c r="K10" i="5"/>
  <c r="W7" i="4"/>
  <c r="S7" i="4"/>
  <c r="O7" i="4"/>
  <c r="S11" i="3"/>
  <c r="O11" i="3"/>
  <c r="K11" i="3"/>
  <c r="S10" i="3"/>
  <c r="O10" i="3"/>
  <c r="K10" i="3"/>
  <c r="S9" i="3"/>
  <c r="O9" i="3"/>
  <c r="K9" i="3"/>
  <c r="S7" i="3"/>
  <c r="O7" i="3"/>
  <c r="K7" i="3"/>
  <c r="S8" i="3"/>
  <c r="O8" i="3"/>
  <c r="K8" i="3"/>
  <c r="W24" i="2"/>
  <c r="S24" i="2"/>
  <c r="O24" i="2"/>
  <c r="K24" i="2"/>
  <c r="W20" i="2"/>
  <c r="S20" i="2"/>
  <c r="O20" i="2"/>
  <c r="K20" i="2"/>
  <c r="W28" i="2"/>
  <c r="S28" i="2"/>
  <c r="O28" i="2"/>
  <c r="W21" i="2"/>
  <c r="S21" i="2"/>
  <c r="O21" i="2"/>
  <c r="K21" i="2"/>
  <c r="W13" i="2"/>
  <c r="S13" i="2"/>
  <c r="O13" i="2"/>
  <c r="K13" i="2"/>
  <c r="W15" i="2"/>
  <c r="S15" i="2"/>
  <c r="O15" i="2"/>
  <c r="K15" i="2"/>
  <c r="W18" i="2"/>
  <c r="S18" i="2"/>
  <c r="O18" i="2"/>
  <c r="K18" i="2"/>
  <c r="W22" i="2"/>
  <c r="S22" i="2"/>
  <c r="O22" i="2"/>
  <c r="K22" i="2"/>
  <c r="W25" i="2"/>
  <c r="S25" i="2"/>
  <c r="O25" i="2"/>
  <c r="K25" i="2"/>
  <c r="W16" i="2"/>
  <c r="S16" i="2"/>
  <c r="O16" i="2"/>
  <c r="K16" i="2"/>
  <c r="W8" i="2"/>
  <c r="S8" i="2"/>
  <c r="O8" i="2"/>
  <c r="K8" i="2"/>
  <c r="W17" i="2"/>
  <c r="S17" i="2"/>
  <c r="O17" i="2"/>
  <c r="K17" i="2"/>
  <c r="W27" i="2"/>
  <c r="S27" i="2"/>
  <c r="O27" i="2"/>
  <c r="K27" i="2"/>
  <c r="W23" i="2"/>
  <c r="S23" i="2"/>
  <c r="O23" i="2"/>
  <c r="K23" i="2"/>
  <c r="W11" i="2"/>
  <c r="S11" i="2"/>
  <c r="O11" i="2"/>
  <c r="K11" i="2"/>
  <c r="W26" i="2"/>
  <c r="S26" i="2"/>
  <c r="O26" i="2"/>
  <c r="K26" i="2"/>
  <c r="W19" i="2"/>
  <c r="S19" i="2"/>
  <c r="O19" i="2"/>
  <c r="K19" i="2"/>
  <c r="W14" i="2"/>
  <c r="S14" i="2"/>
  <c r="O14" i="2"/>
  <c r="K14" i="2"/>
  <c r="W9" i="2"/>
  <c r="S9" i="2"/>
  <c r="O9" i="2"/>
  <c r="K9" i="2"/>
  <c r="W12" i="2"/>
  <c r="S12" i="2"/>
  <c r="O12" i="2"/>
  <c r="K12" i="2"/>
  <c r="W10" i="2"/>
  <c r="S10" i="2"/>
  <c r="O10" i="2"/>
  <c r="K10" i="2"/>
  <c r="W7" i="2"/>
  <c r="S7" i="2"/>
  <c r="O7" i="2"/>
  <c r="K7" i="2"/>
  <c r="W20" i="1"/>
  <c r="S20" i="1"/>
  <c r="O20" i="1"/>
  <c r="K20" i="1"/>
  <c r="W14" i="1"/>
  <c r="S14" i="1"/>
  <c r="O14" i="1"/>
  <c r="K14" i="1"/>
  <c r="W29" i="1"/>
  <c r="S29" i="1"/>
  <c r="O29" i="1"/>
  <c r="K29" i="1"/>
  <c r="W16" i="1"/>
  <c r="S16" i="1"/>
  <c r="O16" i="1"/>
  <c r="K16" i="1"/>
  <c r="W31" i="1"/>
  <c r="S31" i="1"/>
  <c r="O31" i="1"/>
  <c r="K31" i="1"/>
  <c r="W28" i="1"/>
  <c r="S28" i="1"/>
  <c r="O28" i="1"/>
  <c r="K28" i="1"/>
  <c r="W32" i="1"/>
  <c r="S32" i="1"/>
  <c r="O32" i="1"/>
  <c r="K32" i="1"/>
  <c r="W18" i="1"/>
  <c r="S18" i="1"/>
  <c r="O18" i="1"/>
  <c r="K18" i="1"/>
  <c r="W19" i="1"/>
  <c r="S19" i="1"/>
  <c r="O19" i="1"/>
  <c r="K19" i="1"/>
  <c r="W12" i="1"/>
  <c r="S12" i="1"/>
  <c r="O12" i="1"/>
  <c r="K12" i="1"/>
  <c r="W22" i="1"/>
  <c r="S22" i="1"/>
  <c r="O22" i="1"/>
  <c r="K22" i="1"/>
  <c r="W26" i="1"/>
  <c r="S26" i="1"/>
  <c r="O26" i="1"/>
  <c r="K26" i="1"/>
  <c r="W25" i="1"/>
  <c r="S25" i="1"/>
  <c r="O25" i="1"/>
  <c r="K25" i="1"/>
  <c r="W7" i="1"/>
  <c r="S7" i="1"/>
  <c r="O7" i="1"/>
  <c r="K7" i="1"/>
  <c r="W15" i="1"/>
  <c r="S15" i="1"/>
  <c r="O15" i="1"/>
  <c r="K15" i="1"/>
  <c r="W24" i="1"/>
  <c r="S24" i="1"/>
  <c r="O24" i="1"/>
  <c r="K24" i="1"/>
  <c r="W23" i="1"/>
  <c r="S23" i="1"/>
  <c r="O23" i="1"/>
  <c r="K23" i="1"/>
  <c r="W13" i="1"/>
  <c r="S13" i="1"/>
  <c r="O13" i="1"/>
  <c r="K13" i="1"/>
  <c r="W10" i="1"/>
  <c r="S10" i="1"/>
  <c r="O10" i="1"/>
  <c r="K10" i="1"/>
  <c r="W11" i="1"/>
  <c r="S11" i="1"/>
  <c r="O11" i="1"/>
  <c r="K11" i="1"/>
  <c r="W8" i="1"/>
  <c r="S8" i="1"/>
  <c r="O8" i="1"/>
  <c r="K8" i="1"/>
  <c r="W27" i="1"/>
  <c r="S27" i="1"/>
  <c r="O27" i="1"/>
  <c r="K27" i="1"/>
  <c r="W9" i="1"/>
  <c r="S9" i="1"/>
  <c r="O9" i="1"/>
  <c r="K9" i="1"/>
  <c r="W21" i="1"/>
  <c r="S21" i="1"/>
  <c r="O21" i="1"/>
  <c r="K21" i="1"/>
  <c r="W30" i="1"/>
  <c r="S30" i="1"/>
  <c r="O30" i="1"/>
  <c r="K30" i="1"/>
  <c r="W17" i="1"/>
  <c r="S17" i="1"/>
  <c r="O17" i="1"/>
  <c r="K17" i="1"/>
  <c r="X7" i="7" l="1"/>
  <c r="X8" i="7"/>
  <c r="X19" i="6"/>
  <c r="X9" i="7"/>
  <c r="X24" i="6"/>
  <c r="X9" i="3"/>
  <c r="X10" i="7"/>
  <c r="X8" i="3"/>
  <c r="X10" i="3"/>
  <c r="X17" i="2"/>
  <c r="X9" i="2"/>
  <c r="X21" i="2"/>
  <c r="X15" i="2"/>
  <c r="X13" i="2"/>
  <c r="X19" i="2"/>
  <c r="X14" i="2"/>
  <c r="X8" i="2"/>
  <c r="X10" i="1"/>
  <c r="X30" i="1"/>
  <c r="X17" i="1"/>
  <c r="X7" i="1"/>
  <c r="X19" i="1"/>
  <c r="X12" i="1"/>
  <c r="X20" i="1"/>
  <c r="X11" i="1"/>
  <c r="X31" i="1"/>
  <c r="X23" i="6"/>
  <c r="X21" i="6"/>
  <c r="X26" i="6"/>
  <c r="X20" i="6"/>
  <c r="X13" i="6"/>
  <c r="X16" i="6"/>
  <c r="X8" i="6"/>
  <c r="X12" i="5"/>
  <c r="X9" i="5"/>
  <c r="X15" i="5"/>
  <c r="X18" i="1"/>
  <c r="X14" i="1"/>
  <c r="X7" i="10"/>
  <c r="X22" i="6"/>
  <c r="X25" i="6"/>
  <c r="X9" i="6"/>
  <c r="X10" i="6"/>
  <c r="X18" i="6"/>
  <c r="X12" i="6"/>
  <c r="X15" i="6"/>
  <c r="X14" i="6"/>
  <c r="X7" i="6"/>
  <c r="X17" i="6"/>
  <c r="X11" i="6"/>
  <c r="X7" i="5"/>
  <c r="X10" i="5"/>
  <c r="X11" i="5"/>
  <c r="X8" i="5"/>
  <c r="X13" i="5"/>
  <c r="X14" i="5"/>
  <c r="X7" i="4"/>
  <c r="X7" i="3"/>
  <c r="X11" i="3"/>
  <c r="X12" i="2"/>
  <c r="X27" i="2"/>
  <c r="X18" i="2"/>
  <c r="X11" i="2"/>
  <c r="X26" i="2"/>
  <c r="X25" i="2"/>
  <c r="X20" i="2"/>
  <c r="X10" i="2"/>
  <c r="X23" i="2"/>
  <c r="X7" i="2"/>
  <c r="X22" i="2"/>
  <c r="X24" i="2"/>
  <c r="X16" i="2"/>
  <c r="X28" i="2"/>
  <c r="X8" i="1"/>
  <c r="X29" i="1"/>
  <c r="X27" i="1"/>
  <c r="X24" i="1"/>
  <c r="X15" i="1"/>
  <c r="X9" i="1"/>
  <c r="X23" i="1"/>
  <c r="X22" i="1"/>
  <c r="X21" i="1"/>
  <c r="X13" i="1"/>
  <c r="X26" i="1"/>
  <c r="X28" i="1"/>
  <c r="X16" i="1"/>
  <c r="X25" i="1"/>
  <c r="X32" i="1"/>
</calcChain>
</file>

<file path=xl/sharedStrings.xml><?xml version="1.0" encoding="utf-8"?>
<sst xmlns="http://schemas.openxmlformats.org/spreadsheetml/2006/main" count="638" uniqueCount="212">
  <si>
    <t>SGŽ Přebor Jihočeského kraje a Vysočiny</t>
  </si>
  <si>
    <t>3.6.2017</t>
  </si>
  <si>
    <t>Základní stupeň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</si>
  <si>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</si>
  <si>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</si>
  <si>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</si>
  <si>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</si>
  <si>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</si>
  <si>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</si>
  <si>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</si>
  <si>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</si>
  <si>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</si>
  <si>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</si>
  <si>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</si>
  <si>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</si>
  <si>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</si>
  <si>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</si>
  <si>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</si>
  <si>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Bernardová Karolína</t>
  </si>
  <si>
    <t>Fišerová, Pučejdlová</t>
  </si>
  <si>
    <t>Janáková Amálie</t>
  </si>
  <si>
    <t>Knotová Edita</t>
  </si>
  <si>
    <t>Kubešová Amálie</t>
  </si>
  <si>
    <t>Říhová Lucie</t>
  </si>
  <si>
    <t>Vlková Zuzana</t>
  </si>
  <si>
    <t>SG Pelhřimov</t>
  </si>
  <si>
    <t>Svobodová,Zourová</t>
  </si>
  <si>
    <t>Urbanová</t>
  </si>
  <si>
    <t>Kozlová Barbora</t>
  </si>
  <si>
    <t>Macková Aněžka</t>
  </si>
  <si>
    <t>Kubaláková Adéla</t>
  </si>
  <si>
    <t>TJ Nová Včelnice</t>
  </si>
  <si>
    <t>Blechová</t>
  </si>
  <si>
    <t>Matějková Ema</t>
  </si>
  <si>
    <t>Šerglová Tereza</t>
  </si>
  <si>
    <t>TJ Slovan Jindřichův Hradec</t>
  </si>
  <si>
    <t>Dvořáková J., Hofbauerová</t>
  </si>
  <si>
    <t>Mertová Amélie</t>
  </si>
  <si>
    <t>Michalisková Linda</t>
  </si>
  <si>
    <t>Vychodilová Eliška</t>
  </si>
  <si>
    <t>Švaříčková Markéta</t>
  </si>
  <si>
    <t>TJ Sokol Bedřichov</t>
  </si>
  <si>
    <t>Dvořáková Anna</t>
  </si>
  <si>
    <t>Bártová Eliška</t>
  </si>
  <si>
    <t>TJ Spartak MAS Sezimovo Ústí</t>
  </si>
  <si>
    <t>Sedláková, Rajková</t>
  </si>
  <si>
    <t>Dlouhá Klára</t>
  </si>
  <si>
    <t>Vonešová,Štemberková,Klášterková</t>
  </si>
  <si>
    <t>Rajková,Sedláková</t>
  </si>
  <si>
    <t>Kopecká Aneta</t>
  </si>
  <si>
    <t>Nerudová Zuzana</t>
  </si>
  <si>
    <t>Rajková, Sedláková</t>
  </si>
  <si>
    <t>Sedláková Kateřina</t>
  </si>
  <si>
    <t>Špaková Julie</t>
  </si>
  <si>
    <t>Dobrovolná Adéla</t>
  </si>
  <si>
    <t>TJ Spartak Trhové Sviny</t>
  </si>
  <si>
    <t>Kunzová Pavla, Smoleňová Kateřina</t>
  </si>
  <si>
    <t>Mráčková Lea</t>
  </si>
  <si>
    <t>Tisoňová Z., Záhorková J.</t>
  </si>
  <si>
    <t>Tisoňová Zdeňka</t>
  </si>
  <si>
    <t>Dvořáková Eliška</t>
  </si>
  <si>
    <t>Kotrlíková Anna</t>
  </si>
  <si>
    <t>TJ Šumavan Vimperk</t>
  </si>
  <si>
    <t>Hana Košnarová</t>
  </si>
  <si>
    <t>Ollé Viktorie</t>
  </si>
  <si>
    <t>Kotlíková Marie</t>
  </si>
  <si>
    <t>Mladší žákyně</t>
  </si>
  <si>
    <t>Bucharová Tereza</t>
  </si>
  <si>
    <t>Kubešová Mi., Kubešová Ma.</t>
  </si>
  <si>
    <t>Horáčková Adéla</t>
  </si>
  <si>
    <t>Šrámková Barbora</t>
  </si>
  <si>
    <t>Štojdlová Sofie</t>
  </si>
  <si>
    <t>Volmanová Bára</t>
  </si>
  <si>
    <t>Kubešová Mi. Kubešová Ma.</t>
  </si>
  <si>
    <t>Wienerová Tereza</t>
  </si>
  <si>
    <t>Zourová, Švecová,Svobodová</t>
  </si>
  <si>
    <t>Engelová Kamila</t>
  </si>
  <si>
    <t>Novotná Iva</t>
  </si>
  <si>
    <t>Linhartová Adéla</t>
  </si>
  <si>
    <t>Martanová Klára</t>
  </si>
  <si>
    <t>Dvořáková Berenika</t>
  </si>
  <si>
    <t>Kolář</t>
  </si>
  <si>
    <t>Haneflová, Dvořáková A.</t>
  </si>
  <si>
    <t>Holická Anna</t>
  </si>
  <si>
    <t>Kupková Linda</t>
  </si>
  <si>
    <t>Špačková Bára</t>
  </si>
  <si>
    <t>Haneflová,Dvořáková A.,</t>
  </si>
  <si>
    <t>Vendlová Anna</t>
  </si>
  <si>
    <t>Mansfeldová Bára</t>
  </si>
  <si>
    <t>kolektiv trenérů</t>
  </si>
  <si>
    <t>Pilečková Amálie</t>
  </si>
  <si>
    <t>Sedláková Tereza</t>
  </si>
  <si>
    <t>Jelínková Jasmina</t>
  </si>
  <si>
    <t>Rybáková Josefina</t>
  </si>
  <si>
    <t>Hermanová Lucie</t>
  </si>
  <si>
    <t>Venclíková Tereza</t>
  </si>
  <si>
    <t>Starší žákyně</t>
  </si>
  <si>
    <t>Bagová Nikola</t>
  </si>
  <si>
    <t>Bago, Imbrová</t>
  </si>
  <si>
    <t>White Hannah</t>
  </si>
  <si>
    <t>Kollerová Marika</t>
  </si>
  <si>
    <t>Polívková, Vandělíková</t>
  </si>
  <si>
    <t>Švehlová Rozárie</t>
  </si>
  <si>
    <t>Maryšková Karolína</t>
  </si>
  <si>
    <t>Dubová, Jírová</t>
  </si>
  <si>
    <t>Žákyně A</t>
  </si>
  <si>
    <t>Pučejdlová Zuzana</t>
  </si>
  <si>
    <t>Žákyně B</t>
  </si>
  <si>
    <t>Chvátalová Tereza</t>
  </si>
  <si>
    <t>Janáková Dominika</t>
  </si>
  <si>
    <t>Lazar Mara</t>
  </si>
  <si>
    <t>Vlažná Tina</t>
  </si>
  <si>
    <t>Švecová Eliška</t>
  </si>
  <si>
    <t>Svobodovi,Zourová</t>
  </si>
  <si>
    <t>Tomšů Kateřina</t>
  </si>
  <si>
    <t>Svobodovi, Zourová</t>
  </si>
  <si>
    <t>Krajňáková Eliška</t>
  </si>
  <si>
    <t>Jírová, Dubová</t>
  </si>
  <si>
    <t>Slabá Marie</t>
  </si>
  <si>
    <t>Rybáková Rozálie</t>
  </si>
  <si>
    <t>Žákyně C</t>
  </si>
  <si>
    <t>Dvořáková Kateřina</t>
  </si>
  <si>
    <t>Filausová Barbora</t>
  </si>
  <si>
    <t>Chromá Sára</t>
  </si>
  <si>
    <t>Ellederová Aneta</t>
  </si>
  <si>
    <t>Hajná Bára</t>
  </si>
  <si>
    <t>Hanzlová Anna</t>
  </si>
  <si>
    <t>Jačová Elena</t>
  </si>
  <si>
    <t>Omastová Karolina</t>
  </si>
  <si>
    <t>Dvořáková Barbora</t>
  </si>
  <si>
    <t>Belšánová, Vybíralovi</t>
  </si>
  <si>
    <t>Šímová Viktorie</t>
  </si>
  <si>
    <t>Vybíralová Kateřina</t>
  </si>
  <si>
    <t>Pešová Dorota</t>
  </si>
  <si>
    <t>Helmová Patricie</t>
  </si>
  <si>
    <t>Vonešová Tereza</t>
  </si>
  <si>
    <t>Hálová Michaela</t>
  </si>
  <si>
    <t>Kaftanová Jana</t>
  </si>
  <si>
    <t>Koptová Nela</t>
  </si>
  <si>
    <t>Prachařová Martina</t>
  </si>
  <si>
    <t>Tisoňová Šárka</t>
  </si>
  <si>
    <t>Horová Kateřina</t>
  </si>
  <si>
    <t>Vozobulová Pavla</t>
  </si>
  <si>
    <t>Marie Kotlíková</t>
  </si>
  <si>
    <t>Juniorky B</t>
  </si>
  <si>
    <t>Chalupová Petra</t>
  </si>
  <si>
    <t>Polívková Zuzana</t>
  </si>
  <si>
    <t>Řehoušková Amálie</t>
  </si>
  <si>
    <t>Kotalíková Diana</t>
  </si>
  <si>
    <t>Juniorky C</t>
  </si>
  <si>
    <t>Troupová Natálie</t>
  </si>
  <si>
    <t>Hojdekrová Tereza</t>
  </si>
  <si>
    <t>Pflanzerová Nella</t>
  </si>
  <si>
    <t>Pištěková Adéla</t>
  </si>
  <si>
    <t>Pištěková Linda</t>
  </si>
  <si>
    <t>Reichmanová Natálie</t>
  </si>
  <si>
    <t>Reichmanová Nikola</t>
  </si>
  <si>
    <t>Uhříčková Natálie</t>
  </si>
  <si>
    <t>Ženy B</t>
  </si>
  <si>
    <t>Ženy C</t>
  </si>
  <si>
    <t>Kešnarová Barbora</t>
  </si>
  <si>
    <t>Pavlíková, Dubová</t>
  </si>
  <si>
    <t>oddil</t>
  </si>
  <si>
    <t>Svobodová Štěpánka</t>
  </si>
  <si>
    <t>Líkařová Monika</t>
  </si>
  <si>
    <t>Merkur Č. Budějovice</t>
  </si>
  <si>
    <t>TJ Lokomotiva Veselí n.L.</t>
  </si>
  <si>
    <t>TJ Slovan J. Hradec</t>
  </si>
  <si>
    <t>TJ Spartak MAS S. Ústí</t>
  </si>
  <si>
    <t>Hlavní rozhodčí: Novotná Iva</t>
  </si>
  <si>
    <t>Ředitel závodu: Urbanová Eva</t>
  </si>
  <si>
    <t>1skok</t>
  </si>
  <si>
    <t>2skok</t>
  </si>
  <si>
    <t>TJ Spartak T. Sviny</t>
  </si>
  <si>
    <t>Přebor Jihočeského kraje a kraje Vysočina</t>
  </si>
  <si>
    <t>3.6.2017 Veselí nad Lužnicí</t>
  </si>
  <si>
    <t>SEZNAM ROZHODČÍCH</t>
  </si>
  <si>
    <t>nasazení</t>
  </si>
  <si>
    <t>Haneflová Kristýna</t>
  </si>
  <si>
    <t>přeskok D1, E1</t>
  </si>
  <si>
    <t>Kubešová Martina</t>
  </si>
  <si>
    <t>přeskok D2, E2</t>
  </si>
  <si>
    <t>TJ Merkur České Budějovice</t>
  </si>
  <si>
    <t>Dytrichová Renata</t>
  </si>
  <si>
    <t>přeskok, E3</t>
  </si>
  <si>
    <t>přeskok E4</t>
  </si>
  <si>
    <t>Jírová Dita</t>
  </si>
  <si>
    <t>bradla D1, E1</t>
  </si>
  <si>
    <t>Zourová Světlana</t>
  </si>
  <si>
    <t>bradla D2, E2</t>
  </si>
  <si>
    <t>Porkristlová Jana</t>
  </si>
  <si>
    <t>bradla E3</t>
  </si>
  <si>
    <t>Choulíková Klára</t>
  </si>
  <si>
    <t>bradla E4</t>
  </si>
  <si>
    <t>kladina D1, E1</t>
  </si>
  <si>
    <t>Jírová Gabriela</t>
  </si>
  <si>
    <t>kladina D2, E1</t>
  </si>
  <si>
    <t>Vybíralová Michaela</t>
  </si>
  <si>
    <t>kladina E2</t>
  </si>
  <si>
    <t>kladina E3</t>
  </si>
  <si>
    <t>TJ Lokomotiva Veselí nad Lužnicí</t>
  </si>
  <si>
    <t>Hálová Naďa</t>
  </si>
  <si>
    <t>kladina E4</t>
  </si>
  <si>
    <t>Plavcová Žaneta</t>
  </si>
  <si>
    <t>prostná  D1, E1</t>
  </si>
  <si>
    <t>Polívková Irena</t>
  </si>
  <si>
    <t>prostná  D2, E1</t>
  </si>
  <si>
    <t>prostná  E2</t>
  </si>
  <si>
    <t>Dvořáková Jiřina</t>
  </si>
  <si>
    <t>prostná  E3</t>
  </si>
  <si>
    <t>Frajkorová Nicol</t>
  </si>
  <si>
    <t>prostná  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</si>
</sst>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</font>
    <font>
      <b/>
      <sz val="1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164" fontId="4" fillId="0" borderId="0" xfId="0" applyNumberFormat="1" applyFont="1"/>
    <xf numFmtId="0" fontId="5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/>
    <xf numFmtId="0" fontId="2" fillId="2" borderId="2" xfId="0" applyFont="1" applyFill="1" applyBorder="1"/>
    <xf numFmtId="0" fontId="4" fillId="2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424815</xdr:colOff>
      <xdr:row>1</xdr:row>
      <xdr:rowOff>220980</xdr:rowOff>
    </xdr:from>
    <xdr:to>
      <xdr:col>11</xdr:col>
      <xdr:colOff>58729</xdr:colOff>
      <xdr:row>3</xdr:row>
      <xdr:rowOff>171487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449580"/>
          <a:ext cx="662614" cy="4077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2975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100639</xdr:colOff>
      <xdr:row>3</xdr:row>
      <xdr:rowOff>164246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96550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30125" y="476250"/>
          <a:ext cx="615749" cy="4023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104775</xdr:rowOff>
    </xdr:from>
    <xdr:to>
      <xdr:col>1</xdr:col>
      <xdr:colOff>1280605</xdr:colOff>
      <xdr:row>4</xdr:row>
      <xdr:rowOff>96450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342900"/>
          <a:ext cx="737680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2</xdr:row>
      <xdr:rowOff>0</xdr:rowOff>
    </xdr:from>
    <xdr:to>
      <xdr:col>15</xdr:col>
      <xdr:colOff>23292</xdr:colOff>
      <xdr:row>3</xdr:row>
      <xdr:rowOff>158149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409575</xdr:colOff>
      <xdr:row>2</xdr:row>
      <xdr:rowOff>9525</xdr:rowOff>
    </xdr:from>
    <xdr:to>
      <xdr:col>19</xdr:col>
      <xdr:colOff>43489</xdr:colOff>
      <xdr:row>3</xdr:row>
      <xdr:rowOff>173771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72750" y="485775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428625</xdr:colOff>
      <xdr:row>2</xdr:row>
      <xdr:rowOff>28575</xdr:rowOff>
    </xdr:from>
    <xdr:to>
      <xdr:col>23</xdr:col>
      <xdr:colOff>44249</xdr:colOff>
      <xdr:row>4</xdr:row>
      <xdr:rowOff>2321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25375" y="504825"/>
          <a:ext cx="615749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2</xdr:row>
      <xdr:rowOff>9525</xdr:rowOff>
    </xdr:from>
    <xdr:to>
      <xdr:col>15</xdr:col>
      <xdr:colOff>23292</xdr:colOff>
      <xdr:row>3</xdr:row>
      <xdr:rowOff>167674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0" y="485775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409575</xdr:colOff>
      <xdr:row>2</xdr:row>
      <xdr:rowOff>26670</xdr:rowOff>
    </xdr:from>
    <xdr:to>
      <xdr:col>19</xdr:col>
      <xdr:colOff>43489</xdr:colOff>
      <xdr:row>4</xdr:row>
      <xdr:rowOff>8036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77475" y="483870"/>
          <a:ext cx="662614" cy="392846"/>
        </a:xfrm>
        <a:prstGeom prst="rect">
          <a:avLst/>
        </a:prstGeom>
      </xdr:spPr>
    </xdr:pic>
    <xdr:clientData/>
  </xdr:twoCellAnchor>
  <xdr:twoCellAnchor editAs="oneCell">
    <xdr:from>
      <xdr:col>21</xdr:col>
      <xdr:colOff>409575</xdr:colOff>
      <xdr:row>2</xdr:row>
      <xdr:rowOff>9525</xdr:rowOff>
    </xdr:from>
    <xdr:to>
      <xdr:col>23</xdr:col>
      <xdr:colOff>25199</xdr:colOff>
      <xdr:row>3</xdr:row>
      <xdr:rowOff>173771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34825" y="485775"/>
          <a:ext cx="615749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100639</xdr:colOff>
      <xdr:row>3</xdr:row>
      <xdr:rowOff>181012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476250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2</xdr:row>
      <xdr:rowOff>19050</xdr:rowOff>
    </xdr:from>
    <xdr:to>
      <xdr:col>15</xdr:col>
      <xdr:colOff>23292</xdr:colOff>
      <xdr:row>3</xdr:row>
      <xdr:rowOff>177199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2925" y="49530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409575</xdr:colOff>
      <xdr:row>2</xdr:row>
      <xdr:rowOff>28575</xdr:rowOff>
    </xdr:from>
    <xdr:to>
      <xdr:col>19</xdr:col>
      <xdr:colOff>43489</xdr:colOff>
      <xdr:row>4</xdr:row>
      <xdr:rowOff>2321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67925" y="504825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409575</xdr:colOff>
      <xdr:row>2</xdr:row>
      <xdr:rowOff>19050</xdr:rowOff>
    </xdr:from>
    <xdr:to>
      <xdr:col>23</xdr:col>
      <xdr:colOff>25199</xdr:colOff>
      <xdr:row>4</xdr:row>
      <xdr:rowOff>416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01500" y="495300"/>
          <a:ext cx="615749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419100</xdr:colOff>
      <xdr:row>2</xdr:row>
      <xdr:rowOff>19050</xdr:rowOff>
    </xdr:from>
    <xdr:to>
      <xdr:col>15</xdr:col>
      <xdr:colOff>4242</xdr:colOff>
      <xdr:row>3</xdr:row>
      <xdr:rowOff>177199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49530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409575</xdr:colOff>
      <xdr:row>2</xdr:row>
      <xdr:rowOff>0</xdr:rowOff>
    </xdr:from>
    <xdr:to>
      <xdr:col>19</xdr:col>
      <xdr:colOff>43489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9350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419100</xdr:colOff>
      <xdr:row>2</xdr:row>
      <xdr:rowOff>9525</xdr:rowOff>
    </xdr:from>
    <xdr:to>
      <xdr:col>23</xdr:col>
      <xdr:colOff>34724</xdr:colOff>
      <xdr:row>3</xdr:row>
      <xdr:rowOff>173771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82450" y="485775"/>
          <a:ext cx="615749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419100</xdr:colOff>
      <xdr:row>2</xdr:row>
      <xdr:rowOff>0</xdr:rowOff>
    </xdr:from>
    <xdr:to>
      <xdr:col>15</xdr:col>
      <xdr:colOff>4242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6295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400050</xdr:colOff>
      <xdr:row>2</xdr:row>
      <xdr:rowOff>0</xdr:rowOff>
    </xdr:from>
    <xdr:to>
      <xdr:col>19</xdr:col>
      <xdr:colOff>33964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77475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403860</xdr:colOff>
      <xdr:row>1</xdr:row>
      <xdr:rowOff>215265</xdr:rowOff>
    </xdr:from>
    <xdr:to>
      <xdr:col>23</xdr:col>
      <xdr:colOff>19484</xdr:colOff>
      <xdr:row>3</xdr:row>
      <xdr:rowOff>150911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50140" y="443865"/>
          <a:ext cx="644324" cy="392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2</xdr:row>
      <xdr:rowOff>0</xdr:rowOff>
    </xdr:from>
    <xdr:to>
      <xdr:col>15</xdr:col>
      <xdr:colOff>23292</xdr:colOff>
      <xdr:row>3</xdr:row>
      <xdr:rowOff>158149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00975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409575</xdr:colOff>
      <xdr:row>2</xdr:row>
      <xdr:rowOff>9525</xdr:rowOff>
    </xdr:from>
    <xdr:to>
      <xdr:col>19</xdr:col>
      <xdr:colOff>43489</xdr:colOff>
      <xdr:row>3</xdr:row>
      <xdr:rowOff>173771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05975" y="485775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428625</xdr:colOff>
      <xdr:row>2</xdr:row>
      <xdr:rowOff>9525</xdr:rowOff>
    </xdr:from>
    <xdr:to>
      <xdr:col>23</xdr:col>
      <xdr:colOff>44249</xdr:colOff>
      <xdr:row>3</xdr:row>
      <xdr:rowOff>173771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58600" y="485775"/>
          <a:ext cx="615749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447675</xdr:colOff>
      <xdr:row>2</xdr:row>
      <xdr:rowOff>9525</xdr:rowOff>
    </xdr:from>
    <xdr:to>
      <xdr:col>15</xdr:col>
      <xdr:colOff>32817</xdr:colOff>
      <xdr:row>3</xdr:row>
      <xdr:rowOff>167674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8600" y="485775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2</xdr:row>
      <xdr:rowOff>0</xdr:rowOff>
    </xdr:from>
    <xdr:to>
      <xdr:col>19</xdr:col>
      <xdr:colOff>53014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53600" y="476250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419100</xdr:colOff>
      <xdr:row>2</xdr:row>
      <xdr:rowOff>19050</xdr:rowOff>
    </xdr:from>
    <xdr:to>
      <xdr:col>23</xdr:col>
      <xdr:colOff>34724</xdr:colOff>
      <xdr:row>4</xdr:row>
      <xdr:rowOff>416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7175" y="495300"/>
          <a:ext cx="615749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76200</xdr:rowOff>
    </xdr:from>
    <xdr:to>
      <xdr:col>5</xdr:col>
      <xdr:colOff>880555</xdr:colOff>
      <xdr:row>4</xdr:row>
      <xdr:rowOff>67875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14325"/>
          <a:ext cx="737680" cy="658425"/>
        </a:xfrm>
        <a:prstGeom prst="rect">
          <a:avLst/>
        </a:prstGeom>
      </xdr:spPr>
    </xdr:pic>
    <xdr:clientData/>
  </xdr:twoCellAnchor>
  <xdr:twoCellAnchor editAs="oneCell">
    <xdr:from>
      <xdr:col>9</xdr:col>
      <xdr:colOff>409575</xdr:colOff>
      <xdr:row>1</xdr:row>
      <xdr:rowOff>228600</xdr:rowOff>
    </xdr:from>
    <xdr:to>
      <xdr:col>11</xdr:col>
      <xdr:colOff>43489</xdr:colOff>
      <xdr:row>3</xdr:row>
      <xdr:rowOff>179107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6725"/>
          <a:ext cx="634039" cy="426757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2</xdr:row>
      <xdr:rowOff>0</xdr:rowOff>
    </xdr:from>
    <xdr:to>
      <xdr:col>15</xdr:col>
      <xdr:colOff>23292</xdr:colOff>
      <xdr:row>3</xdr:row>
      <xdr:rowOff>158149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2400" y="476250"/>
          <a:ext cx="585267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428625</xdr:colOff>
      <xdr:row>2</xdr:row>
      <xdr:rowOff>9525</xdr:rowOff>
    </xdr:from>
    <xdr:to>
      <xdr:col>19</xdr:col>
      <xdr:colOff>62539</xdr:colOff>
      <xdr:row>3</xdr:row>
      <xdr:rowOff>173771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96450" y="485775"/>
          <a:ext cx="634039" cy="402371"/>
        </a:xfrm>
        <a:prstGeom prst="rect">
          <a:avLst/>
        </a:prstGeom>
      </xdr:spPr>
    </xdr:pic>
    <xdr:clientData/>
  </xdr:twoCellAnchor>
  <xdr:twoCellAnchor editAs="oneCell">
    <xdr:from>
      <xdr:col>21</xdr:col>
      <xdr:colOff>409575</xdr:colOff>
      <xdr:row>2</xdr:row>
      <xdr:rowOff>0</xdr:rowOff>
    </xdr:from>
    <xdr:to>
      <xdr:col>23</xdr:col>
      <xdr:colOff>25199</xdr:colOff>
      <xdr:row>3</xdr:row>
      <xdr:rowOff>164246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10975" y="476250"/>
          <a:ext cx="615749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workbookViewId="0">
      <selection activeCell="AA16" sqref="AA16"/>
    </sheetView>
  </sheetViews>
  <sheetFormatPr defaultRowHeight="15" x14ac:dyDescent="0.25"/>
  <cols>
    <col min="1" max="1" width="6.42578125" style="6" customWidth="1"/>
    <col min="2" max="3" width="10" hidden="1" customWidth="1"/>
    <col min="4" max="4" width="19.28515625" customWidth="1"/>
    <col min="5" max="5" width="6" style="6" customWidth="1"/>
    <col min="6" max="6" width="22.42578125" customWidth="1"/>
    <col min="7" max="7" width="24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2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335927</v>
      </c>
      <c r="C7">
        <v>3479</v>
      </c>
      <c r="D7" t="s">
        <v>38</v>
      </c>
      <c r="E7" s="6">
        <v>2010</v>
      </c>
      <c r="F7" t="s">
        <v>167</v>
      </c>
      <c r="G7" t="s">
        <v>36</v>
      </c>
      <c r="H7" s="3">
        <v>6</v>
      </c>
      <c r="I7" s="3">
        <v>9</v>
      </c>
      <c r="J7" s="3">
        <v>0</v>
      </c>
      <c r="K7" s="4">
        <f t="shared" ref="K7:K32" si="0">H7+I7-J7</f>
        <v>15</v>
      </c>
      <c r="L7" s="3">
        <v>6</v>
      </c>
      <c r="M7" s="3">
        <v>8.75</v>
      </c>
      <c r="N7" s="3">
        <v>0</v>
      </c>
      <c r="O7" s="4">
        <f t="shared" ref="O7:O32" si="1">L7+M7-N7</f>
        <v>14.75</v>
      </c>
      <c r="P7" s="3">
        <v>6</v>
      </c>
      <c r="Q7" s="3">
        <v>8.6999999999999993</v>
      </c>
      <c r="R7" s="3">
        <v>0</v>
      </c>
      <c r="S7" s="4">
        <f t="shared" ref="S7:S32" si="2">P7+Q7-R7</f>
        <v>14.7</v>
      </c>
      <c r="T7" s="3">
        <v>6</v>
      </c>
      <c r="U7" s="3">
        <v>8.65</v>
      </c>
      <c r="V7" s="3">
        <v>0</v>
      </c>
      <c r="W7" s="4">
        <f t="shared" ref="W7:W32" si="3">T7+U7-V7</f>
        <v>14.65</v>
      </c>
      <c r="X7" s="4">
        <f t="shared" ref="X7:X32" si="4">K7+O7+S7+W7</f>
        <v>59.1</v>
      </c>
    </row>
    <row r="8" spans="1:24" x14ac:dyDescent="0.25">
      <c r="A8" s="6">
        <v>2</v>
      </c>
      <c r="B8">
        <v>540242</v>
      </c>
      <c r="C8">
        <v>3479</v>
      </c>
      <c r="D8" t="s">
        <v>24</v>
      </c>
      <c r="E8" s="6">
        <v>2009</v>
      </c>
      <c r="F8" t="s">
        <v>25</v>
      </c>
      <c r="G8" t="s">
        <v>26</v>
      </c>
      <c r="H8" s="3">
        <v>6</v>
      </c>
      <c r="I8" s="3">
        <v>8.8000000000000007</v>
      </c>
      <c r="J8" s="3">
        <v>0</v>
      </c>
      <c r="K8" s="4">
        <f t="shared" si="0"/>
        <v>14.8</v>
      </c>
      <c r="L8" s="3">
        <v>6</v>
      </c>
      <c r="M8" s="3">
        <v>8.5500000000000007</v>
      </c>
      <c r="N8" s="3">
        <v>0</v>
      </c>
      <c r="O8" s="4">
        <f t="shared" si="1"/>
        <v>14.55</v>
      </c>
      <c r="P8" s="3">
        <v>6</v>
      </c>
      <c r="Q8" s="3">
        <v>8.65</v>
      </c>
      <c r="R8" s="3">
        <v>0</v>
      </c>
      <c r="S8" s="4">
        <f t="shared" si="2"/>
        <v>14.65</v>
      </c>
      <c r="T8" s="3">
        <v>6</v>
      </c>
      <c r="U8" s="3">
        <v>8.35</v>
      </c>
      <c r="V8" s="3">
        <v>0</v>
      </c>
      <c r="W8" s="4">
        <f t="shared" si="3"/>
        <v>14.35</v>
      </c>
      <c r="X8" s="4">
        <f t="shared" si="4"/>
        <v>58.35</v>
      </c>
    </row>
    <row r="9" spans="1:24" x14ac:dyDescent="0.25">
      <c r="A9" s="6">
        <v>3</v>
      </c>
      <c r="B9">
        <v>201509</v>
      </c>
      <c r="C9">
        <v>3479</v>
      </c>
      <c r="D9" t="s">
        <v>22</v>
      </c>
      <c r="E9" s="6">
        <v>2010</v>
      </c>
      <c r="F9" t="s">
        <v>165</v>
      </c>
      <c r="G9" t="s">
        <v>19</v>
      </c>
      <c r="H9" s="3">
        <v>6</v>
      </c>
      <c r="I9" s="3">
        <v>8.65</v>
      </c>
      <c r="J9" s="3">
        <v>0</v>
      </c>
      <c r="K9" s="4">
        <f t="shared" si="0"/>
        <v>14.65</v>
      </c>
      <c r="L9" s="3">
        <v>6</v>
      </c>
      <c r="M9" s="3">
        <v>8.75</v>
      </c>
      <c r="N9" s="3">
        <v>0</v>
      </c>
      <c r="O9" s="4">
        <f t="shared" si="1"/>
        <v>14.75</v>
      </c>
      <c r="P9" s="3">
        <v>6</v>
      </c>
      <c r="Q9" s="3">
        <v>8.35</v>
      </c>
      <c r="R9" s="3">
        <v>0</v>
      </c>
      <c r="S9" s="4">
        <f t="shared" si="2"/>
        <v>14.35</v>
      </c>
      <c r="T9" s="3">
        <v>6</v>
      </c>
      <c r="U9" s="3">
        <v>7.95</v>
      </c>
      <c r="V9" s="3">
        <v>0</v>
      </c>
      <c r="W9" s="4">
        <f t="shared" si="3"/>
        <v>13.95</v>
      </c>
      <c r="X9" s="4">
        <f t="shared" si="4"/>
        <v>57.7</v>
      </c>
    </row>
    <row r="10" spans="1:24" x14ac:dyDescent="0.25">
      <c r="A10" s="6">
        <v>4</v>
      </c>
      <c r="B10">
        <v>677048</v>
      </c>
      <c r="C10">
        <v>3479</v>
      </c>
      <c r="D10" t="s">
        <v>29</v>
      </c>
      <c r="E10" s="6">
        <v>2009</v>
      </c>
      <c r="F10" t="s">
        <v>166</v>
      </c>
      <c r="G10" t="s">
        <v>27</v>
      </c>
      <c r="H10" s="3">
        <v>6</v>
      </c>
      <c r="I10" s="3">
        <v>8.6999999999999993</v>
      </c>
      <c r="J10" s="3">
        <v>0</v>
      </c>
      <c r="K10" s="4">
        <f t="shared" si="0"/>
        <v>14.7</v>
      </c>
      <c r="L10" s="3">
        <v>6</v>
      </c>
      <c r="M10" s="3">
        <v>8.6999999999999993</v>
      </c>
      <c r="N10" s="3">
        <v>0</v>
      </c>
      <c r="O10" s="4">
        <f t="shared" si="1"/>
        <v>14.7</v>
      </c>
      <c r="P10" s="3">
        <v>6</v>
      </c>
      <c r="Q10" s="3">
        <v>8.4</v>
      </c>
      <c r="R10" s="3">
        <v>0</v>
      </c>
      <c r="S10" s="4">
        <f t="shared" si="2"/>
        <v>14.4</v>
      </c>
      <c r="T10" s="3">
        <v>6</v>
      </c>
      <c r="U10" s="3">
        <v>7.85</v>
      </c>
      <c r="V10" s="3">
        <v>0</v>
      </c>
      <c r="W10" s="4">
        <f t="shared" si="3"/>
        <v>13.85</v>
      </c>
      <c r="X10" s="4">
        <f t="shared" si="4"/>
        <v>57.65</v>
      </c>
    </row>
    <row r="11" spans="1:24" x14ac:dyDescent="0.25">
      <c r="A11" s="6">
        <v>5</v>
      </c>
      <c r="B11">
        <v>385078</v>
      </c>
      <c r="C11">
        <v>3479</v>
      </c>
      <c r="D11" t="s">
        <v>28</v>
      </c>
      <c r="E11" s="6">
        <v>2010</v>
      </c>
      <c r="F11" t="s">
        <v>166</v>
      </c>
      <c r="G11" t="s">
        <v>27</v>
      </c>
      <c r="H11" s="3">
        <v>6</v>
      </c>
      <c r="I11" s="3">
        <v>9.0500000000000007</v>
      </c>
      <c r="J11" s="3">
        <v>0</v>
      </c>
      <c r="K11" s="4">
        <f t="shared" si="0"/>
        <v>15.05</v>
      </c>
      <c r="L11" s="3">
        <v>6</v>
      </c>
      <c r="M11" s="3">
        <v>8.4499999999999993</v>
      </c>
      <c r="N11" s="3">
        <v>0</v>
      </c>
      <c r="O11" s="4">
        <f t="shared" si="1"/>
        <v>14.45</v>
      </c>
      <c r="P11" s="3">
        <v>6</v>
      </c>
      <c r="Q11" s="3">
        <v>8.1</v>
      </c>
      <c r="R11" s="3">
        <v>0</v>
      </c>
      <c r="S11" s="4">
        <f t="shared" si="2"/>
        <v>14.1</v>
      </c>
      <c r="T11" s="3">
        <v>6</v>
      </c>
      <c r="U11" s="3">
        <v>7.95</v>
      </c>
      <c r="V11" s="3">
        <v>0</v>
      </c>
      <c r="W11" s="4">
        <f t="shared" si="3"/>
        <v>13.95</v>
      </c>
      <c r="X11" s="4">
        <f t="shared" si="4"/>
        <v>57.55</v>
      </c>
    </row>
    <row r="12" spans="1:24" x14ac:dyDescent="0.25">
      <c r="A12" s="6">
        <v>6</v>
      </c>
      <c r="B12">
        <v>215353</v>
      </c>
      <c r="C12">
        <v>5185</v>
      </c>
      <c r="D12" t="s">
        <v>46</v>
      </c>
      <c r="E12" s="6">
        <v>2010</v>
      </c>
      <c r="F12" t="s">
        <v>168</v>
      </c>
      <c r="G12" t="s">
        <v>47</v>
      </c>
      <c r="H12" s="3">
        <v>6</v>
      </c>
      <c r="I12" s="3">
        <v>9</v>
      </c>
      <c r="J12" s="3">
        <v>0</v>
      </c>
      <c r="K12" s="4">
        <f t="shared" si="0"/>
        <v>15</v>
      </c>
      <c r="L12" s="3">
        <v>6</v>
      </c>
      <c r="M12" s="3">
        <v>8.15</v>
      </c>
      <c r="N12" s="3">
        <v>0</v>
      </c>
      <c r="O12" s="4">
        <f t="shared" si="1"/>
        <v>14.15</v>
      </c>
      <c r="P12" s="3">
        <v>6</v>
      </c>
      <c r="Q12" s="3">
        <v>8.5</v>
      </c>
      <c r="R12" s="3">
        <v>0</v>
      </c>
      <c r="S12" s="4">
        <f t="shared" si="2"/>
        <v>14.5</v>
      </c>
      <c r="T12" s="3">
        <v>6</v>
      </c>
      <c r="U12" s="3">
        <v>7.8</v>
      </c>
      <c r="V12" s="3">
        <v>0</v>
      </c>
      <c r="W12" s="4">
        <f t="shared" si="3"/>
        <v>13.8</v>
      </c>
      <c r="X12" s="4">
        <f t="shared" si="4"/>
        <v>57.45</v>
      </c>
    </row>
    <row r="13" spans="1:24" x14ac:dyDescent="0.25">
      <c r="A13" s="6">
        <v>7</v>
      </c>
      <c r="B13">
        <v>676035</v>
      </c>
      <c r="C13">
        <v>5995</v>
      </c>
      <c r="D13" t="s">
        <v>30</v>
      </c>
      <c r="E13" s="6">
        <v>2009</v>
      </c>
      <c r="F13" t="s">
        <v>31</v>
      </c>
      <c r="G13" t="s">
        <v>32</v>
      </c>
      <c r="H13" s="3">
        <v>6</v>
      </c>
      <c r="I13" s="3">
        <v>8.6999999999999993</v>
      </c>
      <c r="J13" s="3">
        <v>0</v>
      </c>
      <c r="K13" s="4">
        <f t="shared" si="0"/>
        <v>14.7</v>
      </c>
      <c r="L13" s="3">
        <v>6</v>
      </c>
      <c r="M13" s="3">
        <v>8.8000000000000007</v>
      </c>
      <c r="N13" s="3">
        <v>0</v>
      </c>
      <c r="O13" s="4">
        <f t="shared" si="1"/>
        <v>14.8</v>
      </c>
      <c r="P13" s="3">
        <v>6</v>
      </c>
      <c r="Q13" s="3">
        <v>7.75</v>
      </c>
      <c r="R13" s="3">
        <v>0</v>
      </c>
      <c r="S13" s="4">
        <f t="shared" si="2"/>
        <v>13.75</v>
      </c>
      <c r="T13" s="3">
        <v>6</v>
      </c>
      <c r="U13" s="3">
        <v>8.15</v>
      </c>
      <c r="V13" s="3">
        <v>0</v>
      </c>
      <c r="W13" s="4">
        <f t="shared" si="3"/>
        <v>14.15</v>
      </c>
      <c r="X13" s="4">
        <f t="shared" si="4"/>
        <v>57.4</v>
      </c>
    </row>
    <row r="14" spans="1:24" x14ac:dyDescent="0.25">
      <c r="A14" s="6">
        <v>8</v>
      </c>
      <c r="B14">
        <v>475120</v>
      </c>
      <c r="C14">
        <v>5995</v>
      </c>
      <c r="D14" t="s">
        <v>61</v>
      </c>
      <c r="E14" s="6">
        <v>2009</v>
      </c>
      <c r="F14" t="s">
        <v>62</v>
      </c>
      <c r="G14" t="s">
        <v>63</v>
      </c>
      <c r="H14" s="3">
        <v>6</v>
      </c>
      <c r="I14" s="3">
        <v>8.65</v>
      </c>
      <c r="J14" s="3">
        <v>0</v>
      </c>
      <c r="K14" s="4">
        <f t="shared" si="0"/>
        <v>14.65</v>
      </c>
      <c r="L14" s="3">
        <v>6</v>
      </c>
      <c r="M14" s="3">
        <v>7.55</v>
      </c>
      <c r="N14" s="3">
        <v>0</v>
      </c>
      <c r="O14" s="4">
        <f t="shared" si="1"/>
        <v>13.55</v>
      </c>
      <c r="P14" s="3">
        <v>6</v>
      </c>
      <c r="Q14" s="3">
        <v>7.6</v>
      </c>
      <c r="R14" s="3">
        <v>0</v>
      </c>
      <c r="S14" s="4">
        <f t="shared" si="2"/>
        <v>13.6</v>
      </c>
      <c r="T14" s="3">
        <v>6</v>
      </c>
      <c r="U14" s="3">
        <v>8.1</v>
      </c>
      <c r="V14" s="3">
        <v>0</v>
      </c>
      <c r="W14" s="4">
        <f t="shared" si="3"/>
        <v>14.1</v>
      </c>
      <c r="X14" s="4">
        <f t="shared" si="4"/>
        <v>55.900000000000006</v>
      </c>
    </row>
    <row r="15" spans="1:24" x14ac:dyDescent="0.25">
      <c r="A15" s="6">
        <v>8</v>
      </c>
      <c r="B15">
        <v>876673</v>
      </c>
      <c r="C15">
        <v>8387</v>
      </c>
      <c r="D15" t="s">
        <v>37</v>
      </c>
      <c r="E15" s="6">
        <v>2010</v>
      </c>
      <c r="F15" t="s">
        <v>167</v>
      </c>
      <c r="G15" t="s">
        <v>36</v>
      </c>
      <c r="H15" s="3">
        <v>6</v>
      </c>
      <c r="I15" s="3">
        <v>8.4499999999999993</v>
      </c>
      <c r="J15" s="3">
        <v>0</v>
      </c>
      <c r="K15" s="4">
        <f t="shared" si="0"/>
        <v>14.45</v>
      </c>
      <c r="L15" s="3">
        <v>6</v>
      </c>
      <c r="M15" s="3">
        <v>7.8</v>
      </c>
      <c r="N15" s="3">
        <v>0</v>
      </c>
      <c r="O15" s="4">
        <f t="shared" si="1"/>
        <v>13.8</v>
      </c>
      <c r="P15" s="3">
        <v>6</v>
      </c>
      <c r="Q15" s="3">
        <v>7.9</v>
      </c>
      <c r="R15" s="3">
        <v>0</v>
      </c>
      <c r="S15" s="4">
        <f t="shared" si="2"/>
        <v>13.9</v>
      </c>
      <c r="T15" s="3">
        <v>6</v>
      </c>
      <c r="U15" s="3">
        <v>7.75</v>
      </c>
      <c r="V15" s="3">
        <v>0</v>
      </c>
      <c r="W15" s="4">
        <f t="shared" si="3"/>
        <v>13.75</v>
      </c>
      <c r="X15" s="4">
        <f t="shared" si="4"/>
        <v>55.9</v>
      </c>
    </row>
    <row r="16" spans="1:24" x14ac:dyDescent="0.25">
      <c r="A16" s="6">
        <v>10</v>
      </c>
      <c r="B16">
        <v>664129</v>
      </c>
      <c r="C16">
        <v>8387</v>
      </c>
      <c r="D16" t="s">
        <v>57</v>
      </c>
      <c r="E16" s="6">
        <v>2009</v>
      </c>
      <c r="F16" t="s">
        <v>55</v>
      </c>
      <c r="G16" t="s">
        <v>58</v>
      </c>
      <c r="H16" s="3">
        <v>6</v>
      </c>
      <c r="I16" s="3">
        <v>8.5</v>
      </c>
      <c r="J16" s="3">
        <v>0</v>
      </c>
      <c r="K16" s="4">
        <f t="shared" si="0"/>
        <v>14.5</v>
      </c>
      <c r="L16" s="3">
        <v>6</v>
      </c>
      <c r="M16" s="3">
        <v>8.0500000000000007</v>
      </c>
      <c r="N16" s="3">
        <v>0</v>
      </c>
      <c r="O16" s="4">
        <f t="shared" si="1"/>
        <v>14.05</v>
      </c>
      <c r="P16" s="3">
        <v>6</v>
      </c>
      <c r="Q16" s="3">
        <v>7.65</v>
      </c>
      <c r="R16" s="3">
        <v>0</v>
      </c>
      <c r="S16" s="4">
        <f t="shared" si="2"/>
        <v>13.65</v>
      </c>
      <c r="T16" s="3">
        <v>6</v>
      </c>
      <c r="U16" s="3">
        <v>7.55</v>
      </c>
      <c r="V16" s="3">
        <v>0</v>
      </c>
      <c r="W16" s="4">
        <f t="shared" si="3"/>
        <v>13.55</v>
      </c>
      <c r="X16" s="4">
        <f t="shared" si="4"/>
        <v>55.75</v>
      </c>
    </row>
    <row r="17" spans="1:24" x14ac:dyDescent="0.25">
      <c r="A17" s="6">
        <v>11</v>
      </c>
      <c r="B17">
        <v>731748</v>
      </c>
      <c r="C17">
        <v>8387</v>
      </c>
      <c r="D17" t="s">
        <v>18</v>
      </c>
      <c r="E17" s="6">
        <v>2010</v>
      </c>
      <c r="F17" t="s">
        <v>165</v>
      </c>
      <c r="G17" t="s">
        <v>19</v>
      </c>
      <c r="H17" s="3">
        <v>6</v>
      </c>
      <c r="I17" s="3">
        <v>7.9</v>
      </c>
      <c r="J17" s="3">
        <v>0</v>
      </c>
      <c r="K17" s="4">
        <f t="shared" si="0"/>
        <v>13.9</v>
      </c>
      <c r="L17" s="3">
        <v>6</v>
      </c>
      <c r="M17" s="3">
        <v>8.25</v>
      </c>
      <c r="N17" s="3">
        <v>0</v>
      </c>
      <c r="O17" s="4">
        <f t="shared" si="1"/>
        <v>14.25</v>
      </c>
      <c r="P17" s="3">
        <v>6</v>
      </c>
      <c r="Q17" s="3">
        <v>7.65</v>
      </c>
      <c r="R17" s="3">
        <v>0</v>
      </c>
      <c r="S17" s="4">
        <f t="shared" si="2"/>
        <v>13.65</v>
      </c>
      <c r="T17" s="3">
        <v>6</v>
      </c>
      <c r="U17" s="3">
        <v>7.75</v>
      </c>
      <c r="V17" s="3">
        <v>0</v>
      </c>
      <c r="W17" s="4">
        <f t="shared" si="3"/>
        <v>13.75</v>
      </c>
      <c r="X17" s="4">
        <f t="shared" si="4"/>
        <v>55.55</v>
      </c>
    </row>
    <row r="18" spans="1:24" x14ac:dyDescent="0.25">
      <c r="A18" s="6">
        <v>12</v>
      </c>
      <c r="B18">
        <v>475826</v>
      </c>
      <c r="C18">
        <v>4792</v>
      </c>
      <c r="D18" t="s">
        <v>50</v>
      </c>
      <c r="E18" s="6">
        <v>2008</v>
      </c>
      <c r="F18" t="s">
        <v>168</v>
      </c>
      <c r="G18" t="s">
        <v>51</v>
      </c>
      <c r="H18" s="3">
        <v>6</v>
      </c>
      <c r="I18" s="3">
        <v>8.25</v>
      </c>
      <c r="J18" s="3">
        <v>0</v>
      </c>
      <c r="K18" s="4">
        <f t="shared" si="0"/>
        <v>14.25</v>
      </c>
      <c r="L18" s="3">
        <v>6</v>
      </c>
      <c r="M18" s="3">
        <v>7.9</v>
      </c>
      <c r="N18" s="3">
        <v>0</v>
      </c>
      <c r="O18" s="4">
        <f t="shared" si="1"/>
        <v>13.9</v>
      </c>
      <c r="P18" s="3">
        <v>6</v>
      </c>
      <c r="Q18" s="3">
        <v>7.8</v>
      </c>
      <c r="R18" s="3">
        <v>0</v>
      </c>
      <c r="S18" s="4">
        <f t="shared" si="2"/>
        <v>13.8</v>
      </c>
      <c r="T18" s="3">
        <v>6</v>
      </c>
      <c r="U18" s="3">
        <v>7</v>
      </c>
      <c r="V18" s="3">
        <v>0</v>
      </c>
      <c r="W18" s="4">
        <f t="shared" si="3"/>
        <v>13</v>
      </c>
      <c r="X18" s="4">
        <f t="shared" si="4"/>
        <v>54.95</v>
      </c>
    </row>
    <row r="19" spans="1:24" x14ac:dyDescent="0.25">
      <c r="A19" s="6">
        <v>13</v>
      </c>
      <c r="B19">
        <v>473429</v>
      </c>
      <c r="C19">
        <v>4792</v>
      </c>
      <c r="D19" t="s">
        <v>49</v>
      </c>
      <c r="E19" s="6">
        <v>2010</v>
      </c>
      <c r="F19" t="s">
        <v>168</v>
      </c>
      <c r="G19" t="s">
        <v>47</v>
      </c>
      <c r="H19" s="3">
        <v>6</v>
      </c>
      <c r="I19" s="3">
        <v>8.6</v>
      </c>
      <c r="J19" s="3">
        <v>0</v>
      </c>
      <c r="K19" s="4">
        <f t="shared" si="0"/>
        <v>14.6</v>
      </c>
      <c r="L19" s="3">
        <v>6</v>
      </c>
      <c r="M19" s="3">
        <v>7.7</v>
      </c>
      <c r="N19" s="3">
        <v>0</v>
      </c>
      <c r="O19" s="4">
        <f t="shared" si="1"/>
        <v>13.7</v>
      </c>
      <c r="P19" s="3">
        <v>6</v>
      </c>
      <c r="Q19" s="3">
        <v>6.55</v>
      </c>
      <c r="R19" s="3">
        <v>0</v>
      </c>
      <c r="S19" s="4">
        <f t="shared" si="2"/>
        <v>12.55</v>
      </c>
      <c r="T19" s="3">
        <v>6</v>
      </c>
      <c r="U19" s="3">
        <v>7.65</v>
      </c>
      <c r="V19" s="3">
        <v>0</v>
      </c>
      <c r="W19" s="4">
        <f t="shared" si="3"/>
        <v>13.65</v>
      </c>
      <c r="X19" s="4">
        <f t="shared" si="4"/>
        <v>54.499999999999993</v>
      </c>
    </row>
    <row r="20" spans="1:24" x14ac:dyDescent="0.25">
      <c r="A20" s="6">
        <v>14</v>
      </c>
      <c r="B20">
        <v>706365</v>
      </c>
      <c r="C20">
        <v>4792</v>
      </c>
      <c r="D20" t="s">
        <v>64</v>
      </c>
      <c r="E20" s="6">
        <v>2010</v>
      </c>
      <c r="F20" t="s">
        <v>62</v>
      </c>
      <c r="G20" t="s">
        <v>63</v>
      </c>
      <c r="H20" s="3">
        <v>6</v>
      </c>
      <c r="I20" s="3">
        <v>9.0500000000000007</v>
      </c>
      <c r="J20" s="3">
        <v>0</v>
      </c>
      <c r="K20" s="4">
        <f t="shared" si="0"/>
        <v>15.05</v>
      </c>
      <c r="L20" s="3">
        <v>6</v>
      </c>
      <c r="M20" s="3">
        <v>7.75</v>
      </c>
      <c r="N20" s="3">
        <v>0</v>
      </c>
      <c r="O20" s="4">
        <f t="shared" si="1"/>
        <v>13.75</v>
      </c>
      <c r="P20" s="3">
        <v>6</v>
      </c>
      <c r="Q20" s="3">
        <v>8.15</v>
      </c>
      <c r="R20" s="3">
        <v>0</v>
      </c>
      <c r="S20" s="4">
        <f t="shared" si="2"/>
        <v>14.15</v>
      </c>
      <c r="T20" s="3">
        <v>4</v>
      </c>
      <c r="U20" s="3">
        <v>7.5</v>
      </c>
      <c r="V20" s="3">
        <v>0</v>
      </c>
      <c r="W20" s="4">
        <f t="shared" si="3"/>
        <v>11.5</v>
      </c>
      <c r="X20" s="4">
        <f t="shared" si="4"/>
        <v>54.45</v>
      </c>
    </row>
    <row r="21" spans="1:24" x14ac:dyDescent="0.25">
      <c r="A21" s="6">
        <v>15</v>
      </c>
      <c r="B21">
        <v>164608</v>
      </c>
      <c r="C21">
        <v>6560</v>
      </c>
      <c r="D21" t="s">
        <v>21</v>
      </c>
      <c r="E21" s="6">
        <v>2009</v>
      </c>
      <c r="F21" t="s">
        <v>165</v>
      </c>
      <c r="G21" t="s">
        <v>19</v>
      </c>
      <c r="H21" s="3">
        <v>6</v>
      </c>
      <c r="I21" s="3">
        <v>8.0500000000000007</v>
      </c>
      <c r="J21" s="3">
        <v>0</v>
      </c>
      <c r="K21" s="4">
        <f t="shared" si="0"/>
        <v>14.05</v>
      </c>
      <c r="L21" s="3">
        <v>6</v>
      </c>
      <c r="M21" s="3">
        <v>7.2</v>
      </c>
      <c r="N21" s="3">
        <v>0</v>
      </c>
      <c r="O21" s="4">
        <f t="shared" si="1"/>
        <v>13.2</v>
      </c>
      <c r="P21" s="3">
        <v>6</v>
      </c>
      <c r="Q21" s="3">
        <v>7.75</v>
      </c>
      <c r="R21" s="3">
        <v>0</v>
      </c>
      <c r="S21" s="4">
        <f t="shared" si="2"/>
        <v>13.75</v>
      </c>
      <c r="T21" s="3">
        <v>6</v>
      </c>
      <c r="U21" s="3">
        <v>7.35</v>
      </c>
      <c r="V21" s="3">
        <v>0</v>
      </c>
      <c r="W21" s="4">
        <f t="shared" si="3"/>
        <v>13.35</v>
      </c>
      <c r="X21" s="4">
        <f t="shared" si="4"/>
        <v>54.35</v>
      </c>
    </row>
    <row r="22" spans="1:24" x14ac:dyDescent="0.25">
      <c r="A22" s="6">
        <v>16</v>
      </c>
      <c r="B22">
        <v>334109</v>
      </c>
      <c r="C22">
        <v>1482</v>
      </c>
      <c r="D22" t="s">
        <v>43</v>
      </c>
      <c r="E22" s="6">
        <v>2009</v>
      </c>
      <c r="F22" t="s">
        <v>168</v>
      </c>
      <c r="G22" t="s">
        <v>45</v>
      </c>
      <c r="H22" s="3">
        <v>6</v>
      </c>
      <c r="I22" s="3">
        <v>7.45</v>
      </c>
      <c r="J22" s="3">
        <v>0</v>
      </c>
      <c r="K22" s="4">
        <f t="shared" si="0"/>
        <v>13.45</v>
      </c>
      <c r="L22" s="3">
        <v>6</v>
      </c>
      <c r="M22" s="3">
        <v>7.95</v>
      </c>
      <c r="N22" s="3">
        <v>0</v>
      </c>
      <c r="O22" s="4">
        <f t="shared" si="1"/>
        <v>13.95</v>
      </c>
      <c r="P22" s="3">
        <v>5.8</v>
      </c>
      <c r="Q22" s="3">
        <v>7.35</v>
      </c>
      <c r="R22" s="3">
        <v>0</v>
      </c>
      <c r="S22" s="4">
        <f t="shared" si="2"/>
        <v>13.149999999999999</v>
      </c>
      <c r="T22" s="3">
        <v>6</v>
      </c>
      <c r="U22" s="3">
        <v>7.55</v>
      </c>
      <c r="V22" s="3">
        <v>0</v>
      </c>
      <c r="W22" s="4">
        <f t="shared" si="3"/>
        <v>13.55</v>
      </c>
      <c r="X22" s="4">
        <f t="shared" si="4"/>
        <v>54.099999999999994</v>
      </c>
    </row>
    <row r="23" spans="1:24" x14ac:dyDescent="0.25">
      <c r="A23" s="6">
        <v>17</v>
      </c>
      <c r="B23">
        <v>206426</v>
      </c>
      <c r="C23">
        <v>1482</v>
      </c>
      <c r="D23" t="s">
        <v>33</v>
      </c>
      <c r="E23" s="6">
        <v>2009</v>
      </c>
      <c r="F23" t="s">
        <v>31</v>
      </c>
      <c r="G23" t="s">
        <v>32</v>
      </c>
      <c r="H23" s="3">
        <v>6</v>
      </c>
      <c r="I23" s="3">
        <v>8.35</v>
      </c>
      <c r="J23" s="3">
        <v>0</v>
      </c>
      <c r="K23" s="4">
        <f t="shared" si="0"/>
        <v>14.35</v>
      </c>
      <c r="L23" s="3">
        <v>6</v>
      </c>
      <c r="M23" s="3">
        <v>7.1</v>
      </c>
      <c r="N23" s="3">
        <v>0</v>
      </c>
      <c r="O23" s="4">
        <f t="shared" si="1"/>
        <v>13.1</v>
      </c>
      <c r="P23" s="3">
        <v>6</v>
      </c>
      <c r="Q23" s="3">
        <v>7.4</v>
      </c>
      <c r="R23" s="3">
        <v>0</v>
      </c>
      <c r="S23" s="4">
        <f t="shared" si="2"/>
        <v>13.4</v>
      </c>
      <c r="T23" s="3">
        <v>6</v>
      </c>
      <c r="U23" s="3">
        <v>7.2</v>
      </c>
      <c r="V23" s="3">
        <v>0</v>
      </c>
      <c r="W23" s="4">
        <f t="shared" si="3"/>
        <v>13.2</v>
      </c>
      <c r="X23" s="4">
        <f t="shared" si="4"/>
        <v>54.05</v>
      </c>
    </row>
    <row r="24" spans="1:24" x14ac:dyDescent="0.25">
      <c r="A24" s="6">
        <v>18</v>
      </c>
      <c r="B24">
        <v>681353</v>
      </c>
      <c r="C24">
        <v>1482</v>
      </c>
      <c r="D24" t="s">
        <v>34</v>
      </c>
      <c r="E24" s="6">
        <v>2010</v>
      </c>
      <c r="F24" t="s">
        <v>31</v>
      </c>
      <c r="G24" t="s">
        <v>32</v>
      </c>
      <c r="H24" s="3">
        <v>6</v>
      </c>
      <c r="I24" s="3">
        <v>8.75</v>
      </c>
      <c r="J24" s="3">
        <v>0</v>
      </c>
      <c r="K24" s="4">
        <f t="shared" si="0"/>
        <v>14.75</v>
      </c>
      <c r="L24" s="3">
        <v>6</v>
      </c>
      <c r="M24" s="3">
        <v>7.3</v>
      </c>
      <c r="N24" s="3">
        <v>0</v>
      </c>
      <c r="O24" s="4">
        <f t="shared" si="1"/>
        <v>13.3</v>
      </c>
      <c r="P24" s="3">
        <v>6</v>
      </c>
      <c r="Q24" s="3">
        <v>7</v>
      </c>
      <c r="R24" s="3">
        <v>0</v>
      </c>
      <c r="S24" s="4">
        <f t="shared" si="2"/>
        <v>13</v>
      </c>
      <c r="T24" s="3">
        <v>6</v>
      </c>
      <c r="U24" s="3">
        <v>6.5</v>
      </c>
      <c r="V24" s="3">
        <v>0</v>
      </c>
      <c r="W24" s="4">
        <f t="shared" si="3"/>
        <v>12.5</v>
      </c>
      <c r="X24" s="4">
        <f t="shared" si="4"/>
        <v>53.55</v>
      </c>
    </row>
    <row r="25" spans="1:24" x14ac:dyDescent="0.25">
      <c r="A25" s="6">
        <v>19</v>
      </c>
      <c r="B25">
        <v>212801</v>
      </c>
      <c r="C25">
        <v>1482</v>
      </c>
      <c r="D25" t="s">
        <v>39</v>
      </c>
      <c r="E25" s="6">
        <v>2010</v>
      </c>
      <c r="F25" t="s">
        <v>167</v>
      </c>
      <c r="G25" t="s">
        <v>36</v>
      </c>
      <c r="H25" s="3">
        <v>6</v>
      </c>
      <c r="I25" s="3">
        <v>8.4499999999999993</v>
      </c>
      <c r="J25" s="3">
        <v>0</v>
      </c>
      <c r="K25" s="4">
        <f t="shared" si="0"/>
        <v>14.45</v>
      </c>
      <c r="L25" s="3">
        <v>6</v>
      </c>
      <c r="M25" s="3">
        <v>7.1</v>
      </c>
      <c r="N25" s="3">
        <v>0</v>
      </c>
      <c r="O25" s="4">
        <f t="shared" si="1"/>
        <v>13.1</v>
      </c>
      <c r="P25" s="3">
        <v>6</v>
      </c>
      <c r="Q25" s="3">
        <v>7.1</v>
      </c>
      <c r="R25" s="3">
        <v>0</v>
      </c>
      <c r="S25" s="4">
        <f t="shared" si="2"/>
        <v>13.1</v>
      </c>
      <c r="T25" s="3">
        <v>6</v>
      </c>
      <c r="U25" s="3">
        <v>6.85</v>
      </c>
      <c r="V25" s="3">
        <v>0</v>
      </c>
      <c r="W25" s="4">
        <f t="shared" si="3"/>
        <v>12.85</v>
      </c>
      <c r="X25" s="4">
        <f t="shared" si="4"/>
        <v>53.5</v>
      </c>
    </row>
    <row r="26" spans="1:24" x14ac:dyDescent="0.25">
      <c r="A26" s="6">
        <v>20</v>
      </c>
      <c r="B26">
        <v>762116</v>
      </c>
      <c r="C26">
        <v>1482</v>
      </c>
      <c r="D26" t="s">
        <v>40</v>
      </c>
      <c r="E26" s="6">
        <v>2009</v>
      </c>
      <c r="F26" t="s">
        <v>41</v>
      </c>
      <c r="G26" t="s">
        <v>42</v>
      </c>
      <c r="H26" s="3">
        <v>6</v>
      </c>
      <c r="I26" s="3">
        <v>7.5</v>
      </c>
      <c r="J26" s="3">
        <v>0</v>
      </c>
      <c r="K26" s="4">
        <f t="shared" si="0"/>
        <v>13.5</v>
      </c>
      <c r="L26" s="3">
        <v>6</v>
      </c>
      <c r="M26" s="3">
        <v>7.15</v>
      </c>
      <c r="N26" s="3">
        <v>0</v>
      </c>
      <c r="O26" s="4">
        <f t="shared" si="1"/>
        <v>13.15</v>
      </c>
      <c r="P26" s="3">
        <v>6</v>
      </c>
      <c r="Q26" s="3">
        <v>6.65</v>
      </c>
      <c r="R26" s="3">
        <v>0</v>
      </c>
      <c r="S26" s="4">
        <f t="shared" si="2"/>
        <v>12.65</v>
      </c>
      <c r="T26" s="3">
        <v>6</v>
      </c>
      <c r="U26" s="3">
        <v>8.1</v>
      </c>
      <c r="V26" s="3">
        <v>0</v>
      </c>
      <c r="W26" s="4">
        <f t="shared" si="3"/>
        <v>14.1</v>
      </c>
      <c r="X26" s="4">
        <f t="shared" si="4"/>
        <v>53.4</v>
      </c>
    </row>
    <row r="27" spans="1:24" x14ac:dyDescent="0.25">
      <c r="A27" s="6">
        <v>21</v>
      </c>
      <c r="B27">
        <v>912920</v>
      </c>
      <c r="C27">
        <v>1482</v>
      </c>
      <c r="D27" t="s">
        <v>23</v>
      </c>
      <c r="E27" s="6">
        <v>2010</v>
      </c>
      <c r="F27" t="s">
        <v>165</v>
      </c>
      <c r="G27" t="s">
        <v>19</v>
      </c>
      <c r="H27" s="3">
        <v>6</v>
      </c>
      <c r="I27" s="3">
        <v>8.3000000000000007</v>
      </c>
      <c r="J27" s="3">
        <v>0</v>
      </c>
      <c r="K27" s="4">
        <f t="shared" si="0"/>
        <v>14.3</v>
      </c>
      <c r="L27" s="3">
        <v>6</v>
      </c>
      <c r="M27" s="3">
        <v>7.45</v>
      </c>
      <c r="N27" s="3">
        <v>0</v>
      </c>
      <c r="O27" s="4">
        <f t="shared" si="1"/>
        <v>13.45</v>
      </c>
      <c r="P27" s="3">
        <v>6</v>
      </c>
      <c r="Q27" s="3">
        <v>7.55</v>
      </c>
      <c r="R27" s="3">
        <v>0</v>
      </c>
      <c r="S27" s="4">
        <f t="shared" si="2"/>
        <v>13.55</v>
      </c>
      <c r="T27" s="3">
        <v>5</v>
      </c>
      <c r="U27" s="3">
        <v>7.25</v>
      </c>
      <c r="V27" s="3">
        <v>1</v>
      </c>
      <c r="W27" s="4">
        <f t="shared" si="3"/>
        <v>11.25</v>
      </c>
      <c r="X27" s="4">
        <f t="shared" si="4"/>
        <v>52.55</v>
      </c>
    </row>
    <row r="28" spans="1:24" x14ac:dyDescent="0.25">
      <c r="A28" s="6">
        <v>22</v>
      </c>
      <c r="B28">
        <v>103126</v>
      </c>
      <c r="C28">
        <v>6453</v>
      </c>
      <c r="D28" t="s">
        <v>53</v>
      </c>
      <c r="E28" s="6">
        <v>2009</v>
      </c>
      <c r="F28" t="s">
        <v>168</v>
      </c>
      <c r="G28" t="s">
        <v>51</v>
      </c>
      <c r="H28" s="3">
        <v>6</v>
      </c>
      <c r="I28" s="3">
        <v>8.25</v>
      </c>
      <c r="J28" s="3">
        <v>0</v>
      </c>
      <c r="K28" s="4">
        <f t="shared" si="0"/>
        <v>14.25</v>
      </c>
      <c r="L28" s="3">
        <v>6</v>
      </c>
      <c r="M28" s="3">
        <v>6.55</v>
      </c>
      <c r="N28" s="3">
        <v>0</v>
      </c>
      <c r="O28" s="4">
        <f t="shared" si="1"/>
        <v>12.55</v>
      </c>
      <c r="P28" s="3">
        <v>5.7</v>
      </c>
      <c r="Q28" s="3">
        <v>6.65</v>
      </c>
      <c r="R28" s="3">
        <v>0</v>
      </c>
      <c r="S28" s="4">
        <f t="shared" si="2"/>
        <v>12.350000000000001</v>
      </c>
      <c r="T28" s="3">
        <v>6</v>
      </c>
      <c r="U28" s="3">
        <v>6.35</v>
      </c>
      <c r="V28" s="3">
        <v>0</v>
      </c>
      <c r="W28" s="4">
        <f t="shared" si="3"/>
        <v>12.35</v>
      </c>
      <c r="X28" s="4">
        <f t="shared" si="4"/>
        <v>51.500000000000007</v>
      </c>
    </row>
    <row r="29" spans="1:24" x14ac:dyDescent="0.25">
      <c r="A29" s="6">
        <v>23</v>
      </c>
      <c r="B29">
        <v>753975</v>
      </c>
      <c r="C29">
        <v>6453</v>
      </c>
      <c r="D29" t="s">
        <v>60</v>
      </c>
      <c r="E29" s="6">
        <v>2008</v>
      </c>
      <c r="F29" t="s">
        <v>55</v>
      </c>
      <c r="G29" t="s">
        <v>59</v>
      </c>
      <c r="H29" s="3">
        <v>6</v>
      </c>
      <c r="I29" s="3">
        <v>8.1</v>
      </c>
      <c r="J29" s="3">
        <v>0</v>
      </c>
      <c r="K29" s="4">
        <f t="shared" si="0"/>
        <v>14.1</v>
      </c>
      <c r="L29" s="3">
        <v>6</v>
      </c>
      <c r="M29" s="3">
        <v>6.8</v>
      </c>
      <c r="N29" s="3">
        <v>0</v>
      </c>
      <c r="O29" s="4">
        <f t="shared" si="1"/>
        <v>12.8</v>
      </c>
      <c r="P29" s="3">
        <v>5</v>
      </c>
      <c r="Q29" s="3">
        <v>6.65</v>
      </c>
      <c r="R29" s="3">
        <v>0</v>
      </c>
      <c r="S29" s="4">
        <f t="shared" si="2"/>
        <v>11.65</v>
      </c>
      <c r="T29" s="3">
        <v>6</v>
      </c>
      <c r="U29" s="3">
        <v>6.6</v>
      </c>
      <c r="V29" s="3">
        <v>0</v>
      </c>
      <c r="W29" s="4">
        <f t="shared" si="3"/>
        <v>12.6</v>
      </c>
      <c r="X29" s="4">
        <f t="shared" si="4"/>
        <v>51.15</v>
      </c>
    </row>
    <row r="30" spans="1:24" x14ac:dyDescent="0.25">
      <c r="A30" s="6">
        <v>24</v>
      </c>
      <c r="B30">
        <v>575998</v>
      </c>
      <c r="C30">
        <v>6453</v>
      </c>
      <c r="D30" t="s">
        <v>20</v>
      </c>
      <c r="E30" s="6">
        <v>2009</v>
      </c>
      <c r="F30" t="s">
        <v>165</v>
      </c>
      <c r="G30" t="s">
        <v>19</v>
      </c>
      <c r="H30" s="3">
        <v>6</v>
      </c>
      <c r="I30" s="3">
        <v>7.95</v>
      </c>
      <c r="J30" s="3">
        <v>0</v>
      </c>
      <c r="K30" s="4">
        <f t="shared" si="0"/>
        <v>13.95</v>
      </c>
      <c r="L30" s="3">
        <v>6</v>
      </c>
      <c r="M30" s="3">
        <v>5.75</v>
      </c>
      <c r="N30" s="3">
        <v>0</v>
      </c>
      <c r="O30" s="4">
        <f t="shared" si="1"/>
        <v>11.75</v>
      </c>
      <c r="P30" s="3">
        <v>5</v>
      </c>
      <c r="Q30" s="3">
        <v>7.65</v>
      </c>
      <c r="R30" s="3">
        <v>0</v>
      </c>
      <c r="S30" s="4">
        <f t="shared" si="2"/>
        <v>12.65</v>
      </c>
      <c r="T30" s="3">
        <v>6</v>
      </c>
      <c r="U30" s="3">
        <v>6.65</v>
      </c>
      <c r="V30" s="3">
        <v>0</v>
      </c>
      <c r="W30" s="4">
        <f t="shared" si="3"/>
        <v>12.65</v>
      </c>
      <c r="X30" s="4">
        <f t="shared" si="4"/>
        <v>51</v>
      </c>
    </row>
    <row r="31" spans="1:24" x14ac:dyDescent="0.25">
      <c r="A31" s="6">
        <v>25</v>
      </c>
      <c r="B31">
        <v>152277</v>
      </c>
      <c r="C31">
        <v>1696</v>
      </c>
      <c r="D31" t="s">
        <v>54</v>
      </c>
      <c r="E31" s="6">
        <v>2010</v>
      </c>
      <c r="F31" t="s">
        <v>55</v>
      </c>
      <c r="G31" t="s">
        <v>56</v>
      </c>
      <c r="H31" s="3">
        <v>6</v>
      </c>
      <c r="I31" s="3">
        <v>8.1</v>
      </c>
      <c r="J31" s="3">
        <v>0</v>
      </c>
      <c r="K31" s="4">
        <f t="shared" si="0"/>
        <v>14.1</v>
      </c>
      <c r="L31" s="3">
        <v>6</v>
      </c>
      <c r="M31" s="3">
        <v>6.85</v>
      </c>
      <c r="N31" s="3">
        <v>0</v>
      </c>
      <c r="O31" s="4">
        <f t="shared" si="1"/>
        <v>12.85</v>
      </c>
      <c r="P31" s="3">
        <v>6</v>
      </c>
      <c r="Q31" s="3">
        <v>6.5</v>
      </c>
      <c r="R31" s="3">
        <v>0</v>
      </c>
      <c r="S31" s="4">
        <f t="shared" si="2"/>
        <v>12.5</v>
      </c>
      <c r="T31" s="3">
        <v>4</v>
      </c>
      <c r="U31" s="3">
        <v>6.35</v>
      </c>
      <c r="V31" s="3">
        <v>0</v>
      </c>
      <c r="W31" s="4">
        <f t="shared" si="3"/>
        <v>10.35</v>
      </c>
      <c r="X31" s="4">
        <f t="shared" si="4"/>
        <v>49.800000000000004</v>
      </c>
    </row>
    <row r="32" spans="1:24" x14ac:dyDescent="0.25">
      <c r="A32" s="6">
        <v>26</v>
      </c>
      <c r="B32">
        <v>167275</v>
      </c>
      <c r="C32">
        <v>1696</v>
      </c>
      <c r="D32" t="s">
        <v>52</v>
      </c>
      <c r="E32" s="6">
        <v>2009</v>
      </c>
      <c r="F32" t="s">
        <v>168</v>
      </c>
      <c r="G32" t="s">
        <v>51</v>
      </c>
      <c r="H32" s="3">
        <v>6</v>
      </c>
      <c r="I32" s="3">
        <v>8.6</v>
      </c>
      <c r="J32" s="3">
        <v>0</v>
      </c>
      <c r="K32" s="4">
        <f t="shared" si="0"/>
        <v>14.6</v>
      </c>
      <c r="L32" s="3">
        <v>6</v>
      </c>
      <c r="M32" s="3">
        <v>7.05</v>
      </c>
      <c r="N32" s="3">
        <v>0</v>
      </c>
      <c r="O32" s="4">
        <f t="shared" si="1"/>
        <v>13.05</v>
      </c>
      <c r="P32" s="3">
        <v>5</v>
      </c>
      <c r="Q32" s="3">
        <v>4.4000000000000004</v>
      </c>
      <c r="R32" s="3">
        <v>0</v>
      </c>
      <c r="S32" s="4">
        <f t="shared" si="2"/>
        <v>9.4</v>
      </c>
      <c r="T32" s="3">
        <v>6</v>
      </c>
      <c r="U32" s="3">
        <v>6.3</v>
      </c>
      <c r="V32" s="3">
        <v>0</v>
      </c>
      <c r="W32" s="4">
        <f t="shared" si="3"/>
        <v>12.3</v>
      </c>
      <c r="X32" s="4">
        <f t="shared" si="4"/>
        <v>49.349999999999994</v>
      </c>
    </row>
    <row r="33" spans="8:24" x14ac:dyDescent="0.25"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4"/>
    </row>
  </sheetData>
  <sheetProtection formatCells="0" formatColumns="0" formatRows="0" insertColumns="0" insertRows="0" insertHyperlinks="0" deleteColumns="0" deleteRows="0" sort="0" autoFilter="0" pivotTables="0"/>
  <sortState ref="D7:X32">
    <sortCondition descending="1" ref="X7:X32"/>
  </sortState>
  <pageMargins left="0.25" right="0.25" top="0.75" bottom="0.75" header="0.3" footer="0.3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workbookViewId="0">
      <selection activeCell="K22" sqref="K22"/>
    </sheetView>
  </sheetViews>
  <sheetFormatPr defaultRowHeight="15" x14ac:dyDescent="0.25"/>
  <cols>
    <col min="1" max="1" width="6.85546875" style="6" customWidth="1"/>
    <col min="2" max="3" width="10" hidden="1" customWidth="1"/>
    <col min="4" max="4" width="18" customWidth="1"/>
    <col min="5" max="5" width="6.5703125" style="6" customWidth="1"/>
    <col min="6" max="6" width="17.5703125" customWidth="1"/>
    <col min="7" max="7" width="18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159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594888</v>
      </c>
      <c r="C7">
        <v>4792</v>
      </c>
      <c r="D7" t="s">
        <v>160</v>
      </c>
      <c r="E7" s="6">
        <v>2001</v>
      </c>
      <c r="F7" t="s">
        <v>167</v>
      </c>
      <c r="G7" t="s">
        <v>161</v>
      </c>
      <c r="H7" s="3">
        <v>3</v>
      </c>
      <c r="I7" s="3">
        <v>8.9</v>
      </c>
      <c r="J7" s="3">
        <v>0</v>
      </c>
      <c r="K7" s="4">
        <f>H7+I7-J7</f>
        <v>11.9</v>
      </c>
      <c r="L7" s="3">
        <v>2.6</v>
      </c>
      <c r="M7" s="3">
        <v>7.5</v>
      </c>
      <c r="N7" s="3">
        <v>0</v>
      </c>
      <c r="O7" s="4">
        <f>L7+M7-N7</f>
        <v>10.1</v>
      </c>
      <c r="P7" s="3">
        <v>4</v>
      </c>
      <c r="Q7" s="3">
        <v>6.85</v>
      </c>
      <c r="R7" s="3">
        <v>0</v>
      </c>
      <c r="S7" s="4">
        <f>P7+Q7-R7</f>
        <v>10.85</v>
      </c>
      <c r="T7" s="3">
        <v>4.3</v>
      </c>
      <c r="U7" s="3">
        <v>5.95</v>
      </c>
      <c r="V7" s="3">
        <v>0</v>
      </c>
      <c r="W7" s="4">
        <f>T7+U7-V7</f>
        <v>10.25</v>
      </c>
      <c r="X7" s="4">
        <f>K7+O7+S7+W7</f>
        <v>43.1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P5" sqref="P5"/>
    </sheetView>
  </sheetViews>
  <sheetFormatPr defaultRowHeight="15" x14ac:dyDescent="0.25"/>
  <cols>
    <col min="1" max="2" width="30" customWidth="1"/>
    <col min="3" max="3" width="33.85546875" customWidth="1"/>
  </cols>
  <sheetData>
    <row r="1" spans="1:3" ht="18.75" x14ac:dyDescent="0.3">
      <c r="A1" s="10" t="s">
        <v>174</v>
      </c>
    </row>
    <row r="2" spans="1:3" ht="18.75" x14ac:dyDescent="0.3">
      <c r="A2" s="1" t="s">
        <v>175</v>
      </c>
      <c r="B2" s="5"/>
      <c r="C2" s="5" t="s">
        <v>170</v>
      </c>
    </row>
    <row r="3" spans="1:3" ht="18.75" x14ac:dyDescent="0.3">
      <c r="A3" s="10"/>
      <c r="B3" s="5"/>
      <c r="C3" s="5" t="s">
        <v>169</v>
      </c>
    </row>
    <row r="5" spans="1:3" ht="19.5" thickBot="1" x14ac:dyDescent="0.35">
      <c r="A5" s="11" t="s">
        <v>176</v>
      </c>
    </row>
    <row r="6" spans="1:3" x14ac:dyDescent="0.25">
      <c r="A6" s="12" t="s">
        <v>6</v>
      </c>
      <c r="B6" s="13" t="s">
        <v>177</v>
      </c>
      <c r="C6" s="14" t="s">
        <v>162</v>
      </c>
    </row>
    <row r="7" spans="1:3" ht="15.75" x14ac:dyDescent="0.25">
      <c r="A7" s="15" t="s">
        <v>178</v>
      </c>
      <c r="B7" s="16" t="s">
        <v>179</v>
      </c>
      <c r="C7" s="17" t="s">
        <v>35</v>
      </c>
    </row>
    <row r="8" spans="1:3" ht="15.75" x14ac:dyDescent="0.25">
      <c r="A8" s="15" t="s">
        <v>180</v>
      </c>
      <c r="B8" s="16" t="s">
        <v>181</v>
      </c>
      <c r="C8" s="17" t="s">
        <v>182</v>
      </c>
    </row>
    <row r="9" spans="1:3" ht="15.75" x14ac:dyDescent="0.25">
      <c r="A9" s="15" t="s">
        <v>183</v>
      </c>
      <c r="B9" s="16" t="s">
        <v>184</v>
      </c>
      <c r="C9" s="17" t="s">
        <v>31</v>
      </c>
    </row>
    <row r="10" spans="1:3" ht="15.75" x14ac:dyDescent="0.25">
      <c r="A10" s="15" t="s">
        <v>136</v>
      </c>
      <c r="B10" s="16" t="s">
        <v>185</v>
      </c>
      <c r="C10" s="17" t="s">
        <v>55</v>
      </c>
    </row>
    <row r="11" spans="1:3" x14ac:dyDescent="0.25">
      <c r="A11" s="18"/>
      <c r="B11" s="19"/>
      <c r="C11" s="20"/>
    </row>
    <row r="12" spans="1:3" ht="15.75" x14ac:dyDescent="0.25">
      <c r="A12" s="15" t="s">
        <v>186</v>
      </c>
      <c r="B12" s="16" t="s">
        <v>187</v>
      </c>
      <c r="C12" s="17" t="s">
        <v>35</v>
      </c>
    </row>
    <row r="13" spans="1:3" ht="15.75" x14ac:dyDescent="0.25">
      <c r="A13" s="15" t="s">
        <v>188</v>
      </c>
      <c r="B13" s="16" t="s">
        <v>189</v>
      </c>
      <c r="C13" s="17" t="s">
        <v>25</v>
      </c>
    </row>
    <row r="14" spans="1:3" ht="15.75" x14ac:dyDescent="0.25">
      <c r="A14" s="15" t="s">
        <v>190</v>
      </c>
      <c r="B14" s="16" t="s">
        <v>191</v>
      </c>
      <c r="C14" s="17" t="s">
        <v>182</v>
      </c>
    </row>
    <row r="15" spans="1:3" ht="15.75" x14ac:dyDescent="0.25">
      <c r="A15" s="15" t="s">
        <v>192</v>
      </c>
      <c r="B15" s="16" t="s">
        <v>193</v>
      </c>
      <c r="C15" s="17" t="s">
        <v>44</v>
      </c>
    </row>
    <row r="16" spans="1:3" x14ac:dyDescent="0.25">
      <c r="A16" s="18"/>
      <c r="B16" s="19"/>
      <c r="C16" s="20"/>
    </row>
    <row r="17" spans="1:3" ht="15.75" x14ac:dyDescent="0.25">
      <c r="A17" s="15" t="s">
        <v>65</v>
      </c>
      <c r="B17" s="16" t="s">
        <v>194</v>
      </c>
      <c r="C17" s="17" t="s">
        <v>62</v>
      </c>
    </row>
    <row r="18" spans="1:3" ht="15.75" x14ac:dyDescent="0.25">
      <c r="A18" s="15" t="s">
        <v>195</v>
      </c>
      <c r="B18" s="16" t="s">
        <v>196</v>
      </c>
      <c r="C18" s="17" t="s">
        <v>35</v>
      </c>
    </row>
    <row r="19" spans="1:3" ht="15.75" x14ac:dyDescent="0.25">
      <c r="A19" s="15" t="s">
        <v>197</v>
      </c>
      <c r="B19" s="16" t="s">
        <v>198</v>
      </c>
      <c r="C19" s="17" t="s">
        <v>35</v>
      </c>
    </row>
    <row r="20" spans="1:3" ht="15.75" x14ac:dyDescent="0.25">
      <c r="A20" s="15" t="s">
        <v>164</v>
      </c>
      <c r="B20" s="16" t="s">
        <v>199</v>
      </c>
      <c r="C20" s="17" t="s">
        <v>200</v>
      </c>
    </row>
    <row r="21" spans="1:3" ht="15.75" x14ac:dyDescent="0.25">
      <c r="A21" s="15" t="s">
        <v>201</v>
      </c>
      <c r="B21" s="16" t="s">
        <v>202</v>
      </c>
      <c r="C21" s="17" t="s">
        <v>55</v>
      </c>
    </row>
    <row r="22" spans="1:3" x14ac:dyDescent="0.25">
      <c r="A22" s="18"/>
      <c r="B22" s="19"/>
      <c r="C22" s="20"/>
    </row>
    <row r="23" spans="1:3" ht="15.75" x14ac:dyDescent="0.25">
      <c r="A23" s="15" t="s">
        <v>203</v>
      </c>
      <c r="B23" s="16" t="s">
        <v>204</v>
      </c>
      <c r="C23" s="17" t="s">
        <v>31</v>
      </c>
    </row>
    <row r="24" spans="1:3" ht="15.75" x14ac:dyDescent="0.25">
      <c r="A24" s="15" t="s">
        <v>205</v>
      </c>
      <c r="B24" s="16" t="s">
        <v>206</v>
      </c>
      <c r="C24" s="17" t="s">
        <v>182</v>
      </c>
    </row>
    <row r="25" spans="1:3" ht="15.75" x14ac:dyDescent="0.25">
      <c r="A25" s="15" t="s">
        <v>163</v>
      </c>
      <c r="B25" s="16" t="s">
        <v>207</v>
      </c>
      <c r="C25" s="17" t="s">
        <v>25</v>
      </c>
    </row>
    <row r="26" spans="1:3" ht="15.75" x14ac:dyDescent="0.25">
      <c r="A26" s="15" t="s">
        <v>208</v>
      </c>
      <c r="B26" s="16" t="s">
        <v>209</v>
      </c>
      <c r="C26" s="17" t="s">
        <v>35</v>
      </c>
    </row>
    <row r="27" spans="1:3" ht="16.5" thickBot="1" x14ac:dyDescent="0.3">
      <c r="A27" s="21" t="s">
        <v>210</v>
      </c>
      <c r="B27" s="22" t="s">
        <v>211</v>
      </c>
      <c r="C27" s="23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zoomScaleNormal="100" workbookViewId="0">
      <selection sqref="A1:A1048576"/>
    </sheetView>
  </sheetViews>
  <sheetFormatPr defaultRowHeight="15" x14ac:dyDescent="0.25"/>
  <cols>
    <col min="1" max="1" width="6.28515625" style="6" customWidth="1"/>
    <col min="2" max="3" width="10" hidden="1" customWidth="1"/>
    <col min="4" max="4" width="18.85546875" customWidth="1"/>
    <col min="5" max="5" width="6.42578125" style="6" customWidth="1"/>
    <col min="6" max="6" width="22.7109375" customWidth="1"/>
    <col min="7" max="7" width="26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66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601025</v>
      </c>
      <c r="C7">
        <v>3479</v>
      </c>
      <c r="D7" t="s">
        <v>67</v>
      </c>
      <c r="E7" s="6">
        <v>2009</v>
      </c>
      <c r="F7" t="s">
        <v>165</v>
      </c>
      <c r="G7" t="s">
        <v>68</v>
      </c>
      <c r="H7" s="3">
        <v>6</v>
      </c>
      <c r="I7" s="3">
        <v>9.35</v>
      </c>
      <c r="J7" s="3">
        <v>0</v>
      </c>
      <c r="K7" s="4">
        <f t="shared" ref="K7:K27" si="0">H7+I7-J7</f>
        <v>15.35</v>
      </c>
      <c r="L7" s="3">
        <v>6.8</v>
      </c>
      <c r="M7" s="3">
        <v>7.65</v>
      </c>
      <c r="N7" s="3">
        <v>0</v>
      </c>
      <c r="O7" s="4">
        <f t="shared" ref="O7:O28" si="1">L7+M7-N7</f>
        <v>14.45</v>
      </c>
      <c r="P7" s="3">
        <v>6</v>
      </c>
      <c r="Q7" s="3">
        <v>9</v>
      </c>
      <c r="R7" s="3">
        <v>0</v>
      </c>
      <c r="S7" s="4">
        <f t="shared" ref="S7:S28" si="2">P7+Q7-R7</f>
        <v>15</v>
      </c>
      <c r="T7" s="3">
        <v>7.4</v>
      </c>
      <c r="U7" s="3">
        <v>8.75</v>
      </c>
      <c r="V7" s="3">
        <v>0</v>
      </c>
      <c r="W7" s="4">
        <f t="shared" ref="W7:W28" si="3">T7+U7-V7</f>
        <v>16.149999999999999</v>
      </c>
      <c r="X7" s="4">
        <f t="shared" ref="X7:X28" si="4">K7+O7+S7+W7</f>
        <v>60.949999999999996</v>
      </c>
    </row>
    <row r="8" spans="1:24" x14ac:dyDescent="0.25">
      <c r="A8" s="6">
        <v>2</v>
      </c>
      <c r="B8">
        <v>746868</v>
      </c>
      <c r="C8">
        <v>3479</v>
      </c>
      <c r="D8" t="s">
        <v>83</v>
      </c>
      <c r="E8" s="6">
        <v>2009</v>
      </c>
      <c r="F8" t="s">
        <v>167</v>
      </c>
      <c r="G8" t="s">
        <v>82</v>
      </c>
      <c r="H8" s="3">
        <v>6</v>
      </c>
      <c r="I8" s="3">
        <v>9.35</v>
      </c>
      <c r="J8" s="3">
        <v>0</v>
      </c>
      <c r="K8" s="4">
        <f t="shared" si="0"/>
        <v>15.35</v>
      </c>
      <c r="L8" s="3">
        <v>6.8</v>
      </c>
      <c r="M8" s="3">
        <v>8.65</v>
      </c>
      <c r="N8" s="3">
        <v>0</v>
      </c>
      <c r="O8" s="4">
        <f t="shared" si="1"/>
        <v>15.45</v>
      </c>
      <c r="P8" s="3">
        <v>6.1</v>
      </c>
      <c r="Q8" s="3">
        <v>8</v>
      </c>
      <c r="R8" s="3">
        <v>0</v>
      </c>
      <c r="S8" s="4">
        <f t="shared" si="2"/>
        <v>14.1</v>
      </c>
      <c r="T8" s="3">
        <v>6.7</v>
      </c>
      <c r="U8" s="3">
        <v>8.65</v>
      </c>
      <c r="V8" s="3">
        <v>0</v>
      </c>
      <c r="W8" s="4">
        <f t="shared" si="3"/>
        <v>15.350000000000001</v>
      </c>
      <c r="X8" s="4">
        <f t="shared" si="4"/>
        <v>60.25</v>
      </c>
    </row>
    <row r="9" spans="1:24" x14ac:dyDescent="0.25">
      <c r="A9" s="6">
        <v>3</v>
      </c>
      <c r="B9">
        <v>858560</v>
      </c>
      <c r="C9">
        <v>3479</v>
      </c>
      <c r="D9" t="s">
        <v>71</v>
      </c>
      <c r="E9" s="6">
        <v>2009</v>
      </c>
      <c r="F9" t="s">
        <v>165</v>
      </c>
      <c r="G9" t="s">
        <v>68</v>
      </c>
      <c r="H9" s="3">
        <v>6</v>
      </c>
      <c r="I9" s="3">
        <v>9.35</v>
      </c>
      <c r="J9" s="3">
        <v>0</v>
      </c>
      <c r="K9" s="4">
        <f t="shared" si="0"/>
        <v>15.35</v>
      </c>
      <c r="L9" s="3">
        <v>6</v>
      </c>
      <c r="M9" s="3">
        <v>8.4</v>
      </c>
      <c r="N9" s="3">
        <v>0</v>
      </c>
      <c r="O9" s="4">
        <f t="shared" si="1"/>
        <v>14.4</v>
      </c>
      <c r="P9" s="3">
        <v>6.3</v>
      </c>
      <c r="Q9" s="3">
        <v>8.6999999999999993</v>
      </c>
      <c r="R9" s="3">
        <v>0</v>
      </c>
      <c r="S9" s="4">
        <f t="shared" si="2"/>
        <v>15</v>
      </c>
      <c r="T9" s="3">
        <v>6.7</v>
      </c>
      <c r="U9" s="3">
        <v>7.6</v>
      </c>
      <c r="V9" s="3">
        <v>0</v>
      </c>
      <c r="W9" s="4">
        <f t="shared" si="3"/>
        <v>14.3</v>
      </c>
      <c r="X9" s="4">
        <f t="shared" si="4"/>
        <v>59.05</v>
      </c>
    </row>
    <row r="10" spans="1:24" x14ac:dyDescent="0.25">
      <c r="A10" s="6">
        <v>4</v>
      </c>
      <c r="B10">
        <v>509454</v>
      </c>
      <c r="C10">
        <v>3479</v>
      </c>
      <c r="D10" t="s">
        <v>69</v>
      </c>
      <c r="E10" s="6">
        <v>2009</v>
      </c>
      <c r="F10" t="s">
        <v>165</v>
      </c>
      <c r="G10" t="s">
        <v>68</v>
      </c>
      <c r="H10" s="3">
        <v>6</v>
      </c>
      <c r="I10" s="3">
        <v>7.35</v>
      </c>
      <c r="J10" s="3">
        <v>0</v>
      </c>
      <c r="K10" s="4">
        <f t="shared" si="0"/>
        <v>13.35</v>
      </c>
      <c r="L10" s="3">
        <v>7.8</v>
      </c>
      <c r="M10" s="3">
        <v>6.9</v>
      </c>
      <c r="N10" s="3">
        <v>0</v>
      </c>
      <c r="O10" s="4">
        <f t="shared" si="1"/>
        <v>14.7</v>
      </c>
      <c r="P10" s="3">
        <v>7</v>
      </c>
      <c r="Q10" s="3">
        <v>8.1</v>
      </c>
      <c r="R10" s="3">
        <v>0</v>
      </c>
      <c r="S10" s="4">
        <f t="shared" si="2"/>
        <v>15.1</v>
      </c>
      <c r="T10" s="3">
        <v>7.4</v>
      </c>
      <c r="U10" s="3">
        <v>8.35</v>
      </c>
      <c r="V10" s="3">
        <v>0</v>
      </c>
      <c r="W10" s="4">
        <f t="shared" si="3"/>
        <v>15.75</v>
      </c>
      <c r="X10" s="4">
        <f t="shared" si="4"/>
        <v>58.9</v>
      </c>
    </row>
    <row r="11" spans="1:24" x14ac:dyDescent="0.25">
      <c r="A11" s="6">
        <v>5</v>
      </c>
      <c r="B11">
        <v>273452</v>
      </c>
      <c r="C11">
        <v>3479</v>
      </c>
      <c r="D11" t="s">
        <v>78</v>
      </c>
      <c r="E11" s="6">
        <v>2008</v>
      </c>
      <c r="F11" t="s">
        <v>166</v>
      </c>
      <c r="G11" t="s">
        <v>77</v>
      </c>
      <c r="H11" s="3">
        <v>6</v>
      </c>
      <c r="I11" s="3">
        <v>9.3000000000000007</v>
      </c>
      <c r="J11" s="3">
        <v>0</v>
      </c>
      <c r="K11" s="4">
        <f t="shared" si="0"/>
        <v>15.3</v>
      </c>
      <c r="L11" s="3">
        <v>6</v>
      </c>
      <c r="M11" s="3">
        <v>8.4</v>
      </c>
      <c r="N11" s="3">
        <v>0</v>
      </c>
      <c r="O11" s="4">
        <f t="shared" si="1"/>
        <v>14.4</v>
      </c>
      <c r="P11" s="3">
        <v>5.0999999999999996</v>
      </c>
      <c r="Q11" s="3">
        <v>8.25</v>
      </c>
      <c r="R11" s="3">
        <v>0</v>
      </c>
      <c r="S11" s="4">
        <f t="shared" si="2"/>
        <v>13.35</v>
      </c>
      <c r="T11" s="3">
        <v>6.9</v>
      </c>
      <c r="U11" s="3">
        <v>8.4</v>
      </c>
      <c r="V11" s="3">
        <v>0</v>
      </c>
      <c r="W11" s="4">
        <f t="shared" si="3"/>
        <v>15.3</v>
      </c>
      <c r="X11" s="4">
        <f t="shared" si="4"/>
        <v>58.350000000000009</v>
      </c>
    </row>
    <row r="12" spans="1:24" x14ac:dyDescent="0.25">
      <c r="A12" s="6">
        <v>6</v>
      </c>
      <c r="B12">
        <v>208328</v>
      </c>
      <c r="C12">
        <v>5185</v>
      </c>
      <c r="D12" t="s">
        <v>70</v>
      </c>
      <c r="E12" s="6">
        <v>2008</v>
      </c>
      <c r="F12" t="s">
        <v>165</v>
      </c>
      <c r="G12" t="s">
        <v>68</v>
      </c>
      <c r="H12" s="3">
        <v>6</v>
      </c>
      <c r="I12" s="3">
        <v>8.5</v>
      </c>
      <c r="J12" s="3">
        <v>0</v>
      </c>
      <c r="K12" s="4">
        <f t="shared" si="0"/>
        <v>14.5</v>
      </c>
      <c r="L12" s="3">
        <v>6</v>
      </c>
      <c r="M12" s="3">
        <v>8</v>
      </c>
      <c r="N12" s="3">
        <v>0</v>
      </c>
      <c r="O12" s="4">
        <f t="shared" si="1"/>
        <v>14</v>
      </c>
      <c r="P12" s="3">
        <v>6</v>
      </c>
      <c r="Q12" s="3">
        <v>8.8000000000000007</v>
      </c>
      <c r="R12" s="3">
        <v>0</v>
      </c>
      <c r="S12" s="4">
        <f t="shared" si="2"/>
        <v>14.8</v>
      </c>
      <c r="T12" s="3">
        <v>6.2</v>
      </c>
      <c r="U12" s="3">
        <v>7.5</v>
      </c>
      <c r="V12" s="3">
        <v>0</v>
      </c>
      <c r="W12" s="4">
        <f t="shared" si="3"/>
        <v>13.7</v>
      </c>
      <c r="X12" s="4">
        <f t="shared" si="4"/>
        <v>57</v>
      </c>
    </row>
    <row r="13" spans="1:24" x14ac:dyDescent="0.25">
      <c r="A13" s="6">
        <v>7</v>
      </c>
      <c r="B13">
        <v>991564</v>
      </c>
      <c r="C13">
        <v>5995</v>
      </c>
      <c r="D13" t="s">
        <v>91</v>
      </c>
      <c r="E13" s="6">
        <v>2009</v>
      </c>
      <c r="F13" t="s">
        <v>168</v>
      </c>
      <c r="G13" t="s">
        <v>89</v>
      </c>
      <c r="H13" s="3">
        <v>6</v>
      </c>
      <c r="I13" s="3">
        <v>7.75</v>
      </c>
      <c r="J13" s="3">
        <v>0</v>
      </c>
      <c r="K13" s="4">
        <f t="shared" si="0"/>
        <v>13.75</v>
      </c>
      <c r="L13" s="3">
        <v>6</v>
      </c>
      <c r="M13" s="3">
        <v>7.6</v>
      </c>
      <c r="N13" s="3">
        <v>0</v>
      </c>
      <c r="O13" s="4">
        <f t="shared" si="1"/>
        <v>13.6</v>
      </c>
      <c r="P13" s="3">
        <v>6.1</v>
      </c>
      <c r="Q13" s="3">
        <v>8.6</v>
      </c>
      <c r="R13" s="3">
        <v>0</v>
      </c>
      <c r="S13" s="4">
        <f t="shared" si="2"/>
        <v>14.7</v>
      </c>
      <c r="T13" s="3">
        <v>6.9</v>
      </c>
      <c r="U13" s="3">
        <v>7.65</v>
      </c>
      <c r="V13" s="3">
        <v>0</v>
      </c>
      <c r="W13" s="4">
        <f t="shared" si="3"/>
        <v>14.55</v>
      </c>
      <c r="X13" s="4">
        <f t="shared" si="4"/>
        <v>56.599999999999994</v>
      </c>
    </row>
    <row r="14" spans="1:24" x14ac:dyDescent="0.25">
      <c r="A14" s="6">
        <v>8</v>
      </c>
      <c r="B14">
        <v>124026</v>
      </c>
      <c r="C14">
        <v>5995</v>
      </c>
      <c r="D14" t="s">
        <v>72</v>
      </c>
      <c r="E14" s="6">
        <v>2008</v>
      </c>
      <c r="F14" t="s">
        <v>165</v>
      </c>
      <c r="G14" t="s">
        <v>73</v>
      </c>
      <c r="H14" s="3">
        <v>6</v>
      </c>
      <c r="I14" s="3">
        <v>7.85</v>
      </c>
      <c r="J14" s="3">
        <v>0</v>
      </c>
      <c r="K14" s="4">
        <f t="shared" si="0"/>
        <v>13.85</v>
      </c>
      <c r="L14" s="3">
        <v>6</v>
      </c>
      <c r="M14" s="3">
        <v>7.75</v>
      </c>
      <c r="N14" s="3">
        <v>0</v>
      </c>
      <c r="O14" s="4">
        <f t="shared" si="1"/>
        <v>13.75</v>
      </c>
      <c r="P14" s="3">
        <v>6</v>
      </c>
      <c r="Q14" s="3">
        <v>8.25</v>
      </c>
      <c r="R14" s="3">
        <v>0</v>
      </c>
      <c r="S14" s="4">
        <f t="shared" si="2"/>
        <v>14.25</v>
      </c>
      <c r="T14" s="3">
        <v>6.9</v>
      </c>
      <c r="U14" s="3">
        <v>7.05</v>
      </c>
      <c r="V14" s="3">
        <v>0</v>
      </c>
      <c r="W14" s="4">
        <f t="shared" si="3"/>
        <v>13.95</v>
      </c>
      <c r="X14" s="4">
        <f t="shared" si="4"/>
        <v>55.8</v>
      </c>
    </row>
    <row r="15" spans="1:24" x14ac:dyDescent="0.25">
      <c r="A15" s="6">
        <v>9</v>
      </c>
      <c r="B15">
        <v>934394</v>
      </c>
      <c r="C15">
        <v>5995</v>
      </c>
      <c r="D15" t="s">
        <v>90</v>
      </c>
      <c r="E15" s="6">
        <v>2008</v>
      </c>
      <c r="F15" t="s">
        <v>168</v>
      </c>
      <c r="G15" t="s">
        <v>89</v>
      </c>
      <c r="H15" s="3">
        <v>6</v>
      </c>
      <c r="I15" s="3">
        <v>7.45</v>
      </c>
      <c r="J15" s="3">
        <v>0</v>
      </c>
      <c r="K15" s="4">
        <f t="shared" si="0"/>
        <v>13.45</v>
      </c>
      <c r="L15" s="3">
        <v>6</v>
      </c>
      <c r="M15" s="3">
        <v>7.45</v>
      </c>
      <c r="N15" s="3">
        <v>0</v>
      </c>
      <c r="O15" s="4">
        <f t="shared" si="1"/>
        <v>13.45</v>
      </c>
      <c r="P15" s="3">
        <v>6.1</v>
      </c>
      <c r="Q15" s="3">
        <v>8.9</v>
      </c>
      <c r="R15" s="3">
        <v>0</v>
      </c>
      <c r="S15" s="4">
        <f t="shared" si="2"/>
        <v>15</v>
      </c>
      <c r="T15" s="3">
        <v>6.2</v>
      </c>
      <c r="U15" s="3">
        <v>7.25</v>
      </c>
      <c r="V15" s="3">
        <v>0</v>
      </c>
      <c r="W15" s="4">
        <f t="shared" si="3"/>
        <v>13.45</v>
      </c>
      <c r="X15" s="4">
        <f t="shared" si="4"/>
        <v>55.349999999999994</v>
      </c>
    </row>
    <row r="16" spans="1:24" x14ac:dyDescent="0.25">
      <c r="A16" s="6">
        <v>10</v>
      </c>
      <c r="B16">
        <v>942268</v>
      </c>
      <c r="C16">
        <v>8387</v>
      </c>
      <c r="D16" t="s">
        <v>84</v>
      </c>
      <c r="E16" s="6">
        <v>2008</v>
      </c>
      <c r="F16" t="s">
        <v>167</v>
      </c>
      <c r="G16" t="s">
        <v>82</v>
      </c>
      <c r="H16" s="3">
        <v>6</v>
      </c>
      <c r="I16" s="3">
        <v>7.1</v>
      </c>
      <c r="J16" s="3">
        <v>0</v>
      </c>
      <c r="K16" s="4">
        <f t="shared" si="0"/>
        <v>13.1</v>
      </c>
      <c r="L16" s="3">
        <v>6</v>
      </c>
      <c r="M16" s="3">
        <v>8.65</v>
      </c>
      <c r="N16" s="3">
        <v>0</v>
      </c>
      <c r="O16" s="4">
        <f t="shared" si="1"/>
        <v>14.65</v>
      </c>
      <c r="P16" s="3">
        <v>5.5</v>
      </c>
      <c r="Q16" s="3">
        <v>8.1999999999999993</v>
      </c>
      <c r="R16" s="3">
        <v>0</v>
      </c>
      <c r="S16" s="4">
        <f t="shared" si="2"/>
        <v>13.7</v>
      </c>
      <c r="T16" s="3">
        <v>6.2</v>
      </c>
      <c r="U16" s="3">
        <v>6.7</v>
      </c>
      <c r="V16" s="3">
        <v>0</v>
      </c>
      <c r="W16" s="4">
        <f t="shared" si="3"/>
        <v>12.9</v>
      </c>
      <c r="X16" s="4">
        <f t="shared" si="4"/>
        <v>54.35</v>
      </c>
    </row>
    <row r="17" spans="1:24" x14ac:dyDescent="0.25">
      <c r="A17" s="6">
        <v>11</v>
      </c>
      <c r="B17">
        <v>761704</v>
      </c>
      <c r="C17">
        <v>4792</v>
      </c>
      <c r="D17" t="s">
        <v>42</v>
      </c>
      <c r="E17" s="6">
        <v>2009</v>
      </c>
      <c r="F17" t="s">
        <v>167</v>
      </c>
      <c r="G17" t="s">
        <v>82</v>
      </c>
      <c r="H17" s="3">
        <v>6</v>
      </c>
      <c r="I17" s="3">
        <v>7.3</v>
      </c>
      <c r="J17" s="3">
        <v>0</v>
      </c>
      <c r="K17" s="4">
        <f t="shared" si="0"/>
        <v>13.3</v>
      </c>
      <c r="L17" s="3">
        <v>6</v>
      </c>
      <c r="M17" s="3">
        <v>8</v>
      </c>
      <c r="N17" s="3">
        <v>0</v>
      </c>
      <c r="O17" s="4">
        <f t="shared" si="1"/>
        <v>14</v>
      </c>
      <c r="P17" s="3">
        <v>5.3</v>
      </c>
      <c r="Q17" s="3">
        <v>8</v>
      </c>
      <c r="R17" s="3">
        <v>0</v>
      </c>
      <c r="S17" s="4">
        <f t="shared" si="2"/>
        <v>13.3</v>
      </c>
      <c r="T17" s="3">
        <v>6.2</v>
      </c>
      <c r="U17" s="3">
        <v>7.3</v>
      </c>
      <c r="V17" s="3">
        <v>0</v>
      </c>
      <c r="W17" s="4">
        <f t="shared" si="3"/>
        <v>13.5</v>
      </c>
      <c r="X17" s="4">
        <f t="shared" si="4"/>
        <v>54.1</v>
      </c>
    </row>
    <row r="18" spans="1:24" x14ac:dyDescent="0.25">
      <c r="A18" s="6">
        <v>12</v>
      </c>
      <c r="B18">
        <v>194683</v>
      </c>
      <c r="C18">
        <v>4792</v>
      </c>
      <c r="D18" t="s">
        <v>88</v>
      </c>
      <c r="E18" s="6">
        <v>2009</v>
      </c>
      <c r="F18" t="s">
        <v>168</v>
      </c>
      <c r="G18" t="s">
        <v>89</v>
      </c>
      <c r="H18" s="3">
        <v>6</v>
      </c>
      <c r="I18" s="3">
        <v>7.5</v>
      </c>
      <c r="J18" s="3">
        <v>0</v>
      </c>
      <c r="K18" s="4">
        <f t="shared" si="0"/>
        <v>13.5</v>
      </c>
      <c r="L18" s="3">
        <v>6</v>
      </c>
      <c r="M18" s="3">
        <v>7.4</v>
      </c>
      <c r="N18" s="3">
        <v>0</v>
      </c>
      <c r="O18" s="4">
        <f t="shared" si="1"/>
        <v>13.4</v>
      </c>
      <c r="P18" s="3">
        <v>6</v>
      </c>
      <c r="Q18" s="3">
        <v>6.8</v>
      </c>
      <c r="R18" s="3">
        <v>0</v>
      </c>
      <c r="S18" s="4">
        <f t="shared" si="2"/>
        <v>12.8</v>
      </c>
      <c r="T18" s="3">
        <v>6.4</v>
      </c>
      <c r="U18" s="3">
        <v>7.45</v>
      </c>
      <c r="V18" s="3">
        <v>0</v>
      </c>
      <c r="W18" s="4">
        <f t="shared" si="3"/>
        <v>13.850000000000001</v>
      </c>
      <c r="X18" s="4">
        <f t="shared" si="4"/>
        <v>53.550000000000004</v>
      </c>
    </row>
    <row r="19" spans="1:24" x14ac:dyDescent="0.25">
      <c r="A19" s="6">
        <v>13</v>
      </c>
      <c r="B19">
        <v>352756</v>
      </c>
      <c r="C19">
        <v>4792</v>
      </c>
      <c r="D19" t="s">
        <v>74</v>
      </c>
      <c r="E19" s="6">
        <v>2008</v>
      </c>
      <c r="F19" t="s">
        <v>25</v>
      </c>
      <c r="G19" t="s">
        <v>75</v>
      </c>
      <c r="H19" s="3">
        <v>6</v>
      </c>
      <c r="I19" s="3">
        <v>6.95</v>
      </c>
      <c r="J19" s="3">
        <v>0</v>
      </c>
      <c r="K19" s="4">
        <f t="shared" si="0"/>
        <v>12.95</v>
      </c>
      <c r="L19" s="3">
        <v>6</v>
      </c>
      <c r="M19" s="3">
        <v>7.6</v>
      </c>
      <c r="N19" s="3">
        <v>0</v>
      </c>
      <c r="O19" s="4">
        <f t="shared" si="1"/>
        <v>13.6</v>
      </c>
      <c r="P19" s="3">
        <v>4.9000000000000004</v>
      </c>
      <c r="Q19" s="3">
        <v>7.85</v>
      </c>
      <c r="R19" s="3">
        <v>0</v>
      </c>
      <c r="S19" s="4">
        <f t="shared" si="2"/>
        <v>12.75</v>
      </c>
      <c r="T19" s="3">
        <v>6.2</v>
      </c>
      <c r="U19" s="3">
        <v>7.65</v>
      </c>
      <c r="V19" s="3">
        <v>0</v>
      </c>
      <c r="W19" s="4">
        <f t="shared" si="3"/>
        <v>13.850000000000001</v>
      </c>
      <c r="X19" s="4">
        <f t="shared" si="4"/>
        <v>53.15</v>
      </c>
    </row>
    <row r="20" spans="1:24" x14ac:dyDescent="0.25">
      <c r="A20" s="6">
        <v>14</v>
      </c>
      <c r="B20">
        <v>373466</v>
      </c>
      <c r="C20">
        <v>4792</v>
      </c>
      <c r="D20" t="s">
        <v>94</v>
      </c>
      <c r="E20" s="6">
        <v>2008</v>
      </c>
      <c r="F20" t="s">
        <v>62</v>
      </c>
      <c r="G20" t="s">
        <v>63</v>
      </c>
      <c r="H20" s="3">
        <v>6</v>
      </c>
      <c r="I20" s="3">
        <v>7.4</v>
      </c>
      <c r="J20" s="3">
        <v>0</v>
      </c>
      <c r="K20" s="4">
        <f t="shared" si="0"/>
        <v>13.4</v>
      </c>
      <c r="L20" s="3">
        <v>6</v>
      </c>
      <c r="M20" s="3">
        <v>6.65</v>
      </c>
      <c r="N20" s="3">
        <v>0</v>
      </c>
      <c r="O20" s="4">
        <f t="shared" si="1"/>
        <v>12.65</v>
      </c>
      <c r="P20" s="3">
        <v>5.2</v>
      </c>
      <c r="Q20" s="3">
        <v>7.6</v>
      </c>
      <c r="R20" s="3">
        <v>0</v>
      </c>
      <c r="S20" s="4">
        <f t="shared" si="2"/>
        <v>12.8</v>
      </c>
      <c r="T20" s="3">
        <v>6.2</v>
      </c>
      <c r="U20" s="3">
        <v>7.8</v>
      </c>
      <c r="V20" s="3">
        <v>0</v>
      </c>
      <c r="W20" s="4">
        <f t="shared" si="3"/>
        <v>14</v>
      </c>
      <c r="X20" s="4">
        <f t="shared" si="4"/>
        <v>52.85</v>
      </c>
    </row>
    <row r="21" spans="1:24" x14ac:dyDescent="0.25">
      <c r="A21" s="6">
        <v>15</v>
      </c>
      <c r="B21">
        <v>341941</v>
      </c>
      <c r="C21">
        <v>4792</v>
      </c>
      <c r="D21" t="s">
        <v>92</v>
      </c>
      <c r="E21" s="6">
        <v>2009</v>
      </c>
      <c r="F21" t="s">
        <v>168</v>
      </c>
      <c r="G21" t="s">
        <v>48</v>
      </c>
      <c r="H21" s="3">
        <v>6</v>
      </c>
      <c r="I21" s="3">
        <v>6.7</v>
      </c>
      <c r="J21" s="3">
        <v>0</v>
      </c>
      <c r="K21" s="4">
        <f t="shared" si="0"/>
        <v>12.7</v>
      </c>
      <c r="L21" s="3">
        <v>6</v>
      </c>
      <c r="M21" s="3">
        <v>6.85</v>
      </c>
      <c r="N21" s="3">
        <v>0</v>
      </c>
      <c r="O21" s="4">
        <f t="shared" si="1"/>
        <v>12.85</v>
      </c>
      <c r="P21" s="3">
        <v>6</v>
      </c>
      <c r="Q21" s="3">
        <v>7.45</v>
      </c>
      <c r="R21" s="3">
        <v>0</v>
      </c>
      <c r="S21" s="4">
        <f t="shared" si="2"/>
        <v>13.45</v>
      </c>
      <c r="T21" s="3">
        <v>6.2</v>
      </c>
      <c r="U21" s="3">
        <v>7.3</v>
      </c>
      <c r="V21" s="3">
        <v>0</v>
      </c>
      <c r="W21" s="4">
        <f t="shared" si="3"/>
        <v>13.5</v>
      </c>
      <c r="X21" s="4">
        <f t="shared" si="4"/>
        <v>52.5</v>
      </c>
    </row>
    <row r="22" spans="1:24" x14ac:dyDescent="0.25">
      <c r="A22" s="6">
        <v>16</v>
      </c>
      <c r="B22">
        <v>763561</v>
      </c>
      <c r="C22">
        <v>1482</v>
      </c>
      <c r="D22" t="s">
        <v>87</v>
      </c>
      <c r="E22" s="6">
        <v>2009</v>
      </c>
      <c r="F22" t="s">
        <v>167</v>
      </c>
      <c r="G22" t="s">
        <v>82</v>
      </c>
      <c r="H22" s="3">
        <v>6</v>
      </c>
      <c r="I22" s="3">
        <v>6.7</v>
      </c>
      <c r="J22" s="3">
        <v>0</v>
      </c>
      <c r="K22" s="4">
        <f t="shared" si="0"/>
        <v>12.7</v>
      </c>
      <c r="L22" s="3">
        <v>6</v>
      </c>
      <c r="M22" s="3">
        <v>7.9</v>
      </c>
      <c r="N22" s="3">
        <v>0</v>
      </c>
      <c r="O22" s="4">
        <f t="shared" si="1"/>
        <v>13.9</v>
      </c>
      <c r="P22" s="3">
        <v>5.2</v>
      </c>
      <c r="Q22" s="3">
        <v>6.75</v>
      </c>
      <c r="R22" s="3">
        <v>0</v>
      </c>
      <c r="S22" s="4">
        <f t="shared" si="2"/>
        <v>11.95</v>
      </c>
      <c r="T22" s="3">
        <v>6.2</v>
      </c>
      <c r="U22" s="3">
        <v>7.4</v>
      </c>
      <c r="V22" s="3">
        <v>0</v>
      </c>
      <c r="W22" s="4">
        <f t="shared" si="3"/>
        <v>13.600000000000001</v>
      </c>
      <c r="X22" s="4">
        <f t="shared" si="4"/>
        <v>52.15</v>
      </c>
    </row>
    <row r="23" spans="1:24" x14ac:dyDescent="0.25">
      <c r="A23" s="6">
        <v>17</v>
      </c>
      <c r="B23">
        <v>616215</v>
      </c>
      <c r="C23">
        <v>1482</v>
      </c>
      <c r="D23" t="s">
        <v>79</v>
      </c>
      <c r="E23" s="6">
        <v>2008</v>
      </c>
      <c r="F23" t="s">
        <v>166</v>
      </c>
      <c r="G23" t="s">
        <v>77</v>
      </c>
      <c r="H23" s="3">
        <v>6</v>
      </c>
      <c r="I23" s="3">
        <v>7.5</v>
      </c>
      <c r="J23" s="3">
        <v>0</v>
      </c>
      <c r="K23" s="4">
        <f t="shared" si="0"/>
        <v>13.5</v>
      </c>
      <c r="L23" s="3">
        <v>6</v>
      </c>
      <c r="M23" s="3">
        <v>6.45</v>
      </c>
      <c r="N23" s="3">
        <v>0</v>
      </c>
      <c r="O23" s="4">
        <f t="shared" si="1"/>
        <v>12.45</v>
      </c>
      <c r="P23" s="3">
        <v>5.2</v>
      </c>
      <c r="Q23" s="3">
        <v>8.0500000000000007</v>
      </c>
      <c r="R23" s="3">
        <v>0</v>
      </c>
      <c r="S23" s="4">
        <f t="shared" si="2"/>
        <v>13.25</v>
      </c>
      <c r="T23" s="3">
        <v>5.2</v>
      </c>
      <c r="U23" s="3">
        <v>7.3</v>
      </c>
      <c r="V23" s="3">
        <v>0</v>
      </c>
      <c r="W23" s="4">
        <f t="shared" si="3"/>
        <v>12.5</v>
      </c>
      <c r="X23" s="4">
        <f t="shared" si="4"/>
        <v>51.7</v>
      </c>
    </row>
    <row r="24" spans="1:24" x14ac:dyDescent="0.25">
      <c r="A24" s="6">
        <v>18</v>
      </c>
      <c r="B24">
        <v>423758</v>
      </c>
      <c r="C24">
        <v>1482</v>
      </c>
      <c r="D24" t="s">
        <v>95</v>
      </c>
      <c r="E24" s="6">
        <v>2008</v>
      </c>
      <c r="F24" t="s">
        <v>62</v>
      </c>
      <c r="G24" t="s">
        <v>63</v>
      </c>
      <c r="H24" s="3">
        <v>6</v>
      </c>
      <c r="I24" s="3">
        <v>6.4</v>
      </c>
      <c r="J24" s="3">
        <v>0</v>
      </c>
      <c r="K24" s="4">
        <f t="shared" si="0"/>
        <v>12.4</v>
      </c>
      <c r="L24" s="3">
        <v>6</v>
      </c>
      <c r="M24" s="3">
        <v>7.15</v>
      </c>
      <c r="N24" s="3">
        <v>0</v>
      </c>
      <c r="O24" s="4">
        <f t="shared" si="1"/>
        <v>13.15</v>
      </c>
      <c r="P24" s="3">
        <v>6</v>
      </c>
      <c r="Q24" s="3">
        <v>5.8</v>
      </c>
      <c r="R24" s="3">
        <v>0</v>
      </c>
      <c r="S24" s="4">
        <f t="shared" si="2"/>
        <v>11.8</v>
      </c>
      <c r="T24" s="3">
        <v>5.5</v>
      </c>
      <c r="U24" s="3">
        <v>7.3</v>
      </c>
      <c r="V24" s="3">
        <v>0</v>
      </c>
      <c r="W24" s="4">
        <f t="shared" si="3"/>
        <v>12.8</v>
      </c>
      <c r="X24" s="4">
        <f t="shared" si="4"/>
        <v>50.150000000000006</v>
      </c>
    </row>
    <row r="25" spans="1:24" x14ac:dyDescent="0.25">
      <c r="A25" s="6">
        <v>18</v>
      </c>
      <c r="B25">
        <v>594130</v>
      </c>
      <c r="C25">
        <v>1482</v>
      </c>
      <c r="D25" t="s">
        <v>85</v>
      </c>
      <c r="E25" s="6">
        <v>2009</v>
      </c>
      <c r="F25" t="s">
        <v>167</v>
      </c>
      <c r="G25" t="s">
        <v>86</v>
      </c>
      <c r="H25" s="3">
        <v>6</v>
      </c>
      <c r="I25" s="3">
        <v>6.35</v>
      </c>
      <c r="J25" s="3">
        <v>0</v>
      </c>
      <c r="K25" s="4">
        <f t="shared" si="0"/>
        <v>12.35</v>
      </c>
      <c r="L25" s="3">
        <v>6</v>
      </c>
      <c r="M25" s="3">
        <v>8.15</v>
      </c>
      <c r="N25" s="3">
        <v>0</v>
      </c>
      <c r="O25" s="4">
        <f t="shared" si="1"/>
        <v>14.15</v>
      </c>
      <c r="P25" s="3">
        <v>5.2</v>
      </c>
      <c r="Q25" s="3">
        <v>6.3</v>
      </c>
      <c r="R25" s="3">
        <v>0</v>
      </c>
      <c r="S25" s="4">
        <f t="shared" si="2"/>
        <v>11.5</v>
      </c>
      <c r="T25" s="3">
        <v>6</v>
      </c>
      <c r="U25" s="3">
        <v>6.15</v>
      </c>
      <c r="V25" s="3">
        <v>0</v>
      </c>
      <c r="W25" s="4">
        <f t="shared" si="3"/>
        <v>12.15</v>
      </c>
      <c r="X25" s="4">
        <f t="shared" si="4"/>
        <v>50.15</v>
      </c>
    </row>
    <row r="26" spans="1:24" x14ac:dyDescent="0.25">
      <c r="A26" s="6">
        <v>20</v>
      </c>
      <c r="B26">
        <v>475766</v>
      </c>
      <c r="C26">
        <v>1482</v>
      </c>
      <c r="D26" t="s">
        <v>76</v>
      </c>
      <c r="E26" s="6">
        <v>2008</v>
      </c>
      <c r="F26" t="s">
        <v>166</v>
      </c>
      <c r="G26" t="s">
        <v>77</v>
      </c>
      <c r="H26" s="3">
        <v>6</v>
      </c>
      <c r="I26" s="3">
        <v>7</v>
      </c>
      <c r="J26" s="3">
        <v>0</v>
      </c>
      <c r="K26" s="4">
        <f t="shared" si="0"/>
        <v>13</v>
      </c>
      <c r="L26" s="3">
        <v>6</v>
      </c>
      <c r="M26" s="3">
        <v>6.75</v>
      </c>
      <c r="N26" s="3">
        <v>0</v>
      </c>
      <c r="O26" s="4">
        <f t="shared" si="1"/>
        <v>12.75</v>
      </c>
      <c r="P26" s="3">
        <v>4.9000000000000004</v>
      </c>
      <c r="Q26" s="3">
        <v>5.75</v>
      </c>
      <c r="R26" s="3">
        <v>0</v>
      </c>
      <c r="S26" s="4">
        <f t="shared" si="2"/>
        <v>10.65</v>
      </c>
      <c r="T26" s="3">
        <v>6</v>
      </c>
      <c r="U26" s="3">
        <v>6.75</v>
      </c>
      <c r="V26" s="3">
        <v>0</v>
      </c>
      <c r="W26" s="4">
        <f t="shared" si="3"/>
        <v>12.75</v>
      </c>
      <c r="X26" s="4">
        <f t="shared" si="4"/>
        <v>49.15</v>
      </c>
    </row>
    <row r="27" spans="1:24" x14ac:dyDescent="0.25">
      <c r="A27" s="6">
        <v>21</v>
      </c>
      <c r="B27">
        <v>572256</v>
      </c>
      <c r="C27">
        <v>1696</v>
      </c>
      <c r="D27" t="s">
        <v>80</v>
      </c>
      <c r="E27" s="6">
        <v>2008</v>
      </c>
      <c r="F27" t="s">
        <v>31</v>
      </c>
      <c r="G27" t="s">
        <v>81</v>
      </c>
      <c r="H27" s="3">
        <v>6</v>
      </c>
      <c r="I27" s="3">
        <v>0</v>
      </c>
      <c r="J27" s="3">
        <v>0</v>
      </c>
      <c r="K27" s="4">
        <f t="shared" si="0"/>
        <v>6</v>
      </c>
      <c r="L27" s="3">
        <v>6</v>
      </c>
      <c r="M27" s="3">
        <v>6.8</v>
      </c>
      <c r="N27" s="3">
        <v>0</v>
      </c>
      <c r="O27" s="4">
        <f t="shared" si="1"/>
        <v>12.8</v>
      </c>
      <c r="P27" s="3">
        <v>4.2</v>
      </c>
      <c r="Q27" s="3">
        <v>4.8499999999999996</v>
      </c>
      <c r="R27" s="3">
        <v>0</v>
      </c>
      <c r="S27" s="4">
        <f t="shared" si="2"/>
        <v>9.0500000000000007</v>
      </c>
      <c r="T27" s="3">
        <v>6</v>
      </c>
      <c r="U27" s="3">
        <v>6.6</v>
      </c>
      <c r="V27" s="3">
        <v>0</v>
      </c>
      <c r="W27" s="4">
        <f t="shared" si="3"/>
        <v>12.6</v>
      </c>
      <c r="X27" s="4">
        <f t="shared" si="4"/>
        <v>40.450000000000003</v>
      </c>
    </row>
    <row r="28" spans="1:24" x14ac:dyDescent="0.25">
      <c r="A28" s="6">
        <v>22</v>
      </c>
      <c r="B28">
        <v>235458</v>
      </c>
      <c r="C28">
        <v>1696</v>
      </c>
      <c r="D28" t="s">
        <v>93</v>
      </c>
      <c r="E28" s="6">
        <v>2008</v>
      </c>
      <c r="F28" t="s">
        <v>168</v>
      </c>
      <c r="G28" t="s">
        <v>48</v>
      </c>
      <c r="H28" s="3">
        <v>0</v>
      </c>
      <c r="I28" s="3">
        <v>0</v>
      </c>
      <c r="J28" s="3">
        <v>0</v>
      </c>
      <c r="K28" s="4">
        <v>0</v>
      </c>
      <c r="L28" s="3">
        <v>6</v>
      </c>
      <c r="M28" s="3">
        <v>7.25</v>
      </c>
      <c r="N28" s="3">
        <v>0</v>
      </c>
      <c r="O28" s="4">
        <f t="shared" si="1"/>
        <v>13.25</v>
      </c>
      <c r="P28" s="3">
        <v>5.2</v>
      </c>
      <c r="Q28" s="3">
        <v>5.8</v>
      </c>
      <c r="R28" s="3">
        <v>0</v>
      </c>
      <c r="S28" s="4">
        <f t="shared" si="2"/>
        <v>11</v>
      </c>
      <c r="T28" s="3">
        <v>6.4</v>
      </c>
      <c r="U28" s="3">
        <v>6.55</v>
      </c>
      <c r="V28" s="3">
        <v>0</v>
      </c>
      <c r="W28" s="4">
        <f t="shared" si="3"/>
        <v>12.95</v>
      </c>
      <c r="X28" s="4">
        <f t="shared" si="4"/>
        <v>37.200000000000003</v>
      </c>
    </row>
  </sheetData>
  <sheetProtection formatCells="0" formatColumns="0" formatRows="0" insertColumns="0" insertRows="0" insertHyperlinks="0" deleteColumns="0" deleteRows="0" sort="0" autoFilter="0" pivotTables="0"/>
  <sortState ref="D7:X28">
    <sortCondition descending="1" ref="X7:X28"/>
  </sortState>
  <pageMargins left="0.25" right="0.25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workbookViewId="0">
      <selection activeCell="G26" sqref="G26"/>
    </sheetView>
  </sheetViews>
  <sheetFormatPr defaultRowHeight="15" x14ac:dyDescent="0.25"/>
  <cols>
    <col min="1" max="1" width="6.42578125" style="6" customWidth="1"/>
    <col min="2" max="3" width="10" hidden="1" customWidth="1"/>
    <col min="4" max="4" width="18.140625" customWidth="1"/>
    <col min="5" max="5" width="6.28515625" style="6" customWidth="1"/>
    <col min="6" max="6" width="19.85546875" customWidth="1"/>
    <col min="7" max="7" width="21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96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841779</v>
      </c>
      <c r="C7">
        <v>3479</v>
      </c>
      <c r="D7" t="s">
        <v>99</v>
      </c>
      <c r="E7" s="6">
        <v>2008</v>
      </c>
      <c r="F7" t="s">
        <v>165</v>
      </c>
      <c r="G7" t="s">
        <v>98</v>
      </c>
      <c r="H7" s="3">
        <v>6</v>
      </c>
      <c r="I7" s="3">
        <v>8.75</v>
      </c>
      <c r="J7" s="3">
        <v>0</v>
      </c>
      <c r="K7" s="4">
        <f>H7+I7-J7</f>
        <v>14.75</v>
      </c>
      <c r="L7" s="3">
        <v>7.5</v>
      </c>
      <c r="M7" s="3">
        <v>7.45</v>
      </c>
      <c r="N7" s="3">
        <v>0</v>
      </c>
      <c r="O7" s="4">
        <f>L7+M7-N7</f>
        <v>14.95</v>
      </c>
      <c r="P7" s="3">
        <v>6.9</v>
      </c>
      <c r="Q7" s="3">
        <v>8.5500000000000007</v>
      </c>
      <c r="R7" s="3">
        <v>0</v>
      </c>
      <c r="S7" s="4">
        <f>P7+Q7-R7</f>
        <v>15.450000000000001</v>
      </c>
      <c r="T7" s="3">
        <v>8.5</v>
      </c>
      <c r="U7" s="3">
        <v>7.4</v>
      </c>
      <c r="V7" s="3">
        <v>0</v>
      </c>
      <c r="W7" s="4">
        <f>T7+U7-V7</f>
        <v>15.9</v>
      </c>
      <c r="X7" s="4">
        <f>K7+O7+S7+W7</f>
        <v>61.05</v>
      </c>
    </row>
    <row r="8" spans="1:24" x14ac:dyDescent="0.25">
      <c r="A8" s="6">
        <v>2</v>
      </c>
      <c r="B8">
        <v>514381</v>
      </c>
      <c r="C8">
        <v>3479</v>
      </c>
      <c r="D8" t="s">
        <v>97</v>
      </c>
      <c r="E8" s="6">
        <v>2007</v>
      </c>
      <c r="F8" t="s">
        <v>165</v>
      </c>
      <c r="G8" t="s">
        <v>98</v>
      </c>
      <c r="H8" s="3">
        <v>6</v>
      </c>
      <c r="I8" s="3">
        <v>8.75</v>
      </c>
      <c r="J8" s="3">
        <v>0</v>
      </c>
      <c r="K8" s="4">
        <f>H8+I8-J8</f>
        <v>14.75</v>
      </c>
      <c r="L8" s="3">
        <v>7</v>
      </c>
      <c r="M8" s="3">
        <v>7.55</v>
      </c>
      <c r="N8" s="3">
        <v>0</v>
      </c>
      <c r="O8" s="4">
        <f>L8+M8-N8</f>
        <v>14.55</v>
      </c>
      <c r="P8" s="3">
        <v>7.2</v>
      </c>
      <c r="Q8" s="3">
        <v>8.5</v>
      </c>
      <c r="R8" s="3">
        <v>0</v>
      </c>
      <c r="S8" s="4">
        <f>P8+Q8-R8</f>
        <v>15.7</v>
      </c>
      <c r="T8" s="3">
        <v>8.5</v>
      </c>
      <c r="U8" s="3">
        <v>7.5</v>
      </c>
      <c r="V8" s="3">
        <v>0</v>
      </c>
      <c r="W8" s="4">
        <f>T8+U8-V8</f>
        <v>16</v>
      </c>
      <c r="X8" s="4">
        <f>K8+O8+S8+W8</f>
        <v>61</v>
      </c>
    </row>
    <row r="9" spans="1:24" x14ac:dyDescent="0.25">
      <c r="A9" s="6">
        <v>3</v>
      </c>
      <c r="B9">
        <v>198628</v>
      </c>
      <c r="C9">
        <v>3479</v>
      </c>
      <c r="D9" t="s">
        <v>100</v>
      </c>
      <c r="E9" s="6">
        <v>2008</v>
      </c>
      <c r="F9" t="s">
        <v>165</v>
      </c>
      <c r="G9" t="s">
        <v>101</v>
      </c>
      <c r="H9" s="3">
        <v>6</v>
      </c>
      <c r="I9" s="3">
        <v>8.85</v>
      </c>
      <c r="J9" s="3">
        <v>0</v>
      </c>
      <c r="K9" s="4">
        <f>H9+I9-J9</f>
        <v>14.85</v>
      </c>
      <c r="L9" s="3">
        <v>6.5</v>
      </c>
      <c r="M9" s="3">
        <v>7.5</v>
      </c>
      <c r="N9" s="3">
        <v>0</v>
      </c>
      <c r="O9" s="4">
        <f>L9+M9-N9</f>
        <v>14</v>
      </c>
      <c r="P9" s="3">
        <v>7.5</v>
      </c>
      <c r="Q9" s="3">
        <v>7.3</v>
      </c>
      <c r="R9" s="3">
        <v>0</v>
      </c>
      <c r="S9" s="4">
        <f>P9+Q9-R9</f>
        <v>14.8</v>
      </c>
      <c r="T9" s="3">
        <v>8</v>
      </c>
      <c r="U9" s="3">
        <v>7.45</v>
      </c>
      <c r="V9" s="3">
        <v>0</v>
      </c>
      <c r="W9" s="4">
        <f>T9+U9-V9</f>
        <v>15.45</v>
      </c>
      <c r="X9" s="4">
        <f>K9+O9+S9+W9</f>
        <v>59.100000000000009</v>
      </c>
    </row>
    <row r="10" spans="1:24" x14ac:dyDescent="0.25">
      <c r="A10" s="6">
        <v>4</v>
      </c>
      <c r="B10">
        <v>402921</v>
      </c>
      <c r="C10">
        <v>3479</v>
      </c>
      <c r="D10" t="s">
        <v>102</v>
      </c>
      <c r="E10" s="6">
        <v>2008</v>
      </c>
      <c r="F10" t="s">
        <v>165</v>
      </c>
      <c r="G10" t="s">
        <v>101</v>
      </c>
      <c r="H10" s="3">
        <v>6</v>
      </c>
      <c r="I10" s="3">
        <v>8.25</v>
      </c>
      <c r="J10" s="3">
        <v>0</v>
      </c>
      <c r="K10" s="4">
        <f>H10+I10-J10</f>
        <v>14.25</v>
      </c>
      <c r="L10" s="3">
        <v>7</v>
      </c>
      <c r="M10" s="3">
        <v>5.35</v>
      </c>
      <c r="N10" s="3">
        <v>0</v>
      </c>
      <c r="O10" s="4">
        <f>L10+M10-N10</f>
        <v>12.35</v>
      </c>
      <c r="P10" s="3">
        <v>7.1</v>
      </c>
      <c r="Q10" s="3">
        <v>8.3000000000000007</v>
      </c>
      <c r="R10" s="3">
        <v>0</v>
      </c>
      <c r="S10" s="4">
        <f>P10+Q10-R10</f>
        <v>15.4</v>
      </c>
      <c r="T10" s="3">
        <v>7</v>
      </c>
      <c r="U10" s="3">
        <v>6.65</v>
      </c>
      <c r="V10" s="3">
        <v>0</v>
      </c>
      <c r="W10" s="4">
        <f>T10+U10-V10</f>
        <v>13.65</v>
      </c>
      <c r="X10" s="4">
        <f>K10+O10+S10+W10</f>
        <v>55.65</v>
      </c>
    </row>
    <row r="11" spans="1:24" x14ac:dyDescent="0.25">
      <c r="A11" s="6">
        <v>5</v>
      </c>
      <c r="B11">
        <v>884831</v>
      </c>
      <c r="C11">
        <v>4792</v>
      </c>
      <c r="D11" t="s">
        <v>103</v>
      </c>
      <c r="E11" s="6">
        <v>2007</v>
      </c>
      <c r="F11" t="s">
        <v>167</v>
      </c>
      <c r="G11" t="s">
        <v>104</v>
      </c>
      <c r="H11" s="3">
        <v>6</v>
      </c>
      <c r="I11" s="3">
        <v>8.5</v>
      </c>
      <c r="J11" s="3">
        <v>0</v>
      </c>
      <c r="K11" s="4">
        <f>H11+I11-J11</f>
        <v>14.5</v>
      </c>
      <c r="L11" s="3">
        <v>4.2</v>
      </c>
      <c r="M11" s="3">
        <v>7.2</v>
      </c>
      <c r="N11" s="3">
        <v>0</v>
      </c>
      <c r="O11" s="4">
        <f>L11+M11-N11</f>
        <v>11.4</v>
      </c>
      <c r="P11" s="3">
        <v>6.4</v>
      </c>
      <c r="Q11" s="3">
        <v>7.7</v>
      </c>
      <c r="R11" s="3">
        <v>0</v>
      </c>
      <c r="S11" s="4">
        <f>P11+Q11-R11</f>
        <v>14.100000000000001</v>
      </c>
      <c r="T11" s="3">
        <v>7</v>
      </c>
      <c r="U11" s="3">
        <v>6.55</v>
      </c>
      <c r="V11" s="3">
        <v>0</v>
      </c>
      <c r="W11" s="4">
        <f>T11+U11-V11</f>
        <v>13.55</v>
      </c>
      <c r="X11" s="4">
        <f>K11+O11+S11+W11</f>
        <v>53.55</v>
      </c>
    </row>
  </sheetData>
  <sheetProtection formatCells="0" formatColumns="0" formatRows="0" insertColumns="0" insertRows="0" insertHyperlinks="0" deleteColumns="0" deleteRows="0" sort="0" autoFilter="0" pivotTables="0"/>
  <sortState ref="D7:X11">
    <sortCondition descending="1" ref="X7:X11"/>
  </sortState>
  <pageMargins left="0.25" right="0.25" top="0.75" bottom="0.75" header="0.3" footer="0.3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workbookViewId="0">
      <selection activeCell="F24" sqref="F24"/>
    </sheetView>
  </sheetViews>
  <sheetFormatPr defaultRowHeight="15" x14ac:dyDescent="0.25"/>
  <cols>
    <col min="1" max="1" width="6.85546875" style="6" customWidth="1"/>
    <col min="2" max="3" width="10" hidden="1" customWidth="1"/>
    <col min="4" max="4" width="20.28515625" customWidth="1"/>
    <col min="5" max="5" width="6.5703125" style="6" customWidth="1"/>
    <col min="6" max="6" width="20" customWidth="1"/>
    <col min="7" max="7" width="13.5703125" customWidth="1"/>
    <col min="8" max="8" width="7" customWidth="1"/>
    <col min="9" max="10" width="6.28515625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105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8" t="s">
        <v>171</v>
      </c>
      <c r="J6" s="8" t="s">
        <v>172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708527</v>
      </c>
      <c r="C7">
        <v>3479</v>
      </c>
      <c r="D7" t="s">
        <v>106</v>
      </c>
      <c r="E7" s="6">
        <v>2005</v>
      </c>
      <c r="F7" t="s">
        <v>165</v>
      </c>
      <c r="G7" t="s">
        <v>98</v>
      </c>
      <c r="H7" s="3">
        <v>6</v>
      </c>
      <c r="I7" s="3">
        <v>8.9</v>
      </c>
      <c r="J7" s="3">
        <v>9</v>
      </c>
      <c r="K7" s="9">
        <f>(I7/2+J7/2)+H7</f>
        <v>14.95</v>
      </c>
      <c r="L7" s="3">
        <v>6.6</v>
      </c>
      <c r="M7" s="3">
        <v>6.7</v>
      </c>
      <c r="N7" s="3">
        <v>0</v>
      </c>
      <c r="O7" s="4">
        <f>L7+M7-N7</f>
        <v>13.3</v>
      </c>
      <c r="P7" s="3">
        <v>8.6</v>
      </c>
      <c r="Q7" s="3">
        <v>7.6</v>
      </c>
      <c r="R7" s="3">
        <v>0</v>
      </c>
      <c r="S7" s="4">
        <f>P7+Q7-R7</f>
        <v>16.2</v>
      </c>
      <c r="T7" s="3">
        <v>7</v>
      </c>
      <c r="U7" s="3">
        <v>7.05</v>
      </c>
      <c r="V7" s="3">
        <v>0</v>
      </c>
      <c r="W7" s="4">
        <f>T7+U7-V7</f>
        <v>14.05</v>
      </c>
      <c r="X7" s="4">
        <f>K7+O7+S7+W7</f>
        <v>58.5</v>
      </c>
    </row>
    <row r="8" spans="1:24" x14ac:dyDescent="0.25">
      <c r="I8" s="3"/>
      <c r="J8" s="3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zoomScale="104" zoomScaleNormal="115" workbookViewId="0">
      <selection activeCell="K23" sqref="K23"/>
    </sheetView>
  </sheetViews>
  <sheetFormatPr defaultRowHeight="15" x14ac:dyDescent="0.25"/>
  <cols>
    <col min="1" max="1" width="6.5703125" style="6" customWidth="1"/>
    <col min="2" max="3" width="10" hidden="1" customWidth="1"/>
    <col min="4" max="4" width="18" customWidth="1"/>
    <col min="5" max="5" width="6.5703125" style="6" customWidth="1"/>
    <col min="6" max="6" width="20.140625" customWidth="1"/>
    <col min="7" max="7" width="21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107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783818</v>
      </c>
      <c r="C7">
        <v>3479</v>
      </c>
      <c r="D7" t="s">
        <v>116</v>
      </c>
      <c r="E7" s="6">
        <v>2006</v>
      </c>
      <c r="F7" t="s">
        <v>167</v>
      </c>
      <c r="G7" t="s">
        <v>117</v>
      </c>
      <c r="H7" s="3">
        <v>2</v>
      </c>
      <c r="I7" s="3">
        <v>9.1999999999999993</v>
      </c>
      <c r="J7" s="3">
        <v>0</v>
      </c>
      <c r="K7" s="4">
        <f t="shared" ref="K7:K15" si="0">H7+I7-J7</f>
        <v>11.2</v>
      </c>
      <c r="L7" s="3">
        <v>2.2000000000000002</v>
      </c>
      <c r="M7" s="3">
        <v>7.5</v>
      </c>
      <c r="N7" s="3">
        <v>0</v>
      </c>
      <c r="O7" s="4">
        <f t="shared" ref="O7:O15" si="1">L7+M7-N7</f>
        <v>9.6999999999999993</v>
      </c>
      <c r="P7" s="3">
        <v>3.4</v>
      </c>
      <c r="Q7" s="3">
        <v>8.4</v>
      </c>
      <c r="R7" s="3">
        <v>0</v>
      </c>
      <c r="S7" s="4">
        <f t="shared" ref="S7:S15" si="2">P7+Q7-R7</f>
        <v>11.8</v>
      </c>
      <c r="T7" s="3">
        <v>3.2</v>
      </c>
      <c r="U7" s="3">
        <v>7.4</v>
      </c>
      <c r="V7" s="3">
        <v>0</v>
      </c>
      <c r="W7" s="4">
        <f t="shared" ref="W7:W15" si="3">T7+U7-V7</f>
        <v>10.600000000000001</v>
      </c>
      <c r="X7" s="4">
        <f t="shared" ref="X7:X15" si="4">K7+O7+S7+W7</f>
        <v>43.300000000000004</v>
      </c>
    </row>
    <row r="8" spans="1:24" x14ac:dyDescent="0.25">
      <c r="A8" s="6">
        <v>2</v>
      </c>
      <c r="B8">
        <v>601404</v>
      </c>
      <c r="C8">
        <v>3479</v>
      </c>
      <c r="D8" t="s">
        <v>118</v>
      </c>
      <c r="E8" s="6">
        <v>2006</v>
      </c>
      <c r="F8" t="s">
        <v>168</v>
      </c>
      <c r="G8" t="s">
        <v>89</v>
      </c>
      <c r="H8" s="3">
        <v>2.8</v>
      </c>
      <c r="I8" s="3">
        <v>8.9</v>
      </c>
      <c r="J8" s="3">
        <v>0</v>
      </c>
      <c r="K8" s="4">
        <f t="shared" si="0"/>
        <v>11.7</v>
      </c>
      <c r="L8" s="3">
        <v>2.8</v>
      </c>
      <c r="M8" s="3">
        <v>5.65</v>
      </c>
      <c r="N8" s="3">
        <v>0</v>
      </c>
      <c r="O8" s="4">
        <f t="shared" si="1"/>
        <v>8.4499999999999993</v>
      </c>
      <c r="P8" s="3">
        <v>3.4</v>
      </c>
      <c r="Q8" s="3">
        <v>8.25</v>
      </c>
      <c r="R8" s="3">
        <v>0</v>
      </c>
      <c r="S8" s="4">
        <f t="shared" si="2"/>
        <v>11.65</v>
      </c>
      <c r="T8" s="3">
        <v>3.2</v>
      </c>
      <c r="U8" s="3">
        <v>7.8</v>
      </c>
      <c r="V8" s="3">
        <v>0</v>
      </c>
      <c r="W8" s="4">
        <f t="shared" si="3"/>
        <v>11</v>
      </c>
      <c r="X8" s="4">
        <f t="shared" si="4"/>
        <v>42.8</v>
      </c>
    </row>
    <row r="9" spans="1:24" x14ac:dyDescent="0.25">
      <c r="A9" s="6">
        <v>3</v>
      </c>
      <c r="B9">
        <v>637981</v>
      </c>
      <c r="C9">
        <v>3479</v>
      </c>
      <c r="D9" t="s">
        <v>109</v>
      </c>
      <c r="E9" s="6">
        <v>2006</v>
      </c>
      <c r="F9" t="s">
        <v>165</v>
      </c>
      <c r="G9" t="s">
        <v>98</v>
      </c>
      <c r="H9" s="3">
        <v>2.8</v>
      </c>
      <c r="I9" s="3">
        <v>8.9</v>
      </c>
      <c r="J9" s="3">
        <v>0</v>
      </c>
      <c r="K9" s="4">
        <f t="shared" si="0"/>
        <v>11.7</v>
      </c>
      <c r="L9" s="3">
        <v>2.4</v>
      </c>
      <c r="M9" s="3">
        <v>7.2</v>
      </c>
      <c r="N9" s="3">
        <v>0</v>
      </c>
      <c r="O9" s="4">
        <f t="shared" si="1"/>
        <v>9.6</v>
      </c>
      <c r="P9" s="3">
        <v>3.4</v>
      </c>
      <c r="Q9" s="3">
        <v>7.25</v>
      </c>
      <c r="R9" s="3">
        <v>0</v>
      </c>
      <c r="S9" s="4">
        <f t="shared" si="2"/>
        <v>10.65</v>
      </c>
      <c r="T9" s="3">
        <v>3.5</v>
      </c>
      <c r="U9" s="3">
        <v>7.25</v>
      </c>
      <c r="V9" s="3">
        <v>0</v>
      </c>
      <c r="W9" s="4">
        <f t="shared" si="3"/>
        <v>10.75</v>
      </c>
      <c r="X9" s="4">
        <f t="shared" si="4"/>
        <v>42.699999999999996</v>
      </c>
    </row>
    <row r="10" spans="1:24" x14ac:dyDescent="0.25">
      <c r="A10" s="6">
        <v>4</v>
      </c>
      <c r="B10">
        <v>600699</v>
      </c>
      <c r="C10">
        <v>3479</v>
      </c>
      <c r="D10" t="s">
        <v>108</v>
      </c>
      <c r="E10" s="6">
        <v>2005</v>
      </c>
      <c r="F10" t="s">
        <v>165</v>
      </c>
      <c r="G10" t="s">
        <v>98</v>
      </c>
      <c r="H10" s="3">
        <v>2</v>
      </c>
      <c r="I10" s="3">
        <v>8.1999999999999993</v>
      </c>
      <c r="J10" s="3">
        <v>0</v>
      </c>
      <c r="K10" s="4">
        <f t="shared" si="0"/>
        <v>10.199999999999999</v>
      </c>
      <c r="L10" s="3">
        <v>2.8</v>
      </c>
      <c r="M10" s="3">
        <v>6.5</v>
      </c>
      <c r="N10" s="3">
        <v>0</v>
      </c>
      <c r="O10" s="4">
        <f t="shared" si="1"/>
        <v>9.3000000000000007</v>
      </c>
      <c r="P10" s="3">
        <v>2.9</v>
      </c>
      <c r="Q10" s="3">
        <v>7.55</v>
      </c>
      <c r="R10" s="3">
        <v>0</v>
      </c>
      <c r="S10" s="4">
        <f t="shared" si="2"/>
        <v>10.45</v>
      </c>
      <c r="T10" s="3">
        <v>3.6</v>
      </c>
      <c r="U10" s="3">
        <v>6.45</v>
      </c>
      <c r="V10" s="3">
        <v>0</v>
      </c>
      <c r="W10" s="4">
        <f t="shared" si="3"/>
        <v>10.050000000000001</v>
      </c>
      <c r="X10" s="4">
        <f t="shared" si="4"/>
        <v>40</v>
      </c>
    </row>
    <row r="11" spans="1:24" x14ac:dyDescent="0.25">
      <c r="A11" s="6">
        <v>5</v>
      </c>
      <c r="B11">
        <v>846172</v>
      </c>
      <c r="C11">
        <v>5185</v>
      </c>
      <c r="D11" t="s">
        <v>110</v>
      </c>
      <c r="E11" s="6">
        <v>2005</v>
      </c>
      <c r="F11" t="s">
        <v>165</v>
      </c>
      <c r="G11" t="s">
        <v>98</v>
      </c>
      <c r="H11" s="3">
        <v>2</v>
      </c>
      <c r="I11" s="3">
        <v>8.75</v>
      </c>
      <c r="J11" s="3">
        <v>0</v>
      </c>
      <c r="K11" s="4">
        <f t="shared" si="0"/>
        <v>10.75</v>
      </c>
      <c r="L11" s="3">
        <v>2.2999999999999998</v>
      </c>
      <c r="M11" s="3">
        <v>7.35</v>
      </c>
      <c r="N11" s="3">
        <v>0</v>
      </c>
      <c r="O11" s="4">
        <f t="shared" si="1"/>
        <v>9.6499999999999986</v>
      </c>
      <c r="P11" s="3">
        <v>2.8</v>
      </c>
      <c r="Q11" s="3">
        <v>6.75</v>
      </c>
      <c r="R11" s="3">
        <v>0</v>
      </c>
      <c r="S11" s="4">
        <f t="shared" si="2"/>
        <v>9.5500000000000007</v>
      </c>
      <c r="T11" s="3">
        <v>3.2</v>
      </c>
      <c r="U11" s="3">
        <v>6.45</v>
      </c>
      <c r="V11" s="3">
        <v>0</v>
      </c>
      <c r="W11" s="4">
        <f t="shared" si="3"/>
        <v>9.65</v>
      </c>
      <c r="X11" s="4">
        <f t="shared" si="4"/>
        <v>39.6</v>
      </c>
    </row>
    <row r="12" spans="1:24" x14ac:dyDescent="0.25">
      <c r="A12" s="6">
        <v>6</v>
      </c>
      <c r="B12">
        <v>150537</v>
      </c>
      <c r="C12">
        <v>5185</v>
      </c>
      <c r="D12" t="s">
        <v>119</v>
      </c>
      <c r="E12" s="6">
        <v>2006</v>
      </c>
      <c r="F12" t="s">
        <v>168</v>
      </c>
      <c r="G12" t="s">
        <v>89</v>
      </c>
      <c r="H12" s="3">
        <v>2.8</v>
      </c>
      <c r="I12" s="3">
        <v>7.1</v>
      </c>
      <c r="J12" s="3">
        <v>0</v>
      </c>
      <c r="K12" s="4">
        <f t="shared" si="0"/>
        <v>9.8999999999999986</v>
      </c>
      <c r="L12" s="3">
        <v>2.9</v>
      </c>
      <c r="M12" s="3">
        <v>6.25</v>
      </c>
      <c r="N12" s="3">
        <v>0</v>
      </c>
      <c r="O12" s="4">
        <f t="shared" si="1"/>
        <v>9.15</v>
      </c>
      <c r="P12" s="3">
        <v>2.7</v>
      </c>
      <c r="Q12" s="3">
        <v>7.15</v>
      </c>
      <c r="R12" s="3">
        <v>0</v>
      </c>
      <c r="S12" s="4">
        <f t="shared" si="2"/>
        <v>9.8500000000000014</v>
      </c>
      <c r="T12" s="3">
        <v>3.2</v>
      </c>
      <c r="U12" s="3">
        <v>6.3</v>
      </c>
      <c r="V12" s="3">
        <v>0</v>
      </c>
      <c r="W12" s="4">
        <f t="shared" si="3"/>
        <v>9.5</v>
      </c>
      <c r="X12" s="4">
        <f t="shared" si="4"/>
        <v>38.4</v>
      </c>
    </row>
    <row r="13" spans="1:24" x14ac:dyDescent="0.25">
      <c r="A13" s="6">
        <v>7</v>
      </c>
      <c r="B13">
        <v>502749</v>
      </c>
      <c r="C13">
        <v>4792</v>
      </c>
      <c r="D13" t="s">
        <v>111</v>
      </c>
      <c r="E13" s="6">
        <v>2006</v>
      </c>
      <c r="F13" t="s">
        <v>165</v>
      </c>
      <c r="G13" t="s">
        <v>101</v>
      </c>
      <c r="H13" s="3">
        <v>2</v>
      </c>
      <c r="I13" s="3">
        <v>8</v>
      </c>
      <c r="J13" s="3">
        <v>0</v>
      </c>
      <c r="K13" s="4">
        <f t="shared" si="0"/>
        <v>10</v>
      </c>
      <c r="L13" s="3">
        <v>2.2000000000000002</v>
      </c>
      <c r="M13" s="3">
        <v>6.55</v>
      </c>
      <c r="N13" s="3">
        <v>0</v>
      </c>
      <c r="O13" s="4">
        <f t="shared" si="1"/>
        <v>8.75</v>
      </c>
      <c r="P13" s="3">
        <v>2.5</v>
      </c>
      <c r="Q13" s="3">
        <v>5.9</v>
      </c>
      <c r="R13" s="3">
        <v>0</v>
      </c>
      <c r="S13" s="4">
        <f t="shared" si="2"/>
        <v>8.4</v>
      </c>
      <c r="T13" s="3">
        <v>3</v>
      </c>
      <c r="U13" s="3">
        <v>7.5</v>
      </c>
      <c r="V13" s="3">
        <v>0</v>
      </c>
      <c r="W13" s="4">
        <f t="shared" si="3"/>
        <v>10.5</v>
      </c>
      <c r="X13" s="4">
        <f t="shared" si="4"/>
        <v>37.65</v>
      </c>
    </row>
    <row r="14" spans="1:24" x14ac:dyDescent="0.25">
      <c r="A14" s="6">
        <v>8</v>
      </c>
      <c r="B14">
        <v>834489</v>
      </c>
      <c r="C14">
        <v>1482</v>
      </c>
      <c r="D14" t="s">
        <v>114</v>
      </c>
      <c r="E14" s="6">
        <v>2005</v>
      </c>
      <c r="F14" t="s">
        <v>25</v>
      </c>
      <c r="G14" t="s">
        <v>115</v>
      </c>
      <c r="H14" s="3">
        <v>2</v>
      </c>
      <c r="I14" s="3">
        <v>7.75</v>
      </c>
      <c r="J14" s="3">
        <v>0</v>
      </c>
      <c r="K14" s="4">
        <f t="shared" si="0"/>
        <v>9.75</v>
      </c>
      <c r="L14" s="3">
        <v>2.2999999999999998</v>
      </c>
      <c r="M14" s="3">
        <v>5.2</v>
      </c>
      <c r="N14" s="3">
        <v>0</v>
      </c>
      <c r="O14" s="4">
        <f t="shared" si="1"/>
        <v>7.5</v>
      </c>
      <c r="P14" s="3">
        <v>3.3</v>
      </c>
      <c r="Q14" s="3">
        <v>6.05</v>
      </c>
      <c r="R14" s="3">
        <v>0</v>
      </c>
      <c r="S14" s="4">
        <f t="shared" si="2"/>
        <v>9.35</v>
      </c>
      <c r="T14" s="3">
        <v>3.2</v>
      </c>
      <c r="U14" s="3">
        <v>5.85</v>
      </c>
      <c r="V14" s="3">
        <v>0</v>
      </c>
      <c r="W14" s="4">
        <f t="shared" si="3"/>
        <v>9.0500000000000007</v>
      </c>
      <c r="X14" s="4">
        <f t="shared" si="4"/>
        <v>35.650000000000006</v>
      </c>
    </row>
    <row r="15" spans="1:24" x14ac:dyDescent="0.25">
      <c r="A15" s="6">
        <v>9</v>
      </c>
      <c r="B15">
        <v>889990</v>
      </c>
      <c r="C15">
        <v>1482</v>
      </c>
      <c r="D15" t="s">
        <v>112</v>
      </c>
      <c r="E15" s="6">
        <v>2005</v>
      </c>
      <c r="F15" t="s">
        <v>25</v>
      </c>
      <c r="G15" t="s">
        <v>113</v>
      </c>
      <c r="H15" s="3">
        <v>2</v>
      </c>
      <c r="I15" s="3">
        <v>8.75</v>
      </c>
      <c r="J15" s="3">
        <v>0</v>
      </c>
      <c r="K15" s="4">
        <f t="shared" si="0"/>
        <v>10.75</v>
      </c>
      <c r="L15" s="3">
        <v>2.4</v>
      </c>
      <c r="M15" s="3">
        <v>5.7</v>
      </c>
      <c r="N15" s="3">
        <v>0</v>
      </c>
      <c r="O15" s="4">
        <f t="shared" si="1"/>
        <v>8.1</v>
      </c>
      <c r="P15" s="3">
        <v>3.2</v>
      </c>
      <c r="Q15" s="3">
        <v>4</v>
      </c>
      <c r="R15" s="3">
        <v>0</v>
      </c>
      <c r="S15" s="4">
        <f t="shared" si="2"/>
        <v>7.2</v>
      </c>
      <c r="T15" s="3">
        <v>3.1</v>
      </c>
      <c r="U15" s="3">
        <v>6</v>
      </c>
      <c r="V15" s="3">
        <v>0</v>
      </c>
      <c r="W15" s="4">
        <f t="shared" si="3"/>
        <v>9.1</v>
      </c>
      <c r="X15" s="4">
        <f t="shared" si="4"/>
        <v>35.15</v>
      </c>
    </row>
  </sheetData>
  <sheetProtection formatCells="0" formatColumns="0" formatRows="0" insertColumns="0" insertRows="0" insertHyperlinks="0" deleteColumns="0" deleteRows="0" sort="0" autoFilter="0" pivotTables="0"/>
  <sortState ref="D7:X15">
    <sortCondition descending="1" ref="X7:X15"/>
  </sortState>
  <pageMargins left="0.25" right="0.25" top="0.75" bottom="0.75" header="0.3" footer="0.3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A5" zoomScaleNormal="100" workbookViewId="0">
      <selection activeCell="H37" sqref="H37"/>
    </sheetView>
  </sheetViews>
  <sheetFormatPr defaultRowHeight="15" x14ac:dyDescent="0.25"/>
  <cols>
    <col min="1" max="1" width="6.7109375" style="6" customWidth="1"/>
    <col min="2" max="3" width="10" hidden="1" customWidth="1"/>
    <col min="4" max="4" width="19" customWidth="1"/>
    <col min="5" max="5" width="6.85546875" style="6" customWidth="1"/>
    <col min="6" max="6" width="22.42578125" customWidth="1"/>
    <col min="7" max="7" width="21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120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130551</v>
      </c>
      <c r="C7">
        <v>3479</v>
      </c>
      <c r="D7" t="s">
        <v>129</v>
      </c>
      <c r="E7" s="6">
        <v>2008</v>
      </c>
      <c r="F7" t="s">
        <v>167</v>
      </c>
      <c r="G7" t="s">
        <v>130</v>
      </c>
      <c r="H7" s="3">
        <v>2</v>
      </c>
      <c r="I7" s="3">
        <v>9</v>
      </c>
      <c r="J7" s="3">
        <v>0</v>
      </c>
      <c r="K7" s="4">
        <f t="shared" ref="K7:K26" si="0">H7+I7-J7</f>
        <v>11</v>
      </c>
      <c r="L7" s="3">
        <v>2.6</v>
      </c>
      <c r="M7" s="3">
        <v>7.55</v>
      </c>
      <c r="N7" s="3">
        <v>0</v>
      </c>
      <c r="O7" s="4">
        <f t="shared" ref="O7:O26" si="1">L7+M7-N7</f>
        <v>10.15</v>
      </c>
      <c r="P7" s="3">
        <v>4</v>
      </c>
      <c r="Q7" s="3">
        <v>9</v>
      </c>
      <c r="R7" s="3">
        <v>0</v>
      </c>
      <c r="S7" s="4">
        <f t="shared" ref="S7:S26" si="2">P7+Q7-R7</f>
        <v>13</v>
      </c>
      <c r="T7" s="3">
        <v>4</v>
      </c>
      <c r="U7" s="3">
        <v>8</v>
      </c>
      <c r="V7" s="3">
        <v>0</v>
      </c>
      <c r="W7" s="4">
        <f t="shared" ref="W7:W26" si="3">T7+U7-V7</f>
        <v>12</v>
      </c>
      <c r="X7" s="4">
        <f t="shared" ref="X7:X26" si="4">K7+O7+S7+W7</f>
        <v>46.15</v>
      </c>
    </row>
    <row r="8" spans="1:24" x14ac:dyDescent="0.25">
      <c r="A8" s="6">
        <v>2</v>
      </c>
      <c r="B8">
        <v>152280</v>
      </c>
      <c r="C8">
        <v>3479</v>
      </c>
      <c r="D8" t="s">
        <v>134</v>
      </c>
      <c r="E8" s="6">
        <v>2007</v>
      </c>
      <c r="F8" t="s">
        <v>168</v>
      </c>
      <c r="G8" t="s">
        <v>89</v>
      </c>
      <c r="H8" s="3">
        <v>2</v>
      </c>
      <c r="I8" s="3">
        <v>8.75</v>
      </c>
      <c r="J8" s="3">
        <v>0</v>
      </c>
      <c r="K8" s="4">
        <f t="shared" si="0"/>
        <v>10.75</v>
      </c>
      <c r="L8" s="3">
        <v>2.5</v>
      </c>
      <c r="M8" s="3">
        <v>7.5</v>
      </c>
      <c r="N8" s="3">
        <v>0</v>
      </c>
      <c r="O8" s="4">
        <f t="shared" si="1"/>
        <v>10</v>
      </c>
      <c r="P8" s="3">
        <v>4.2</v>
      </c>
      <c r="Q8" s="3">
        <v>7.65</v>
      </c>
      <c r="R8" s="3">
        <v>0</v>
      </c>
      <c r="S8" s="4">
        <f t="shared" si="2"/>
        <v>11.850000000000001</v>
      </c>
      <c r="T8" s="3">
        <v>4</v>
      </c>
      <c r="U8" s="3">
        <v>7.8</v>
      </c>
      <c r="V8" s="3">
        <v>0</v>
      </c>
      <c r="W8" s="4">
        <f t="shared" si="3"/>
        <v>11.8</v>
      </c>
      <c r="X8" s="4">
        <f t="shared" si="4"/>
        <v>44.400000000000006</v>
      </c>
    </row>
    <row r="9" spans="1:24" x14ac:dyDescent="0.25">
      <c r="A9" s="6">
        <v>3</v>
      </c>
      <c r="B9">
        <v>104084</v>
      </c>
      <c r="C9">
        <v>3479</v>
      </c>
      <c r="D9" t="s">
        <v>133</v>
      </c>
      <c r="E9" s="6">
        <v>2008</v>
      </c>
      <c r="F9" t="s">
        <v>41</v>
      </c>
      <c r="G9" t="s">
        <v>42</v>
      </c>
      <c r="H9" s="3">
        <v>2</v>
      </c>
      <c r="I9" s="3">
        <v>9.0500000000000007</v>
      </c>
      <c r="J9" s="3">
        <v>0</v>
      </c>
      <c r="K9" s="4">
        <f t="shared" si="0"/>
        <v>11.05</v>
      </c>
      <c r="L9" s="3">
        <v>2.5</v>
      </c>
      <c r="M9" s="3">
        <v>7.8</v>
      </c>
      <c r="N9" s="3">
        <v>0</v>
      </c>
      <c r="O9" s="4">
        <f t="shared" si="1"/>
        <v>10.3</v>
      </c>
      <c r="P9" s="3">
        <v>4.0999999999999996</v>
      </c>
      <c r="Q9" s="3">
        <v>6.65</v>
      </c>
      <c r="R9" s="3">
        <v>0</v>
      </c>
      <c r="S9" s="4">
        <f t="shared" si="2"/>
        <v>10.75</v>
      </c>
      <c r="T9" s="3">
        <v>4</v>
      </c>
      <c r="U9" s="3">
        <v>7.85</v>
      </c>
      <c r="V9" s="3">
        <v>0</v>
      </c>
      <c r="W9" s="4">
        <f t="shared" si="3"/>
        <v>11.85</v>
      </c>
      <c r="X9" s="4">
        <f t="shared" si="4"/>
        <v>43.95</v>
      </c>
    </row>
    <row r="10" spans="1:24" x14ac:dyDescent="0.25">
      <c r="A10" s="6">
        <v>4</v>
      </c>
      <c r="B10">
        <v>427373</v>
      </c>
      <c r="C10">
        <v>5995</v>
      </c>
      <c r="D10" t="s">
        <v>132</v>
      </c>
      <c r="E10" s="6">
        <v>2008</v>
      </c>
      <c r="F10" t="s">
        <v>167</v>
      </c>
      <c r="G10" t="s">
        <v>130</v>
      </c>
      <c r="H10" s="3">
        <v>2</v>
      </c>
      <c r="I10" s="3">
        <v>8.6</v>
      </c>
      <c r="J10" s="3">
        <v>0</v>
      </c>
      <c r="K10" s="4">
        <f t="shared" si="0"/>
        <v>10.6</v>
      </c>
      <c r="L10" s="3">
        <v>2.5</v>
      </c>
      <c r="M10" s="3">
        <v>6.1</v>
      </c>
      <c r="N10" s="3">
        <v>0</v>
      </c>
      <c r="O10" s="4">
        <f t="shared" si="1"/>
        <v>8.6</v>
      </c>
      <c r="P10" s="3">
        <v>4</v>
      </c>
      <c r="Q10" s="3">
        <v>8.25</v>
      </c>
      <c r="R10" s="3">
        <v>0</v>
      </c>
      <c r="S10" s="4">
        <f t="shared" si="2"/>
        <v>12.25</v>
      </c>
      <c r="T10" s="3">
        <v>4.0999999999999996</v>
      </c>
      <c r="U10" s="3">
        <v>7.95</v>
      </c>
      <c r="V10" s="3">
        <v>0</v>
      </c>
      <c r="W10" s="4">
        <f t="shared" si="3"/>
        <v>12.05</v>
      </c>
      <c r="X10" s="4">
        <f t="shared" si="4"/>
        <v>43.5</v>
      </c>
    </row>
    <row r="11" spans="1:24" x14ac:dyDescent="0.25">
      <c r="A11" s="6">
        <v>5</v>
      </c>
      <c r="B11">
        <v>984966</v>
      </c>
      <c r="C11">
        <v>5995</v>
      </c>
      <c r="D11" t="s">
        <v>140</v>
      </c>
      <c r="E11" s="6">
        <v>2007</v>
      </c>
      <c r="F11" t="s">
        <v>55</v>
      </c>
      <c r="G11" t="s">
        <v>59</v>
      </c>
      <c r="H11" s="3">
        <v>2</v>
      </c>
      <c r="I11" s="3">
        <v>7.7</v>
      </c>
      <c r="J11" s="3">
        <v>0</v>
      </c>
      <c r="K11" s="4">
        <f t="shared" si="0"/>
        <v>9.6999999999999993</v>
      </c>
      <c r="L11" s="3">
        <v>2.5</v>
      </c>
      <c r="M11" s="3">
        <v>7.2</v>
      </c>
      <c r="N11" s="3">
        <v>0</v>
      </c>
      <c r="O11" s="4">
        <f t="shared" si="1"/>
        <v>9.6999999999999993</v>
      </c>
      <c r="P11" s="3">
        <v>4.0999999999999996</v>
      </c>
      <c r="Q11" s="3">
        <v>8.35</v>
      </c>
      <c r="R11" s="3">
        <v>0</v>
      </c>
      <c r="S11" s="4">
        <f t="shared" si="2"/>
        <v>12.45</v>
      </c>
      <c r="T11" s="3">
        <v>4</v>
      </c>
      <c r="U11" s="3">
        <v>7.05</v>
      </c>
      <c r="V11" s="3">
        <v>0</v>
      </c>
      <c r="W11" s="4">
        <f t="shared" si="3"/>
        <v>11.05</v>
      </c>
      <c r="X11" s="4">
        <f t="shared" si="4"/>
        <v>42.9</v>
      </c>
    </row>
    <row r="12" spans="1:24" x14ac:dyDescent="0.25">
      <c r="A12" s="6">
        <v>6</v>
      </c>
      <c r="B12">
        <v>881938</v>
      </c>
      <c r="C12">
        <v>8387</v>
      </c>
      <c r="D12" t="s">
        <v>123</v>
      </c>
      <c r="E12" s="6">
        <v>2005</v>
      </c>
      <c r="F12" t="s">
        <v>165</v>
      </c>
      <c r="G12" t="s">
        <v>101</v>
      </c>
      <c r="H12" s="3">
        <v>2</v>
      </c>
      <c r="I12" s="3">
        <v>8.1</v>
      </c>
      <c r="J12" s="3">
        <v>0</v>
      </c>
      <c r="K12" s="4">
        <f t="shared" si="0"/>
        <v>10.1</v>
      </c>
      <c r="L12" s="3">
        <v>2.5</v>
      </c>
      <c r="M12" s="3">
        <v>7.3</v>
      </c>
      <c r="N12" s="3">
        <v>0</v>
      </c>
      <c r="O12" s="4">
        <f t="shared" si="1"/>
        <v>9.8000000000000007</v>
      </c>
      <c r="P12" s="3">
        <v>3.9</v>
      </c>
      <c r="Q12" s="3">
        <v>7.45</v>
      </c>
      <c r="R12" s="3">
        <v>0</v>
      </c>
      <c r="S12" s="4">
        <f t="shared" si="2"/>
        <v>11.35</v>
      </c>
      <c r="T12" s="3">
        <v>3.9</v>
      </c>
      <c r="U12" s="3">
        <v>7.5</v>
      </c>
      <c r="V12" s="3">
        <v>0</v>
      </c>
      <c r="W12" s="4">
        <f t="shared" si="3"/>
        <v>11.4</v>
      </c>
      <c r="X12" s="4">
        <f t="shared" si="4"/>
        <v>42.65</v>
      </c>
    </row>
    <row r="13" spans="1:24" x14ac:dyDescent="0.25">
      <c r="A13" s="6">
        <v>7</v>
      </c>
      <c r="B13">
        <v>898603</v>
      </c>
      <c r="C13">
        <v>8387</v>
      </c>
      <c r="D13" t="s">
        <v>121</v>
      </c>
      <c r="E13" s="6">
        <v>2007</v>
      </c>
      <c r="F13" t="s">
        <v>165</v>
      </c>
      <c r="G13" t="s">
        <v>101</v>
      </c>
      <c r="H13" s="3">
        <v>2</v>
      </c>
      <c r="I13" s="3">
        <v>8.1</v>
      </c>
      <c r="J13" s="3">
        <v>0</v>
      </c>
      <c r="K13" s="4">
        <f t="shared" si="0"/>
        <v>10.1</v>
      </c>
      <c r="L13" s="3">
        <v>2.5</v>
      </c>
      <c r="M13" s="3">
        <v>7.35</v>
      </c>
      <c r="N13" s="3">
        <v>0</v>
      </c>
      <c r="O13" s="4">
        <f t="shared" si="1"/>
        <v>9.85</v>
      </c>
      <c r="P13" s="3">
        <v>3.7</v>
      </c>
      <c r="Q13" s="3">
        <v>7.8</v>
      </c>
      <c r="R13" s="3">
        <v>0</v>
      </c>
      <c r="S13" s="4">
        <f t="shared" si="2"/>
        <v>11.5</v>
      </c>
      <c r="T13" s="3">
        <v>3.8</v>
      </c>
      <c r="U13" s="3">
        <v>7.25</v>
      </c>
      <c r="V13" s="3">
        <v>0</v>
      </c>
      <c r="W13" s="4">
        <f t="shared" si="3"/>
        <v>11.05</v>
      </c>
      <c r="X13" s="4">
        <f t="shared" si="4"/>
        <v>42.5</v>
      </c>
    </row>
    <row r="14" spans="1:24" x14ac:dyDescent="0.25">
      <c r="A14" s="6">
        <v>8</v>
      </c>
      <c r="B14">
        <v>723526</v>
      </c>
      <c r="C14">
        <v>8387</v>
      </c>
      <c r="D14" t="s">
        <v>141</v>
      </c>
      <c r="E14" s="6">
        <v>2006</v>
      </c>
      <c r="F14" t="s">
        <v>62</v>
      </c>
      <c r="G14" t="s">
        <v>63</v>
      </c>
      <c r="H14" s="3">
        <v>2</v>
      </c>
      <c r="I14" s="3">
        <v>8.4</v>
      </c>
      <c r="J14" s="3">
        <v>0</v>
      </c>
      <c r="K14" s="4">
        <f t="shared" si="0"/>
        <v>10.4</v>
      </c>
      <c r="L14" s="3">
        <v>2.5</v>
      </c>
      <c r="M14" s="3">
        <v>6.5</v>
      </c>
      <c r="N14" s="3">
        <v>0</v>
      </c>
      <c r="O14" s="4">
        <f t="shared" si="1"/>
        <v>9</v>
      </c>
      <c r="P14" s="3">
        <v>4.0999999999999996</v>
      </c>
      <c r="Q14" s="3">
        <v>6.85</v>
      </c>
      <c r="R14" s="3">
        <v>0</v>
      </c>
      <c r="S14" s="4">
        <f t="shared" si="2"/>
        <v>10.95</v>
      </c>
      <c r="T14" s="3">
        <v>3.7</v>
      </c>
      <c r="U14" s="3">
        <v>7.4</v>
      </c>
      <c r="V14" s="3">
        <v>0</v>
      </c>
      <c r="W14" s="4">
        <f t="shared" si="3"/>
        <v>11.100000000000001</v>
      </c>
      <c r="X14" s="4">
        <f t="shared" si="4"/>
        <v>41.45</v>
      </c>
    </row>
    <row r="15" spans="1:24" x14ac:dyDescent="0.25">
      <c r="A15" s="6">
        <v>9</v>
      </c>
      <c r="B15">
        <v>131168</v>
      </c>
      <c r="C15">
        <v>4792</v>
      </c>
      <c r="D15" t="s">
        <v>131</v>
      </c>
      <c r="E15" s="6">
        <v>2008</v>
      </c>
      <c r="F15" t="s">
        <v>167</v>
      </c>
      <c r="G15" t="s">
        <v>130</v>
      </c>
      <c r="H15" s="3">
        <v>2</v>
      </c>
      <c r="I15" s="3">
        <v>7.35</v>
      </c>
      <c r="J15" s="3">
        <v>0</v>
      </c>
      <c r="K15" s="4">
        <f t="shared" si="0"/>
        <v>9.35</v>
      </c>
      <c r="L15" s="3">
        <v>2.5</v>
      </c>
      <c r="M15" s="3">
        <v>7.4</v>
      </c>
      <c r="N15" s="3">
        <v>0</v>
      </c>
      <c r="O15" s="4">
        <f t="shared" si="1"/>
        <v>9.9</v>
      </c>
      <c r="P15" s="3">
        <v>4</v>
      </c>
      <c r="Q15" s="3">
        <v>6.85</v>
      </c>
      <c r="R15" s="3">
        <v>0</v>
      </c>
      <c r="S15" s="4">
        <f t="shared" si="2"/>
        <v>10.85</v>
      </c>
      <c r="T15" s="3">
        <v>3.9</v>
      </c>
      <c r="U15" s="3">
        <v>7.3</v>
      </c>
      <c r="V15" s="3">
        <v>0</v>
      </c>
      <c r="W15" s="4">
        <f t="shared" si="3"/>
        <v>11.2</v>
      </c>
      <c r="X15" s="4">
        <f t="shared" si="4"/>
        <v>41.3</v>
      </c>
    </row>
    <row r="16" spans="1:24" x14ac:dyDescent="0.25">
      <c r="A16" s="6">
        <v>10</v>
      </c>
      <c r="B16">
        <v>288563</v>
      </c>
      <c r="C16">
        <v>4792</v>
      </c>
      <c r="D16" t="s">
        <v>122</v>
      </c>
      <c r="E16" s="6">
        <v>2006</v>
      </c>
      <c r="F16" t="s">
        <v>165</v>
      </c>
      <c r="G16" t="s">
        <v>101</v>
      </c>
      <c r="H16" s="3">
        <v>2</v>
      </c>
      <c r="I16" s="3">
        <v>7.35</v>
      </c>
      <c r="J16" s="3">
        <v>0</v>
      </c>
      <c r="K16" s="4">
        <f t="shared" si="0"/>
        <v>9.35</v>
      </c>
      <c r="L16" s="3">
        <v>2.6</v>
      </c>
      <c r="M16" s="3">
        <v>6.45</v>
      </c>
      <c r="N16" s="3">
        <v>0</v>
      </c>
      <c r="O16" s="4">
        <f t="shared" si="1"/>
        <v>9.0500000000000007</v>
      </c>
      <c r="P16" s="3">
        <v>4</v>
      </c>
      <c r="Q16" s="3">
        <v>7.15</v>
      </c>
      <c r="R16" s="3">
        <v>0</v>
      </c>
      <c r="S16" s="4">
        <f t="shared" si="2"/>
        <v>11.15</v>
      </c>
      <c r="T16" s="3">
        <v>4</v>
      </c>
      <c r="U16" s="3">
        <v>7.65</v>
      </c>
      <c r="V16" s="3">
        <v>0</v>
      </c>
      <c r="W16" s="4">
        <f t="shared" si="3"/>
        <v>11.65</v>
      </c>
      <c r="X16" s="4">
        <f t="shared" si="4"/>
        <v>41.199999999999996</v>
      </c>
    </row>
    <row r="17" spans="1:24" x14ac:dyDescent="0.25">
      <c r="A17" s="6">
        <v>11</v>
      </c>
      <c r="B17">
        <v>790909</v>
      </c>
      <c r="C17">
        <v>4792</v>
      </c>
      <c r="D17" t="s">
        <v>135</v>
      </c>
      <c r="E17" s="6">
        <v>2007</v>
      </c>
      <c r="F17" t="s">
        <v>168</v>
      </c>
      <c r="G17" t="s">
        <v>89</v>
      </c>
      <c r="H17" s="3">
        <v>2</v>
      </c>
      <c r="I17" s="3">
        <v>7.7</v>
      </c>
      <c r="J17" s="3">
        <v>0</v>
      </c>
      <c r="K17" s="4">
        <f t="shared" si="0"/>
        <v>9.6999999999999993</v>
      </c>
      <c r="L17" s="3">
        <v>2.5</v>
      </c>
      <c r="M17" s="3">
        <v>6.85</v>
      </c>
      <c r="N17" s="3">
        <v>0</v>
      </c>
      <c r="O17" s="4">
        <f t="shared" si="1"/>
        <v>9.35</v>
      </c>
      <c r="P17" s="3">
        <v>4.2</v>
      </c>
      <c r="Q17" s="3">
        <v>6.7</v>
      </c>
      <c r="R17" s="3">
        <v>0</v>
      </c>
      <c r="S17" s="4">
        <f t="shared" si="2"/>
        <v>10.9</v>
      </c>
      <c r="T17" s="3">
        <v>3.9</v>
      </c>
      <c r="U17" s="3">
        <v>6.7</v>
      </c>
      <c r="V17" s="3">
        <v>0</v>
      </c>
      <c r="W17" s="4">
        <f t="shared" si="3"/>
        <v>10.6</v>
      </c>
      <c r="X17" s="4">
        <f t="shared" si="4"/>
        <v>40.549999999999997</v>
      </c>
    </row>
    <row r="18" spans="1:24" x14ac:dyDescent="0.25">
      <c r="A18" s="6">
        <v>12</v>
      </c>
      <c r="B18">
        <v>267462</v>
      </c>
      <c r="C18">
        <v>6560</v>
      </c>
      <c r="D18" t="s">
        <v>137</v>
      </c>
      <c r="E18" s="6">
        <v>2007</v>
      </c>
      <c r="F18" t="s">
        <v>55</v>
      </c>
      <c r="G18" t="s">
        <v>59</v>
      </c>
      <c r="H18" s="3">
        <v>2</v>
      </c>
      <c r="I18" s="3">
        <v>7.2</v>
      </c>
      <c r="J18" s="3">
        <v>0</v>
      </c>
      <c r="K18" s="4">
        <f t="shared" si="0"/>
        <v>9.1999999999999993</v>
      </c>
      <c r="L18" s="3">
        <v>2.6</v>
      </c>
      <c r="M18" s="3">
        <v>6.3</v>
      </c>
      <c r="N18" s="3">
        <v>0</v>
      </c>
      <c r="O18" s="4">
        <f t="shared" si="1"/>
        <v>8.9</v>
      </c>
      <c r="P18" s="3">
        <v>3.9</v>
      </c>
      <c r="Q18" s="3">
        <v>6.6</v>
      </c>
      <c r="R18" s="3">
        <v>0</v>
      </c>
      <c r="S18" s="4">
        <f t="shared" si="2"/>
        <v>10.5</v>
      </c>
      <c r="T18" s="3">
        <v>3.7</v>
      </c>
      <c r="U18" s="3">
        <v>6.85</v>
      </c>
      <c r="V18" s="3">
        <v>0</v>
      </c>
      <c r="W18" s="4">
        <f t="shared" si="3"/>
        <v>10.55</v>
      </c>
      <c r="X18" s="4">
        <f t="shared" si="4"/>
        <v>39.150000000000006</v>
      </c>
    </row>
    <row r="19" spans="1:24" x14ac:dyDescent="0.25">
      <c r="A19" s="6">
        <v>13</v>
      </c>
      <c r="B19">
        <v>239123</v>
      </c>
      <c r="C19">
        <v>1482</v>
      </c>
      <c r="D19" t="s">
        <v>128</v>
      </c>
      <c r="E19" s="6">
        <v>2006</v>
      </c>
      <c r="F19" t="s">
        <v>31</v>
      </c>
      <c r="G19" t="s">
        <v>32</v>
      </c>
      <c r="H19" s="3">
        <v>2</v>
      </c>
      <c r="I19" s="3">
        <v>8.1</v>
      </c>
      <c r="J19" s="3">
        <v>0</v>
      </c>
      <c r="K19" s="4">
        <f t="shared" si="0"/>
        <v>10.1</v>
      </c>
      <c r="L19" s="3">
        <v>2.6</v>
      </c>
      <c r="M19" s="3">
        <v>6.5</v>
      </c>
      <c r="N19" s="3">
        <v>0</v>
      </c>
      <c r="O19" s="4">
        <f t="shared" si="1"/>
        <v>9.1</v>
      </c>
      <c r="P19" s="3">
        <v>4.0999999999999996</v>
      </c>
      <c r="Q19" s="3">
        <v>5.7</v>
      </c>
      <c r="R19" s="3">
        <v>0</v>
      </c>
      <c r="S19" s="4">
        <f t="shared" si="2"/>
        <v>9.8000000000000007</v>
      </c>
      <c r="T19" s="3">
        <v>3.8</v>
      </c>
      <c r="U19" s="3">
        <v>5.55</v>
      </c>
      <c r="V19" s="3">
        <v>0</v>
      </c>
      <c r="W19" s="4">
        <f t="shared" si="3"/>
        <v>9.35</v>
      </c>
      <c r="X19" s="4">
        <f t="shared" si="4"/>
        <v>38.35</v>
      </c>
    </row>
    <row r="20" spans="1:24" x14ac:dyDescent="0.25">
      <c r="A20" s="6">
        <v>14</v>
      </c>
      <c r="B20">
        <v>516418</v>
      </c>
      <c r="C20">
        <v>1482</v>
      </c>
      <c r="D20" t="s">
        <v>138</v>
      </c>
      <c r="E20" s="6">
        <v>2007</v>
      </c>
      <c r="F20" t="s">
        <v>55</v>
      </c>
      <c r="G20" t="s">
        <v>59</v>
      </c>
      <c r="H20" s="3">
        <v>2</v>
      </c>
      <c r="I20" s="3">
        <v>7</v>
      </c>
      <c r="J20" s="3">
        <v>0</v>
      </c>
      <c r="K20" s="4">
        <f t="shared" si="0"/>
        <v>9</v>
      </c>
      <c r="L20" s="3">
        <v>1.3</v>
      </c>
      <c r="M20" s="3">
        <v>8.15</v>
      </c>
      <c r="N20" s="3">
        <v>1</v>
      </c>
      <c r="O20" s="4">
        <f t="shared" si="1"/>
        <v>8.4500000000000011</v>
      </c>
      <c r="P20" s="3">
        <v>3.8</v>
      </c>
      <c r="Q20" s="3">
        <v>7</v>
      </c>
      <c r="R20" s="3">
        <v>1</v>
      </c>
      <c r="S20" s="4">
        <f t="shared" si="2"/>
        <v>9.8000000000000007</v>
      </c>
      <c r="T20" s="3">
        <v>3.8</v>
      </c>
      <c r="U20" s="3">
        <v>6.5</v>
      </c>
      <c r="V20" s="3">
        <v>0</v>
      </c>
      <c r="W20" s="4">
        <f t="shared" si="3"/>
        <v>10.3</v>
      </c>
      <c r="X20" s="4">
        <f t="shared" si="4"/>
        <v>37.550000000000004</v>
      </c>
    </row>
    <row r="21" spans="1:24" x14ac:dyDescent="0.25">
      <c r="A21" s="6">
        <v>15</v>
      </c>
      <c r="B21">
        <v>637773</v>
      </c>
      <c r="C21">
        <v>6453</v>
      </c>
      <c r="D21" t="s">
        <v>139</v>
      </c>
      <c r="E21" s="6">
        <v>2005</v>
      </c>
      <c r="F21" t="s">
        <v>55</v>
      </c>
      <c r="G21" t="s">
        <v>136</v>
      </c>
      <c r="H21" s="3">
        <v>2</v>
      </c>
      <c r="I21" s="3">
        <v>7.3</v>
      </c>
      <c r="J21" s="3">
        <v>0</v>
      </c>
      <c r="K21" s="4">
        <f t="shared" si="0"/>
        <v>9.3000000000000007</v>
      </c>
      <c r="L21" s="3">
        <v>2.6</v>
      </c>
      <c r="M21" s="3">
        <v>6.25</v>
      </c>
      <c r="N21" s="3">
        <v>0</v>
      </c>
      <c r="O21" s="4">
        <f t="shared" si="1"/>
        <v>8.85</v>
      </c>
      <c r="P21" s="3">
        <v>4.2</v>
      </c>
      <c r="Q21" s="3">
        <v>4.75</v>
      </c>
      <c r="R21" s="3">
        <v>0</v>
      </c>
      <c r="S21" s="4">
        <f t="shared" si="2"/>
        <v>8.9499999999999993</v>
      </c>
      <c r="T21" s="3">
        <v>3.7</v>
      </c>
      <c r="U21" s="3">
        <v>5.8</v>
      </c>
      <c r="V21" s="3">
        <v>0</v>
      </c>
      <c r="W21" s="4">
        <f t="shared" si="3"/>
        <v>9.5</v>
      </c>
      <c r="X21" s="4">
        <f t="shared" si="4"/>
        <v>36.599999999999994</v>
      </c>
    </row>
    <row r="22" spans="1:24" x14ac:dyDescent="0.25">
      <c r="A22" s="6">
        <v>16</v>
      </c>
      <c r="B22">
        <v>797987</v>
      </c>
      <c r="C22">
        <v>6453</v>
      </c>
      <c r="D22" t="s">
        <v>126</v>
      </c>
      <c r="E22" s="6">
        <v>2005</v>
      </c>
      <c r="F22" t="s">
        <v>31</v>
      </c>
      <c r="G22" t="s">
        <v>81</v>
      </c>
      <c r="H22" s="3">
        <v>2</v>
      </c>
      <c r="I22" s="3">
        <v>6.85</v>
      </c>
      <c r="J22" s="3">
        <v>0</v>
      </c>
      <c r="K22" s="4">
        <f t="shared" si="0"/>
        <v>8.85</v>
      </c>
      <c r="L22" s="3">
        <v>2.6</v>
      </c>
      <c r="M22" s="3">
        <v>7</v>
      </c>
      <c r="N22" s="3">
        <v>0</v>
      </c>
      <c r="O22" s="4">
        <f t="shared" si="1"/>
        <v>9.6</v>
      </c>
      <c r="P22" s="3">
        <v>2.7</v>
      </c>
      <c r="Q22" s="3">
        <v>6.1</v>
      </c>
      <c r="R22" s="3">
        <v>1</v>
      </c>
      <c r="S22" s="4">
        <f t="shared" si="2"/>
        <v>7.8000000000000007</v>
      </c>
      <c r="T22" s="3">
        <v>3.9</v>
      </c>
      <c r="U22" s="3">
        <v>6.3</v>
      </c>
      <c r="V22" s="3">
        <v>0</v>
      </c>
      <c r="W22" s="4">
        <f t="shared" si="3"/>
        <v>10.199999999999999</v>
      </c>
      <c r="X22" s="4">
        <f t="shared" si="4"/>
        <v>36.450000000000003</v>
      </c>
    </row>
    <row r="23" spans="1:24" x14ac:dyDescent="0.25">
      <c r="A23" s="6">
        <v>17</v>
      </c>
      <c r="B23">
        <v>411830</v>
      </c>
      <c r="C23">
        <v>6453</v>
      </c>
      <c r="D23" t="s">
        <v>124</v>
      </c>
      <c r="E23" s="6">
        <v>2007</v>
      </c>
      <c r="F23" t="s">
        <v>166</v>
      </c>
      <c r="G23" t="s">
        <v>77</v>
      </c>
      <c r="H23" s="3">
        <v>2</v>
      </c>
      <c r="I23" s="3">
        <v>5.5</v>
      </c>
      <c r="J23" s="3">
        <v>0</v>
      </c>
      <c r="K23" s="4">
        <f t="shared" si="0"/>
        <v>7.5</v>
      </c>
      <c r="L23" s="3">
        <v>2.5</v>
      </c>
      <c r="M23" s="3">
        <v>5.85</v>
      </c>
      <c r="N23" s="3">
        <v>0</v>
      </c>
      <c r="O23" s="4">
        <f t="shared" si="1"/>
        <v>8.35</v>
      </c>
      <c r="P23" s="3">
        <v>4.0999999999999996</v>
      </c>
      <c r="Q23" s="3">
        <v>5.35</v>
      </c>
      <c r="R23" s="3">
        <v>0</v>
      </c>
      <c r="S23" s="4">
        <f t="shared" si="2"/>
        <v>9.4499999999999993</v>
      </c>
      <c r="T23" s="3">
        <v>3.9</v>
      </c>
      <c r="U23" s="3">
        <v>6.35</v>
      </c>
      <c r="V23" s="3">
        <v>0</v>
      </c>
      <c r="W23" s="4">
        <f t="shared" si="3"/>
        <v>10.25</v>
      </c>
      <c r="X23" s="4">
        <f t="shared" si="4"/>
        <v>35.549999999999997</v>
      </c>
    </row>
    <row r="24" spans="1:24" x14ac:dyDescent="0.25">
      <c r="A24" s="6">
        <v>18</v>
      </c>
      <c r="B24">
        <v>387934</v>
      </c>
      <c r="C24">
        <v>6453</v>
      </c>
      <c r="D24" t="s">
        <v>127</v>
      </c>
      <c r="E24" s="6">
        <v>2007</v>
      </c>
      <c r="F24" t="s">
        <v>31</v>
      </c>
      <c r="G24" t="s">
        <v>81</v>
      </c>
      <c r="H24" s="3">
        <v>2</v>
      </c>
      <c r="I24" s="3">
        <v>7.25</v>
      </c>
      <c r="J24" s="3">
        <v>0</v>
      </c>
      <c r="K24" s="4">
        <f t="shared" si="0"/>
        <v>9.25</v>
      </c>
      <c r="L24" s="3">
        <v>2.5</v>
      </c>
      <c r="M24" s="3">
        <v>5.4</v>
      </c>
      <c r="N24" s="3">
        <v>0</v>
      </c>
      <c r="O24" s="4">
        <f t="shared" si="1"/>
        <v>7.9</v>
      </c>
      <c r="P24" s="3">
        <v>3.8</v>
      </c>
      <c r="Q24" s="3">
        <v>5.45</v>
      </c>
      <c r="R24" s="3">
        <v>0.5</v>
      </c>
      <c r="S24" s="4">
        <f t="shared" si="2"/>
        <v>8.75</v>
      </c>
      <c r="T24" s="3">
        <v>3.8</v>
      </c>
      <c r="U24" s="3">
        <v>5.7</v>
      </c>
      <c r="V24" s="3">
        <v>0</v>
      </c>
      <c r="W24" s="4">
        <f t="shared" si="3"/>
        <v>9.5</v>
      </c>
      <c r="X24" s="4">
        <f t="shared" si="4"/>
        <v>35.4</v>
      </c>
    </row>
    <row r="25" spans="1:24" x14ac:dyDescent="0.25">
      <c r="A25" s="6">
        <v>19</v>
      </c>
      <c r="B25">
        <v>264794</v>
      </c>
      <c r="C25">
        <v>1696</v>
      </c>
      <c r="D25" t="s">
        <v>125</v>
      </c>
      <c r="E25" s="6">
        <v>2006</v>
      </c>
      <c r="F25" t="s">
        <v>166</v>
      </c>
      <c r="G25" t="s">
        <v>77</v>
      </c>
      <c r="H25" s="3">
        <v>0</v>
      </c>
      <c r="I25" s="3">
        <v>0</v>
      </c>
      <c r="J25" s="3">
        <v>0</v>
      </c>
      <c r="K25" s="4">
        <f t="shared" si="0"/>
        <v>0</v>
      </c>
      <c r="L25" s="3">
        <v>2.5</v>
      </c>
      <c r="M25" s="3">
        <v>5.8</v>
      </c>
      <c r="N25" s="3">
        <v>0.5</v>
      </c>
      <c r="O25" s="4">
        <f t="shared" si="1"/>
        <v>7.8000000000000007</v>
      </c>
      <c r="P25" s="3">
        <v>4</v>
      </c>
      <c r="Q25" s="3">
        <v>7.25</v>
      </c>
      <c r="R25" s="3">
        <v>0</v>
      </c>
      <c r="S25" s="4">
        <f t="shared" si="2"/>
        <v>11.25</v>
      </c>
      <c r="T25" s="3">
        <v>3.7</v>
      </c>
      <c r="U25" s="3">
        <v>6.6</v>
      </c>
      <c r="V25" s="3">
        <v>0</v>
      </c>
      <c r="W25" s="4">
        <f t="shared" si="3"/>
        <v>10.3</v>
      </c>
      <c r="X25" s="4">
        <f t="shared" si="4"/>
        <v>29.35</v>
      </c>
    </row>
    <row r="26" spans="1:24" x14ac:dyDescent="0.25">
      <c r="A26" s="6">
        <v>20</v>
      </c>
      <c r="B26">
        <v>653615</v>
      </c>
      <c r="C26">
        <v>1696</v>
      </c>
      <c r="D26" t="s">
        <v>142</v>
      </c>
      <c r="E26" s="6">
        <v>2005</v>
      </c>
      <c r="F26" t="s">
        <v>62</v>
      </c>
      <c r="G26" t="s">
        <v>143</v>
      </c>
      <c r="H26" s="3">
        <v>2</v>
      </c>
      <c r="I26" s="3">
        <v>5.65</v>
      </c>
      <c r="J26" s="3">
        <v>0</v>
      </c>
      <c r="K26" s="4">
        <f t="shared" si="0"/>
        <v>7.65</v>
      </c>
      <c r="L26" s="3">
        <v>1.2</v>
      </c>
      <c r="M26" s="3">
        <v>2.1</v>
      </c>
      <c r="N26" s="3">
        <v>2.5</v>
      </c>
      <c r="O26" s="4">
        <f t="shared" si="1"/>
        <v>0.79999999999999982</v>
      </c>
      <c r="P26" s="3">
        <v>3.9</v>
      </c>
      <c r="Q26" s="3">
        <v>6.05</v>
      </c>
      <c r="R26" s="3">
        <v>0</v>
      </c>
      <c r="S26" s="4">
        <f t="shared" si="2"/>
        <v>9.9499999999999993</v>
      </c>
      <c r="T26" s="3">
        <v>3.9</v>
      </c>
      <c r="U26" s="3">
        <v>5.85</v>
      </c>
      <c r="V26" s="3">
        <v>0</v>
      </c>
      <c r="W26" s="4">
        <f t="shared" si="3"/>
        <v>9.75</v>
      </c>
      <c r="X26" s="4">
        <f t="shared" si="4"/>
        <v>28.15</v>
      </c>
    </row>
  </sheetData>
  <sheetProtection formatCells="0" formatColumns="0" formatRows="0" insertColumns="0" insertRows="0" insertHyperlinks="0" deleteColumns="0" deleteRows="0" sort="0" autoFilter="0" pivotTables="0"/>
  <sortState ref="D7:X26">
    <sortCondition descending="1" ref="X7:X26"/>
  </sortState>
  <pageMargins left="0.25" right="0.25" top="0.75" bottom="0.75" header="0.3" footer="0.3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workbookViewId="0">
      <selection activeCell="J25" sqref="J25"/>
    </sheetView>
  </sheetViews>
  <sheetFormatPr defaultRowHeight="15" x14ac:dyDescent="0.25"/>
  <cols>
    <col min="1" max="1" width="6.5703125" style="6" customWidth="1"/>
    <col min="2" max="3" width="10" hidden="1" customWidth="1"/>
    <col min="4" max="4" width="19.7109375" customWidth="1"/>
    <col min="5" max="5" width="6.42578125" style="6" customWidth="1"/>
    <col min="6" max="6" width="19.7109375" customWidth="1"/>
    <col min="7" max="7" width="1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149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124750</v>
      </c>
      <c r="C7">
        <v>6453</v>
      </c>
      <c r="D7" t="s">
        <v>154</v>
      </c>
      <c r="E7" s="6">
        <v>2004</v>
      </c>
      <c r="F7" t="s">
        <v>62</v>
      </c>
      <c r="G7" t="s">
        <v>143</v>
      </c>
      <c r="H7" s="3">
        <v>2</v>
      </c>
      <c r="I7" s="3">
        <v>7.95</v>
      </c>
      <c r="J7" s="3">
        <v>0</v>
      </c>
      <c r="K7" s="4">
        <f t="shared" ref="K7:K14" si="0">H7+I7-J7</f>
        <v>9.9499999999999993</v>
      </c>
      <c r="L7" s="3">
        <v>2.6</v>
      </c>
      <c r="M7" s="3">
        <v>5.45</v>
      </c>
      <c r="N7" s="3">
        <v>0</v>
      </c>
      <c r="O7" s="4">
        <f t="shared" ref="O7:O14" si="1">L7+M7-N7</f>
        <v>8.0500000000000007</v>
      </c>
      <c r="P7" s="3">
        <v>4</v>
      </c>
      <c r="Q7" s="3">
        <v>6.45</v>
      </c>
      <c r="R7" s="3">
        <v>0</v>
      </c>
      <c r="S7" s="4">
        <f t="shared" ref="S7:S14" si="2">P7+Q7-R7</f>
        <v>10.45</v>
      </c>
      <c r="T7" s="3">
        <v>4.0999999999999996</v>
      </c>
      <c r="U7" s="3">
        <v>5.95</v>
      </c>
      <c r="V7" s="3">
        <v>0</v>
      </c>
      <c r="W7" s="4">
        <f t="shared" ref="W7:W14" si="3">T7+U7-V7</f>
        <v>10.050000000000001</v>
      </c>
      <c r="X7" s="4">
        <f t="shared" ref="X7:X14" si="4">K7+O7+S7+W7</f>
        <v>38.5</v>
      </c>
    </row>
    <row r="8" spans="1:24" x14ac:dyDescent="0.25">
      <c r="A8" s="6">
        <v>2</v>
      </c>
      <c r="B8">
        <v>322527</v>
      </c>
      <c r="C8">
        <v>1696</v>
      </c>
      <c r="D8" t="s">
        <v>150</v>
      </c>
      <c r="E8" s="6">
        <v>2004</v>
      </c>
      <c r="F8" t="s">
        <v>173</v>
      </c>
      <c r="G8" t="s">
        <v>136</v>
      </c>
      <c r="H8" s="3">
        <v>2</v>
      </c>
      <c r="I8" s="3">
        <v>7.95</v>
      </c>
      <c r="J8" s="3">
        <v>0</v>
      </c>
      <c r="K8" s="4">
        <f t="shared" si="0"/>
        <v>9.9499999999999993</v>
      </c>
      <c r="L8" s="3">
        <v>2.6</v>
      </c>
      <c r="M8" s="3">
        <v>5.4</v>
      </c>
      <c r="N8" s="3">
        <v>0</v>
      </c>
      <c r="O8" s="4">
        <f t="shared" si="1"/>
        <v>8</v>
      </c>
      <c r="P8" s="3">
        <v>3.9</v>
      </c>
      <c r="Q8" s="3">
        <v>6.8</v>
      </c>
      <c r="R8" s="3">
        <v>0</v>
      </c>
      <c r="S8" s="4">
        <f t="shared" si="2"/>
        <v>10.7</v>
      </c>
      <c r="T8" s="3">
        <v>3.8</v>
      </c>
      <c r="U8" s="3">
        <v>5.95</v>
      </c>
      <c r="V8" s="3">
        <v>0</v>
      </c>
      <c r="W8" s="4">
        <f t="shared" si="3"/>
        <v>9.75</v>
      </c>
      <c r="X8" s="4">
        <f t="shared" si="4"/>
        <v>38.4</v>
      </c>
    </row>
    <row r="9" spans="1:24" ht="13.9" customHeight="1" x14ac:dyDescent="0.25">
      <c r="A9" s="6">
        <v>3</v>
      </c>
      <c r="B9">
        <v>126573</v>
      </c>
      <c r="C9">
        <v>1696</v>
      </c>
      <c r="D9" t="s">
        <v>157</v>
      </c>
      <c r="E9" s="6">
        <v>2004</v>
      </c>
      <c r="F9" t="s">
        <v>62</v>
      </c>
      <c r="G9" t="s">
        <v>63</v>
      </c>
      <c r="H9" s="3">
        <v>2</v>
      </c>
      <c r="I9" s="3">
        <v>7.4</v>
      </c>
      <c r="J9" s="3">
        <v>0</v>
      </c>
      <c r="K9" s="4">
        <f t="shared" si="0"/>
        <v>9.4</v>
      </c>
      <c r="L9" s="3">
        <v>2.4</v>
      </c>
      <c r="M9" s="3">
        <v>4.7</v>
      </c>
      <c r="N9" s="3">
        <v>1.5</v>
      </c>
      <c r="O9" s="4">
        <f t="shared" si="1"/>
        <v>5.6</v>
      </c>
      <c r="P9" s="3">
        <v>4.0999999999999996</v>
      </c>
      <c r="Q9" s="3">
        <v>6</v>
      </c>
      <c r="R9" s="3">
        <v>0</v>
      </c>
      <c r="S9" s="4">
        <f t="shared" si="2"/>
        <v>10.1</v>
      </c>
      <c r="T9" s="3">
        <v>3.8</v>
      </c>
      <c r="U9" s="3">
        <v>7.05</v>
      </c>
      <c r="V9" s="3">
        <v>0</v>
      </c>
      <c r="W9" s="4">
        <f t="shared" si="3"/>
        <v>10.85</v>
      </c>
      <c r="X9" s="4">
        <f t="shared" si="4"/>
        <v>35.950000000000003</v>
      </c>
    </row>
    <row r="10" spans="1:24" x14ac:dyDescent="0.25">
      <c r="A10" s="6">
        <v>4</v>
      </c>
      <c r="B10">
        <v>805160</v>
      </c>
      <c r="C10">
        <v>1696</v>
      </c>
      <c r="D10" t="s">
        <v>152</v>
      </c>
      <c r="E10" s="6">
        <v>2004</v>
      </c>
      <c r="F10" t="s">
        <v>62</v>
      </c>
      <c r="G10" t="s">
        <v>63</v>
      </c>
      <c r="H10" s="3">
        <v>2</v>
      </c>
      <c r="I10" s="3">
        <v>7.95</v>
      </c>
      <c r="J10" s="3">
        <v>0</v>
      </c>
      <c r="K10" s="4">
        <f t="shared" si="0"/>
        <v>9.9499999999999993</v>
      </c>
      <c r="L10" s="3">
        <v>1.3</v>
      </c>
      <c r="M10" s="3">
        <v>5.2</v>
      </c>
      <c r="N10" s="3">
        <v>2</v>
      </c>
      <c r="O10" s="4">
        <f t="shared" si="1"/>
        <v>4.5</v>
      </c>
      <c r="P10" s="3">
        <v>3.9</v>
      </c>
      <c r="Q10" s="3">
        <v>6.25</v>
      </c>
      <c r="R10" s="3">
        <v>0</v>
      </c>
      <c r="S10" s="4">
        <f t="shared" si="2"/>
        <v>10.15</v>
      </c>
      <c r="T10" s="3">
        <v>3.7</v>
      </c>
      <c r="U10" s="3">
        <v>7</v>
      </c>
      <c r="V10" s="3">
        <v>0</v>
      </c>
      <c r="W10" s="4">
        <f t="shared" si="3"/>
        <v>10.7</v>
      </c>
      <c r="X10" s="4">
        <f t="shared" si="4"/>
        <v>35.299999999999997</v>
      </c>
    </row>
    <row r="11" spans="1:24" x14ac:dyDescent="0.25">
      <c r="A11" s="6">
        <v>5</v>
      </c>
      <c r="B11">
        <v>426733</v>
      </c>
      <c r="C11">
        <v>1696</v>
      </c>
      <c r="D11" t="s">
        <v>151</v>
      </c>
      <c r="E11" s="6">
        <v>2004</v>
      </c>
      <c r="F11" t="s">
        <v>62</v>
      </c>
      <c r="G11" t="s">
        <v>65</v>
      </c>
      <c r="H11" s="3">
        <v>2</v>
      </c>
      <c r="I11" s="3">
        <v>6.7</v>
      </c>
      <c r="J11" s="3">
        <v>0</v>
      </c>
      <c r="K11" s="4">
        <f t="shared" si="0"/>
        <v>8.6999999999999993</v>
      </c>
      <c r="L11" s="3">
        <v>2.4</v>
      </c>
      <c r="M11" s="3">
        <v>4.3</v>
      </c>
      <c r="N11" s="3">
        <v>0.5</v>
      </c>
      <c r="O11" s="4">
        <f t="shared" si="1"/>
        <v>6.1999999999999993</v>
      </c>
      <c r="P11" s="3">
        <v>4</v>
      </c>
      <c r="Q11" s="3">
        <v>5.25</v>
      </c>
      <c r="R11" s="3">
        <v>0</v>
      </c>
      <c r="S11" s="4">
        <f t="shared" si="2"/>
        <v>9.25</v>
      </c>
      <c r="T11" s="3">
        <v>4</v>
      </c>
      <c r="U11" s="3">
        <v>5.35</v>
      </c>
      <c r="V11" s="3">
        <v>0</v>
      </c>
      <c r="W11" s="4">
        <f t="shared" si="3"/>
        <v>9.35</v>
      </c>
      <c r="X11" s="4">
        <f t="shared" si="4"/>
        <v>33.5</v>
      </c>
    </row>
    <row r="12" spans="1:24" x14ac:dyDescent="0.25">
      <c r="A12" s="6">
        <v>6</v>
      </c>
      <c r="B12">
        <v>391001</v>
      </c>
      <c r="C12">
        <v>1696</v>
      </c>
      <c r="D12" t="s">
        <v>153</v>
      </c>
      <c r="E12" s="6">
        <v>2004</v>
      </c>
      <c r="F12" t="s">
        <v>62</v>
      </c>
      <c r="G12" t="s">
        <v>143</v>
      </c>
      <c r="H12" s="3">
        <v>2</v>
      </c>
      <c r="I12" s="3">
        <v>6.55</v>
      </c>
      <c r="J12" s="3">
        <v>0</v>
      </c>
      <c r="K12" s="4">
        <f t="shared" si="0"/>
        <v>8.5500000000000007</v>
      </c>
      <c r="L12" s="3">
        <v>2.5</v>
      </c>
      <c r="M12" s="3">
        <v>3.65</v>
      </c>
      <c r="N12" s="3">
        <v>0</v>
      </c>
      <c r="O12" s="4">
        <f t="shared" si="1"/>
        <v>6.15</v>
      </c>
      <c r="P12" s="3">
        <v>4</v>
      </c>
      <c r="Q12" s="3">
        <v>6</v>
      </c>
      <c r="R12" s="3">
        <v>0</v>
      </c>
      <c r="S12" s="4">
        <f t="shared" si="2"/>
        <v>10</v>
      </c>
      <c r="T12" s="3">
        <v>4</v>
      </c>
      <c r="U12" s="3">
        <v>4.75</v>
      </c>
      <c r="V12" s="3">
        <v>0</v>
      </c>
      <c r="W12" s="4">
        <f t="shared" si="3"/>
        <v>8.75</v>
      </c>
      <c r="X12" s="4">
        <f t="shared" si="4"/>
        <v>33.450000000000003</v>
      </c>
    </row>
    <row r="13" spans="1:24" x14ac:dyDescent="0.25">
      <c r="A13" s="6">
        <v>7</v>
      </c>
      <c r="B13">
        <v>897048</v>
      </c>
      <c r="C13">
        <v>1696</v>
      </c>
      <c r="D13" t="s">
        <v>155</v>
      </c>
      <c r="E13" s="6">
        <v>2002</v>
      </c>
      <c r="F13" t="s">
        <v>62</v>
      </c>
      <c r="G13" t="s">
        <v>65</v>
      </c>
      <c r="H13" s="3">
        <v>2</v>
      </c>
      <c r="I13" s="3">
        <v>6.85</v>
      </c>
      <c r="J13" s="3">
        <v>0</v>
      </c>
      <c r="K13" s="4">
        <f t="shared" si="0"/>
        <v>8.85</v>
      </c>
      <c r="L13" s="3">
        <v>2.4</v>
      </c>
      <c r="M13" s="3">
        <v>3.9</v>
      </c>
      <c r="N13" s="3">
        <v>0.5</v>
      </c>
      <c r="O13" s="4">
        <f t="shared" si="1"/>
        <v>5.8</v>
      </c>
      <c r="P13" s="3">
        <v>4</v>
      </c>
      <c r="Q13" s="3">
        <v>5.6</v>
      </c>
      <c r="R13" s="3">
        <v>0</v>
      </c>
      <c r="S13" s="4">
        <f t="shared" si="2"/>
        <v>9.6</v>
      </c>
      <c r="T13" s="3">
        <v>3.7</v>
      </c>
      <c r="U13" s="3">
        <v>4.3499999999999996</v>
      </c>
      <c r="V13" s="3">
        <v>0</v>
      </c>
      <c r="W13" s="4">
        <f t="shared" si="3"/>
        <v>8.0500000000000007</v>
      </c>
      <c r="X13" s="4">
        <f t="shared" si="4"/>
        <v>32.299999999999997</v>
      </c>
    </row>
    <row r="14" spans="1:24" x14ac:dyDescent="0.25">
      <c r="A14" s="6">
        <v>8</v>
      </c>
      <c r="B14">
        <v>131869</v>
      </c>
      <c r="C14">
        <v>1696</v>
      </c>
      <c r="D14" t="s">
        <v>156</v>
      </c>
      <c r="E14" s="6">
        <v>2002</v>
      </c>
      <c r="F14" t="s">
        <v>62</v>
      </c>
      <c r="G14" t="s">
        <v>65</v>
      </c>
      <c r="H14" s="3">
        <v>2</v>
      </c>
      <c r="I14" s="3">
        <v>5.95</v>
      </c>
      <c r="J14" s="3">
        <v>0</v>
      </c>
      <c r="K14" s="4">
        <f t="shared" si="0"/>
        <v>7.95</v>
      </c>
      <c r="L14" s="3">
        <v>1.3</v>
      </c>
      <c r="M14" s="3">
        <v>2</v>
      </c>
      <c r="N14" s="3">
        <v>1</v>
      </c>
      <c r="O14" s="4">
        <f t="shared" si="1"/>
        <v>2.2999999999999998</v>
      </c>
      <c r="P14" s="3">
        <v>3.6</v>
      </c>
      <c r="Q14" s="3">
        <v>5.7</v>
      </c>
      <c r="R14" s="3">
        <v>0.5</v>
      </c>
      <c r="S14" s="4">
        <f t="shared" si="2"/>
        <v>8.8000000000000007</v>
      </c>
      <c r="T14" s="3">
        <v>3.7</v>
      </c>
      <c r="U14" s="3">
        <v>3.6</v>
      </c>
      <c r="V14" s="3">
        <v>0</v>
      </c>
      <c r="W14" s="4">
        <f t="shared" si="3"/>
        <v>7.3000000000000007</v>
      </c>
      <c r="X14" s="4">
        <f t="shared" si="4"/>
        <v>26.35</v>
      </c>
    </row>
  </sheetData>
  <sheetProtection formatCells="0" formatColumns="0" formatRows="0" insertColumns="0" insertRows="0" insertHyperlinks="0" deleteColumns="0" deleteRows="0" sort="0" autoFilter="0" pivotTables="0"/>
  <sortState ref="D7:X14">
    <sortCondition descending="1" ref="X7:X14"/>
  </sortState>
  <pageMargins left="0.25" right="0.25" top="0.75" bottom="0.75" header="0.3" footer="0.3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workbookViewId="0">
      <selection activeCell="Y21" sqref="Y21"/>
    </sheetView>
  </sheetViews>
  <sheetFormatPr defaultRowHeight="15" x14ac:dyDescent="0.25"/>
  <cols>
    <col min="1" max="1" width="6.5703125" style="6" customWidth="1"/>
    <col min="2" max="3" width="10" hidden="1" customWidth="1"/>
    <col min="4" max="4" width="19" customWidth="1"/>
    <col min="5" max="5" width="6.7109375" style="6" customWidth="1"/>
    <col min="6" max="6" width="20" customWidth="1"/>
    <col min="7" max="7" width="15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  <c r="G2" s="5" t="s">
        <v>170</v>
      </c>
    </row>
    <row r="3" spans="1:24" ht="18.75" x14ac:dyDescent="0.3">
      <c r="D3" s="1" t="s">
        <v>144</v>
      </c>
      <c r="G3" s="5" t="s">
        <v>169</v>
      </c>
    </row>
    <row r="6" spans="1:24" x14ac:dyDescent="0.25">
      <c r="A6" s="7" t="s">
        <v>3</v>
      </c>
      <c r="B6" s="2" t="s">
        <v>4</v>
      </c>
      <c r="C6" s="2" t="s">
        <v>5</v>
      </c>
      <c r="D6" s="2" t="s">
        <v>6</v>
      </c>
      <c r="E6" s="7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6">
        <v>1</v>
      </c>
      <c r="B7">
        <v>116048</v>
      </c>
      <c r="C7">
        <v>3479</v>
      </c>
      <c r="D7" t="s">
        <v>145</v>
      </c>
      <c r="E7" s="6">
        <v>2004</v>
      </c>
      <c r="F7" t="s">
        <v>165</v>
      </c>
      <c r="G7" t="s">
        <v>98</v>
      </c>
      <c r="H7" s="3">
        <v>3.5</v>
      </c>
      <c r="I7" s="3">
        <v>8.4</v>
      </c>
      <c r="J7" s="3">
        <v>0</v>
      </c>
      <c r="K7" s="4">
        <f>H7+I7-J7</f>
        <v>11.9</v>
      </c>
      <c r="L7" s="3">
        <v>1.9</v>
      </c>
      <c r="M7" s="3">
        <v>6.6</v>
      </c>
      <c r="N7" s="3">
        <v>0</v>
      </c>
      <c r="O7" s="4">
        <f>L7+M7-N7</f>
        <v>8.5</v>
      </c>
      <c r="P7" s="3">
        <v>3.1</v>
      </c>
      <c r="Q7" s="3">
        <v>5.95</v>
      </c>
      <c r="R7" s="3">
        <v>0</v>
      </c>
      <c r="S7" s="4">
        <f>P7+Q7-R7</f>
        <v>9.0500000000000007</v>
      </c>
      <c r="T7" s="3">
        <v>3.7</v>
      </c>
      <c r="U7" s="3">
        <v>7.4</v>
      </c>
      <c r="V7" s="3">
        <v>0</v>
      </c>
      <c r="W7" s="4">
        <f>T7+U7-V7</f>
        <v>11.100000000000001</v>
      </c>
      <c r="X7" s="4">
        <f>K7+O7+S7+W7</f>
        <v>40.549999999999997</v>
      </c>
    </row>
    <row r="8" spans="1:24" x14ac:dyDescent="0.25">
      <c r="A8" s="6">
        <v>2</v>
      </c>
      <c r="B8">
        <v>292882</v>
      </c>
      <c r="C8">
        <v>3479</v>
      </c>
      <c r="D8" t="s">
        <v>146</v>
      </c>
      <c r="E8" s="6">
        <v>2004</v>
      </c>
      <c r="F8" t="s">
        <v>165</v>
      </c>
      <c r="G8" t="s">
        <v>98</v>
      </c>
      <c r="H8" s="3">
        <v>2.8</v>
      </c>
      <c r="I8" s="3">
        <v>8.5</v>
      </c>
      <c r="J8" s="3">
        <v>0</v>
      </c>
      <c r="K8" s="4">
        <f>H8+I8-J8</f>
        <v>11.3</v>
      </c>
      <c r="L8" s="3">
        <v>1.9</v>
      </c>
      <c r="M8" s="3">
        <v>6.6</v>
      </c>
      <c r="N8" s="3">
        <v>0</v>
      </c>
      <c r="O8" s="4">
        <f>L8+M8-N8</f>
        <v>8.5</v>
      </c>
      <c r="P8" s="3">
        <v>3.1</v>
      </c>
      <c r="Q8" s="3">
        <v>6.3</v>
      </c>
      <c r="R8" s="3">
        <v>0</v>
      </c>
      <c r="S8" s="4">
        <f>P8+Q8-R8</f>
        <v>9.4</v>
      </c>
      <c r="T8" s="3">
        <v>3.1</v>
      </c>
      <c r="U8" s="3">
        <v>6.3</v>
      </c>
      <c r="V8" s="3">
        <v>0</v>
      </c>
      <c r="W8" s="4">
        <f>T8+U8-V8</f>
        <v>9.4</v>
      </c>
      <c r="X8" s="4">
        <f>K8+O8+S8+W8</f>
        <v>38.6</v>
      </c>
    </row>
    <row r="9" spans="1:24" x14ac:dyDescent="0.25">
      <c r="A9" s="6">
        <v>3</v>
      </c>
      <c r="B9">
        <v>265916</v>
      </c>
      <c r="C9">
        <v>3479</v>
      </c>
      <c r="D9" t="s">
        <v>148</v>
      </c>
      <c r="E9" s="6">
        <v>2004</v>
      </c>
      <c r="F9" t="s">
        <v>168</v>
      </c>
      <c r="G9" t="s">
        <v>89</v>
      </c>
      <c r="H9" s="3">
        <v>2</v>
      </c>
      <c r="I9" s="3">
        <v>8</v>
      </c>
      <c r="J9" s="3">
        <v>0</v>
      </c>
      <c r="K9" s="4">
        <f>H9+I9-J9</f>
        <v>10</v>
      </c>
      <c r="L9" s="3">
        <v>2</v>
      </c>
      <c r="M9" s="3">
        <v>6.45</v>
      </c>
      <c r="N9" s="3">
        <v>0</v>
      </c>
      <c r="O9" s="4">
        <f>L9+M9-N9</f>
        <v>8.4499999999999993</v>
      </c>
      <c r="P9" s="3">
        <v>2.2000000000000002</v>
      </c>
      <c r="Q9" s="3">
        <v>6.65</v>
      </c>
      <c r="R9" s="3">
        <v>0</v>
      </c>
      <c r="S9" s="4">
        <f>P9+Q9-R9</f>
        <v>8.8500000000000014</v>
      </c>
      <c r="T9" s="3">
        <v>2.2000000000000002</v>
      </c>
      <c r="U9" s="3">
        <v>7.15</v>
      </c>
      <c r="V9" s="3">
        <v>0</v>
      </c>
      <c r="W9" s="4">
        <f>T9+U9-V9</f>
        <v>9.3500000000000014</v>
      </c>
      <c r="X9" s="4">
        <f>K9+O9+S9+W9</f>
        <v>36.650000000000006</v>
      </c>
    </row>
    <row r="10" spans="1:24" x14ac:dyDescent="0.25">
      <c r="A10" s="6">
        <v>4</v>
      </c>
      <c r="B10">
        <v>895143</v>
      </c>
      <c r="C10">
        <v>1482</v>
      </c>
      <c r="D10" t="s">
        <v>147</v>
      </c>
      <c r="E10" s="6">
        <v>2004</v>
      </c>
      <c r="F10" t="s">
        <v>165</v>
      </c>
      <c r="G10" t="s">
        <v>98</v>
      </c>
      <c r="H10" s="3">
        <v>2.8</v>
      </c>
      <c r="I10" s="3">
        <v>8.75</v>
      </c>
      <c r="J10" s="3">
        <v>0</v>
      </c>
      <c r="K10" s="4">
        <f>H10+I10-J10</f>
        <v>11.55</v>
      </c>
      <c r="L10" s="3">
        <v>1.4</v>
      </c>
      <c r="M10" s="3">
        <v>6.1</v>
      </c>
      <c r="N10" s="3">
        <v>1</v>
      </c>
      <c r="O10" s="4">
        <f>L10+M10-N10</f>
        <v>6.5</v>
      </c>
      <c r="P10" s="3">
        <v>3</v>
      </c>
      <c r="Q10" s="3">
        <v>5.75</v>
      </c>
      <c r="R10" s="3">
        <v>0</v>
      </c>
      <c r="S10" s="4">
        <f>P10+Q10-R10</f>
        <v>8.75</v>
      </c>
      <c r="T10" s="3">
        <v>2.7</v>
      </c>
      <c r="U10" s="3">
        <v>6</v>
      </c>
      <c r="V10" s="3">
        <v>0</v>
      </c>
      <c r="W10" s="4">
        <f>T10+U10-V10</f>
        <v>8.6999999999999993</v>
      </c>
      <c r="X10" s="4">
        <f>K10+O10+S10+W10</f>
        <v>35.5</v>
      </c>
    </row>
  </sheetData>
  <sheetProtection formatCells="0" formatColumns="0" formatRows="0" insertColumns="0" insertRows="0" insertHyperlinks="0" deleteColumns="0" deleteRows="0" sort="0" autoFilter="0" pivotTables="0"/>
  <sortState ref="D7:X10">
    <sortCondition descending="1" ref="X7:X10"/>
  </sortState>
  <pageMargins left="0.25" right="0.25" top="0.75" bottom="0.75" header="0.3" footer="0.3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opLeftCell="A3" workbookViewId="0">
      <selection activeCell="K27" sqref="K27"/>
    </sheetView>
  </sheetViews>
  <sheetFormatPr defaultRowHeight="15" x14ac:dyDescent="0.25"/>
  <cols>
    <col min="1" max="1" width="10" customWidth="1"/>
    <col min="2" max="2" width="10" hidden="1" customWidth="1"/>
    <col min="3" max="3" width="0.140625" customWidth="1"/>
    <col min="4" max="4" width="22.5703125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</row>
    <row r="3" spans="1:24" ht="18.75" x14ac:dyDescent="0.3">
      <c r="D3" s="1" t="s">
        <v>158</v>
      </c>
    </row>
    <row r="6" spans="1:2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1342_Zakladni stupen</vt:lpstr>
      <vt:lpstr>1343_Mladsi zakyne</vt:lpstr>
      <vt:lpstr>1344_Starsi zakyne</vt:lpstr>
      <vt:lpstr>1345_Zakyne A</vt:lpstr>
      <vt:lpstr>1346_Zakyne B</vt:lpstr>
      <vt:lpstr>1347_Zakyne C</vt:lpstr>
      <vt:lpstr>1349_Juniorky C</vt:lpstr>
      <vt:lpstr>1348_Juniorky B</vt:lpstr>
      <vt:lpstr>1350_Zeny B</vt:lpstr>
      <vt:lpstr>1351_Zeny C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Gustav Bago</cp:lastModifiedBy>
  <cp:lastPrinted>2017-06-03T16:20:08Z</cp:lastPrinted>
  <dcterms:created xsi:type="dcterms:W3CDTF">2017-06-01T19:00:52Z</dcterms:created>
  <dcterms:modified xsi:type="dcterms:W3CDTF">2017-06-03T16:21:54Z</dcterms:modified>
  <cp:category/>
</cp:coreProperties>
</file>