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 firstSheet="14" activeTab="16"/>
  </bookViews>
  <sheets>
    <sheet name="1784_JEDNOTLIVKYNE - ZAKLADNI S" sheetId="1" r:id="rId1"/>
    <sheet name="1785_DRUZSTVA - ZAKLADNI STUPEN" sheetId="2" r:id="rId2"/>
    <sheet name="1786_JEDNOTLIVKYNE - MLADSI ZAK" sheetId="3" r:id="rId3"/>
    <sheet name="1787_DRUZSTVA - MLADSI ZAKYNE" sheetId="4" r:id="rId4"/>
    <sheet name="1788_JEDNOTLIVKYNE - STARSI ZAK" sheetId="5" r:id="rId5"/>
    <sheet name="1789_DRUZSTVA - STARSI ZAKYNE" sheetId="6" r:id="rId6"/>
    <sheet name="1792_JEDNOTLIVKYNE - MLADSI ZAK" sheetId="7" r:id="rId7"/>
    <sheet name="1793_DRUZSTVA - MLADSI ZAKYNE &quot;" sheetId="8" r:id="rId8"/>
    <sheet name="1794_JEDNOTLIVKYNE - STARSI ZAK" sheetId="9" r:id="rId9"/>
    <sheet name="1795_DRUZSTVA - STARSI ZAKYNE &quot;" sheetId="10" r:id="rId10"/>
    <sheet name="1797_JEDNOTLIVKYNE - III. LIGA" sheetId="11" r:id="rId11"/>
    <sheet name="1798_DRUZSTVA - III. LIGA" sheetId="12" r:id="rId12"/>
    <sheet name="1799_JEDNOTLIVKYNE - II. LIGA" sheetId="13" r:id="rId13"/>
    <sheet name="1800_DRUZSTVA - II. LIGA" sheetId="14" r:id="rId14"/>
    <sheet name="1818_JEDNOTLIVKYNE - ZAKLADNI S" sheetId="15" r:id="rId15"/>
    <sheet name="1819_DRUZSTVA - ZAKLADNI STUPEN" sheetId="16" r:id="rId16"/>
    <sheet name="1820_Rozhodčí" sheetId="18" r:id="rId17"/>
  </sheets>
  <calcPr calcId="145621"/>
</workbook>
</file>

<file path=xl/calcChain.xml><?xml version="1.0" encoding="utf-8"?>
<calcChain xmlns="http://schemas.openxmlformats.org/spreadsheetml/2006/main">
  <c r="AA33" i="16" l="1"/>
  <c r="S33" i="16"/>
  <c r="AA32" i="16"/>
  <c r="W32" i="16"/>
  <c r="S32" i="16"/>
  <c r="O32" i="16"/>
  <c r="K32" i="16"/>
  <c r="X32" i="16" s="1"/>
  <c r="AA31" i="16"/>
  <c r="W31" i="16"/>
  <c r="S31" i="16"/>
  <c r="O31" i="16"/>
  <c r="K31" i="16"/>
  <c r="X31" i="16" s="1"/>
  <c r="AA30" i="16"/>
  <c r="W30" i="16"/>
  <c r="W33" i="16" s="1"/>
  <c r="S30" i="16"/>
  <c r="O30" i="16"/>
  <c r="O33" i="16" s="1"/>
  <c r="K30" i="16"/>
  <c r="K33" i="16" s="1"/>
  <c r="X33" i="16" s="1"/>
  <c r="AA29" i="16"/>
  <c r="AA28" i="16"/>
  <c r="K28" i="16"/>
  <c r="AA27" i="16"/>
  <c r="W27" i="16"/>
  <c r="S27" i="16"/>
  <c r="O27" i="16"/>
  <c r="K27" i="16"/>
  <c r="X27" i="16" s="1"/>
  <c r="AA26" i="16"/>
  <c r="W26" i="16"/>
  <c r="S26" i="16"/>
  <c r="O26" i="16"/>
  <c r="K26" i="16"/>
  <c r="X26" i="16" s="1"/>
  <c r="AA25" i="16"/>
  <c r="W25" i="16"/>
  <c r="W28" i="16" s="1"/>
  <c r="S25" i="16"/>
  <c r="S28" i="16" s="1"/>
  <c r="O25" i="16"/>
  <c r="O28" i="16" s="1"/>
  <c r="K25" i="16"/>
  <c r="X25" i="16" s="1"/>
  <c r="AA24" i="16"/>
  <c r="AA23" i="16"/>
  <c r="S23" i="16"/>
  <c r="AA22" i="16"/>
  <c r="W22" i="16"/>
  <c r="S22" i="16"/>
  <c r="O22" i="16"/>
  <c r="K22" i="16"/>
  <c r="X22" i="16" s="1"/>
  <c r="AA21" i="16"/>
  <c r="W21" i="16"/>
  <c r="S21" i="16"/>
  <c r="O21" i="16"/>
  <c r="K21" i="16"/>
  <c r="X21" i="16" s="1"/>
  <c r="AA20" i="16"/>
  <c r="W20" i="16"/>
  <c r="W23" i="16" s="1"/>
  <c r="S20" i="16"/>
  <c r="O20" i="16"/>
  <c r="O23" i="16" s="1"/>
  <c r="K20" i="16"/>
  <c r="K23" i="16" s="1"/>
  <c r="X23" i="16" s="1"/>
  <c r="AA19" i="16"/>
  <c r="AA18" i="16"/>
  <c r="AA17" i="16"/>
  <c r="W17" i="16"/>
  <c r="S17" i="16"/>
  <c r="O17" i="16"/>
  <c r="K17" i="16"/>
  <c r="X17" i="16" s="1"/>
  <c r="AA16" i="16"/>
  <c r="W16" i="16"/>
  <c r="S16" i="16"/>
  <c r="O16" i="16"/>
  <c r="K16" i="16"/>
  <c r="X16" i="16" s="1"/>
  <c r="AA15" i="16"/>
  <c r="W15" i="16"/>
  <c r="S15" i="16"/>
  <c r="O15" i="16"/>
  <c r="K15" i="16"/>
  <c r="X15" i="16" s="1"/>
  <c r="AA14" i="16"/>
  <c r="W14" i="16"/>
  <c r="W18" i="16" s="1"/>
  <c r="S14" i="16"/>
  <c r="S18" i="16" s="1"/>
  <c r="O14" i="16"/>
  <c r="O18" i="16" s="1"/>
  <c r="K14" i="16"/>
  <c r="K18" i="16" s="1"/>
  <c r="AA13" i="16"/>
  <c r="AA12" i="16"/>
  <c r="AA11" i="16"/>
  <c r="W11" i="16"/>
  <c r="S11" i="16"/>
  <c r="O11" i="16"/>
  <c r="K11" i="16"/>
  <c r="X11" i="16" s="1"/>
  <c r="AA10" i="16"/>
  <c r="W10" i="16"/>
  <c r="S10" i="16"/>
  <c r="O10" i="16"/>
  <c r="K10" i="16"/>
  <c r="X10" i="16" s="1"/>
  <c r="AA9" i="16"/>
  <c r="W9" i="16"/>
  <c r="S9" i="16"/>
  <c r="O9" i="16"/>
  <c r="K9" i="16"/>
  <c r="X9" i="16" s="1"/>
  <c r="AA8" i="16"/>
  <c r="W8" i="16"/>
  <c r="W12" i="16" s="1"/>
  <c r="S8" i="16"/>
  <c r="S12" i="16" s="1"/>
  <c r="O8" i="16"/>
  <c r="O12" i="16" s="1"/>
  <c r="K8" i="16"/>
  <c r="K12" i="16" s="1"/>
  <c r="AA7" i="16"/>
  <c r="W24" i="15"/>
  <c r="S24" i="15"/>
  <c r="O24" i="15"/>
  <c r="K24" i="15"/>
  <c r="X24" i="15" s="1"/>
  <c r="W23" i="15"/>
  <c r="S23" i="15"/>
  <c r="O23" i="15"/>
  <c r="K23" i="15"/>
  <c r="X23" i="15" s="1"/>
  <c r="W22" i="15"/>
  <c r="S22" i="15"/>
  <c r="O22" i="15"/>
  <c r="K22" i="15"/>
  <c r="X22" i="15" s="1"/>
  <c r="W21" i="15"/>
  <c r="S21" i="15"/>
  <c r="O21" i="15"/>
  <c r="K21" i="15"/>
  <c r="X21" i="15" s="1"/>
  <c r="W20" i="15"/>
  <c r="S20" i="15"/>
  <c r="O20" i="15"/>
  <c r="K20" i="15"/>
  <c r="X20" i="15" s="1"/>
  <c r="W19" i="15"/>
  <c r="S19" i="15"/>
  <c r="O19" i="15"/>
  <c r="K19" i="15"/>
  <c r="X19" i="15" s="1"/>
  <c r="W18" i="15"/>
  <c r="S18" i="15"/>
  <c r="O18" i="15"/>
  <c r="K18" i="15"/>
  <c r="X18" i="15" s="1"/>
  <c r="W17" i="15"/>
  <c r="S17" i="15"/>
  <c r="O17" i="15"/>
  <c r="K17" i="15"/>
  <c r="X17" i="15" s="1"/>
  <c r="W16" i="15"/>
  <c r="S16" i="15"/>
  <c r="O16" i="15"/>
  <c r="K16" i="15"/>
  <c r="X16" i="15" s="1"/>
  <c r="W15" i="15"/>
  <c r="S15" i="15"/>
  <c r="O15" i="15"/>
  <c r="K15" i="15"/>
  <c r="X15" i="15" s="1"/>
  <c r="W14" i="15"/>
  <c r="S14" i="15"/>
  <c r="O14" i="15"/>
  <c r="K14" i="15"/>
  <c r="X14" i="15" s="1"/>
  <c r="W13" i="15"/>
  <c r="S13" i="15"/>
  <c r="O13" i="15"/>
  <c r="K13" i="15"/>
  <c r="X13" i="15" s="1"/>
  <c r="W12" i="15"/>
  <c r="S12" i="15"/>
  <c r="O12" i="15"/>
  <c r="K12" i="15"/>
  <c r="X12" i="15" s="1"/>
  <c r="W11" i="15"/>
  <c r="S11" i="15"/>
  <c r="O11" i="15"/>
  <c r="K11" i="15"/>
  <c r="X11" i="15" s="1"/>
  <c r="W10" i="15"/>
  <c r="S10" i="15"/>
  <c r="O10" i="15"/>
  <c r="K10" i="15"/>
  <c r="X10" i="15" s="1"/>
  <c r="W9" i="15"/>
  <c r="S9" i="15"/>
  <c r="O9" i="15"/>
  <c r="K9" i="15"/>
  <c r="X9" i="15" s="1"/>
  <c r="W8" i="15"/>
  <c r="S8" i="15"/>
  <c r="O8" i="15"/>
  <c r="K8" i="15"/>
  <c r="X8" i="15" s="1"/>
  <c r="W7" i="15"/>
  <c r="S7" i="15"/>
  <c r="O7" i="15"/>
  <c r="K7" i="15"/>
  <c r="X7" i="15" s="1"/>
  <c r="AA48" i="14"/>
  <c r="AA47" i="14"/>
  <c r="W47" i="14"/>
  <c r="S47" i="14"/>
  <c r="O47" i="14"/>
  <c r="K47" i="14"/>
  <c r="X47" i="14" s="1"/>
  <c r="AA46" i="14"/>
  <c r="W46" i="14"/>
  <c r="S46" i="14"/>
  <c r="O46" i="14"/>
  <c r="K46" i="14"/>
  <c r="X46" i="14" s="1"/>
  <c r="AA45" i="14"/>
  <c r="W45" i="14"/>
  <c r="S45" i="14"/>
  <c r="O45" i="14"/>
  <c r="K45" i="14"/>
  <c r="X45" i="14" s="1"/>
  <c r="AA44" i="14"/>
  <c r="W44" i="14"/>
  <c r="W48" i="14" s="1"/>
  <c r="S44" i="14"/>
  <c r="S48" i="14" s="1"/>
  <c r="O44" i="14"/>
  <c r="O48" i="14" s="1"/>
  <c r="K44" i="14"/>
  <c r="K48" i="14" s="1"/>
  <c r="AA43" i="14"/>
  <c r="AA42" i="14"/>
  <c r="AA41" i="14"/>
  <c r="W41" i="14"/>
  <c r="S41" i="14"/>
  <c r="O41" i="14"/>
  <c r="K41" i="14"/>
  <c r="X41" i="14" s="1"/>
  <c r="AA40" i="14"/>
  <c r="W40" i="14"/>
  <c r="S40" i="14"/>
  <c r="O40" i="14"/>
  <c r="K40" i="14"/>
  <c r="X40" i="14" s="1"/>
  <c r="AA39" i="14"/>
  <c r="W39" i="14"/>
  <c r="S39" i="14"/>
  <c r="O39" i="14"/>
  <c r="K39" i="14"/>
  <c r="X39" i="14" s="1"/>
  <c r="AA38" i="14"/>
  <c r="W38" i="14"/>
  <c r="S38" i="14"/>
  <c r="O38" i="14"/>
  <c r="O42" i="14" s="1"/>
  <c r="K38" i="14"/>
  <c r="X38" i="14" s="1"/>
  <c r="AA37" i="14"/>
  <c r="W37" i="14"/>
  <c r="W42" i="14" s="1"/>
  <c r="S37" i="14"/>
  <c r="S42" i="14" s="1"/>
  <c r="O37" i="14"/>
  <c r="K37" i="14"/>
  <c r="X37" i="14" s="1"/>
  <c r="AA36" i="14"/>
  <c r="AA35" i="14"/>
  <c r="AA34" i="14"/>
  <c r="W34" i="14"/>
  <c r="S34" i="14"/>
  <c r="O34" i="14"/>
  <c r="K34" i="14"/>
  <c r="X34" i="14" s="1"/>
  <c r="AA33" i="14"/>
  <c r="W33" i="14"/>
  <c r="S33" i="14"/>
  <c r="O33" i="14"/>
  <c r="K33" i="14"/>
  <c r="X33" i="14" s="1"/>
  <c r="AA32" i="14"/>
  <c r="W32" i="14"/>
  <c r="S32" i="14"/>
  <c r="O32" i="14"/>
  <c r="K32" i="14"/>
  <c r="AA31" i="14"/>
  <c r="W31" i="14"/>
  <c r="W35" i="14" s="1"/>
  <c r="S31" i="14"/>
  <c r="O31" i="14"/>
  <c r="O35" i="14" s="1"/>
  <c r="K31" i="14"/>
  <c r="K35" i="14" s="1"/>
  <c r="AA30" i="14"/>
  <c r="AA29" i="14"/>
  <c r="AA28" i="14"/>
  <c r="W28" i="14"/>
  <c r="S28" i="14"/>
  <c r="O28" i="14"/>
  <c r="K28" i="14"/>
  <c r="X28" i="14" s="1"/>
  <c r="AA27" i="14"/>
  <c r="W27" i="14"/>
  <c r="S27" i="14"/>
  <c r="O27" i="14"/>
  <c r="K27" i="14"/>
  <c r="X27" i="14" s="1"/>
  <c r="AA26" i="14"/>
  <c r="W26" i="14"/>
  <c r="S26" i="14"/>
  <c r="O26" i="14"/>
  <c r="K26" i="14"/>
  <c r="AA25" i="14"/>
  <c r="W25" i="14"/>
  <c r="S25" i="14"/>
  <c r="S29" i="14" s="1"/>
  <c r="O25" i="14"/>
  <c r="K25" i="14"/>
  <c r="X25" i="14" s="1"/>
  <c r="AA24" i="14"/>
  <c r="W24" i="14"/>
  <c r="S24" i="14"/>
  <c r="O24" i="14"/>
  <c r="K24" i="14"/>
  <c r="X24" i="14" s="1"/>
  <c r="AA23" i="14"/>
  <c r="W23" i="14"/>
  <c r="S23" i="14"/>
  <c r="O23" i="14"/>
  <c r="O29" i="14" s="1"/>
  <c r="K23" i="14"/>
  <c r="K29" i="14" s="1"/>
  <c r="AA22" i="14"/>
  <c r="AA21" i="14"/>
  <c r="O21" i="14"/>
  <c r="AA20" i="14"/>
  <c r="W20" i="14"/>
  <c r="S20" i="14"/>
  <c r="O20" i="14"/>
  <c r="K20" i="14"/>
  <c r="X20" i="14" s="1"/>
  <c r="AA19" i="14"/>
  <c r="W19" i="14"/>
  <c r="S19" i="14"/>
  <c r="O19" i="14"/>
  <c r="K19" i="14"/>
  <c r="AA18" i="14"/>
  <c r="W18" i="14"/>
  <c r="S18" i="14"/>
  <c r="O18" i="14"/>
  <c r="K18" i="14"/>
  <c r="X18" i="14" s="1"/>
  <c r="AA17" i="14"/>
  <c r="W17" i="14"/>
  <c r="S17" i="14"/>
  <c r="O17" i="14"/>
  <c r="K17" i="14"/>
  <c r="X17" i="14" s="1"/>
  <c r="AA16" i="14"/>
  <c r="W16" i="14"/>
  <c r="S16" i="14"/>
  <c r="O16" i="14"/>
  <c r="K16" i="14"/>
  <c r="X16" i="14" s="1"/>
  <c r="AA15" i="14"/>
  <c r="W15" i="14"/>
  <c r="S15" i="14"/>
  <c r="S21" i="14" s="1"/>
  <c r="O15" i="14"/>
  <c r="K15" i="14"/>
  <c r="AA14" i="14"/>
  <c r="AA13" i="14"/>
  <c r="AA12" i="14"/>
  <c r="W12" i="14"/>
  <c r="S12" i="14"/>
  <c r="O12" i="14"/>
  <c r="K12" i="14"/>
  <c r="AA11" i="14"/>
  <c r="W11" i="14"/>
  <c r="S11" i="14"/>
  <c r="O11" i="14"/>
  <c r="K11" i="14"/>
  <c r="X11" i="14" s="1"/>
  <c r="AA10" i="14"/>
  <c r="W10" i="14"/>
  <c r="S10" i="14"/>
  <c r="O10" i="14"/>
  <c r="K10" i="14"/>
  <c r="AA9" i="14"/>
  <c r="W9" i="14"/>
  <c r="S9" i="14"/>
  <c r="O9" i="14"/>
  <c r="K9" i="14"/>
  <c r="X9" i="14" s="1"/>
  <c r="AA8" i="14"/>
  <c r="W8" i="14"/>
  <c r="S8" i="14"/>
  <c r="S13" i="14" s="1"/>
  <c r="O8" i="14"/>
  <c r="K8" i="14"/>
  <c r="X8" i="14" s="1"/>
  <c r="AA7" i="14"/>
  <c r="W36" i="13"/>
  <c r="S36" i="13"/>
  <c r="O36" i="13"/>
  <c r="K36" i="13"/>
  <c r="W35" i="13"/>
  <c r="S35" i="13"/>
  <c r="O35" i="13"/>
  <c r="K35" i="13"/>
  <c r="W34" i="13"/>
  <c r="S34" i="13"/>
  <c r="O34" i="13"/>
  <c r="K34" i="13"/>
  <c r="X34" i="13" s="1"/>
  <c r="W33" i="13"/>
  <c r="S33" i="13"/>
  <c r="O33" i="13"/>
  <c r="K33" i="13"/>
  <c r="X33" i="13" s="1"/>
  <c r="W32" i="13"/>
  <c r="S32" i="13"/>
  <c r="O32" i="13"/>
  <c r="K32" i="13"/>
  <c r="W31" i="13"/>
  <c r="S31" i="13"/>
  <c r="O31" i="13"/>
  <c r="K31" i="13"/>
  <c r="W30" i="13"/>
  <c r="S30" i="13"/>
  <c r="O30" i="13"/>
  <c r="K30" i="13"/>
  <c r="X30" i="13" s="1"/>
  <c r="W29" i="13"/>
  <c r="S29" i="13"/>
  <c r="O29" i="13"/>
  <c r="K29" i="13"/>
  <c r="X29" i="13" s="1"/>
  <c r="W28" i="13"/>
  <c r="S28" i="13"/>
  <c r="O28" i="13"/>
  <c r="K28" i="13"/>
  <c r="X28" i="13" s="1"/>
  <c r="W27" i="13"/>
  <c r="S27" i="13"/>
  <c r="O27" i="13"/>
  <c r="K27" i="13"/>
  <c r="W26" i="13"/>
  <c r="S26" i="13"/>
  <c r="O26" i="13"/>
  <c r="K26" i="13"/>
  <c r="X26" i="13" s="1"/>
  <c r="W25" i="13"/>
  <c r="S25" i="13"/>
  <c r="O25" i="13"/>
  <c r="K25" i="13"/>
  <c r="X25" i="13" s="1"/>
  <c r="W24" i="13"/>
  <c r="S24" i="13"/>
  <c r="O24" i="13"/>
  <c r="K24" i="13"/>
  <c r="X24" i="13" s="1"/>
  <c r="W23" i="13"/>
  <c r="S23" i="13"/>
  <c r="O23" i="13"/>
  <c r="K23" i="13"/>
  <c r="X23" i="13" s="1"/>
  <c r="W22" i="13"/>
  <c r="S22" i="13"/>
  <c r="O22" i="13"/>
  <c r="K22" i="13"/>
  <c r="X22" i="13" s="1"/>
  <c r="W21" i="13"/>
  <c r="S21" i="13"/>
  <c r="O21" i="13"/>
  <c r="K21" i="13"/>
  <c r="W20" i="13"/>
  <c r="S20" i="13"/>
  <c r="O20" i="13"/>
  <c r="K20" i="13"/>
  <c r="W19" i="13"/>
  <c r="S19" i="13"/>
  <c r="O19" i="13"/>
  <c r="K19" i="13"/>
  <c r="W18" i="13"/>
  <c r="S18" i="13"/>
  <c r="O18" i="13"/>
  <c r="K18" i="13"/>
  <c r="X18" i="13" s="1"/>
  <c r="W17" i="13"/>
  <c r="S17" i="13"/>
  <c r="O17" i="13"/>
  <c r="K17" i="13"/>
  <c r="X17" i="13" s="1"/>
  <c r="W16" i="13"/>
  <c r="S16" i="13"/>
  <c r="O16" i="13"/>
  <c r="K16" i="13"/>
  <c r="W15" i="13"/>
  <c r="S15" i="13"/>
  <c r="O15" i="13"/>
  <c r="K15" i="13"/>
  <c r="W14" i="13"/>
  <c r="S14" i="13"/>
  <c r="O14" i="13"/>
  <c r="K14" i="13"/>
  <c r="X14" i="13" s="1"/>
  <c r="W13" i="13"/>
  <c r="S13" i="13"/>
  <c r="O13" i="13"/>
  <c r="K13" i="13"/>
  <c r="X13" i="13" s="1"/>
  <c r="W12" i="13"/>
  <c r="S12" i="13"/>
  <c r="O12" i="13"/>
  <c r="K12" i="13"/>
  <c r="W11" i="13"/>
  <c r="S11" i="13"/>
  <c r="O11" i="13"/>
  <c r="K11" i="13"/>
  <c r="X11" i="13" s="1"/>
  <c r="W10" i="13"/>
  <c r="S10" i="13"/>
  <c r="O10" i="13"/>
  <c r="K10" i="13"/>
  <c r="X10" i="13" s="1"/>
  <c r="W9" i="13"/>
  <c r="S9" i="13"/>
  <c r="O9" i="13"/>
  <c r="K9" i="13"/>
  <c r="W8" i="13"/>
  <c r="S8" i="13"/>
  <c r="O8" i="13"/>
  <c r="K8" i="13"/>
  <c r="W7" i="13"/>
  <c r="S7" i="13"/>
  <c r="O7" i="13"/>
  <c r="K7" i="13"/>
  <c r="X7" i="13" s="1"/>
  <c r="AA18" i="12"/>
  <c r="W18" i="12"/>
  <c r="AA17" i="12"/>
  <c r="W17" i="12"/>
  <c r="S17" i="12"/>
  <c r="O17" i="12"/>
  <c r="K17" i="12"/>
  <c r="X17" i="12" s="1"/>
  <c r="AA16" i="12"/>
  <c r="W16" i="12"/>
  <c r="S16" i="12"/>
  <c r="O16" i="12"/>
  <c r="K16" i="12"/>
  <c r="X16" i="12" s="1"/>
  <c r="AA15" i="12"/>
  <c r="W15" i="12"/>
  <c r="S15" i="12"/>
  <c r="O15" i="12"/>
  <c r="K15" i="12"/>
  <c r="X15" i="12" s="1"/>
  <c r="AA14" i="12"/>
  <c r="W14" i="12"/>
  <c r="S14" i="12"/>
  <c r="S18" i="12" s="1"/>
  <c r="O14" i="12"/>
  <c r="O18" i="12" s="1"/>
  <c r="K14" i="12"/>
  <c r="AA13" i="12"/>
  <c r="AA12" i="12"/>
  <c r="AA11" i="12"/>
  <c r="W11" i="12"/>
  <c r="S11" i="12"/>
  <c r="O11" i="12"/>
  <c r="K11" i="12"/>
  <c r="X11" i="12" s="1"/>
  <c r="AA10" i="12"/>
  <c r="W10" i="12"/>
  <c r="S10" i="12"/>
  <c r="O10" i="12"/>
  <c r="K10" i="12"/>
  <c r="AA9" i="12"/>
  <c r="W9" i="12"/>
  <c r="S9" i="12"/>
  <c r="O9" i="12"/>
  <c r="K9" i="12"/>
  <c r="X9" i="12" s="1"/>
  <c r="AA8" i="12"/>
  <c r="W8" i="12"/>
  <c r="W12" i="12" s="1"/>
  <c r="S8" i="12"/>
  <c r="O8" i="12"/>
  <c r="K8" i="12"/>
  <c r="K12" i="12" s="1"/>
  <c r="AA7" i="12"/>
  <c r="W16" i="11"/>
  <c r="S16" i="11"/>
  <c r="O16" i="11"/>
  <c r="K16" i="11"/>
  <c r="X16" i="11" s="1"/>
  <c r="W15" i="11"/>
  <c r="S15" i="11"/>
  <c r="O15" i="11"/>
  <c r="K15" i="11"/>
  <c r="X15" i="11" s="1"/>
  <c r="W14" i="11"/>
  <c r="S14" i="11"/>
  <c r="O14" i="11"/>
  <c r="K14" i="11"/>
  <c r="X14" i="11" s="1"/>
  <c r="W13" i="11"/>
  <c r="S13" i="11"/>
  <c r="O13" i="11"/>
  <c r="K13" i="11"/>
  <c r="W12" i="11"/>
  <c r="S12" i="11"/>
  <c r="O12" i="11"/>
  <c r="K12" i="11"/>
  <c r="W11" i="11"/>
  <c r="S11" i="11"/>
  <c r="O11" i="11"/>
  <c r="K11" i="11"/>
  <c r="X11" i="11" s="1"/>
  <c r="W10" i="11"/>
  <c r="S10" i="11"/>
  <c r="O10" i="11"/>
  <c r="K10" i="11"/>
  <c r="X10" i="11" s="1"/>
  <c r="W9" i="11"/>
  <c r="S9" i="11"/>
  <c r="O9" i="11"/>
  <c r="K9" i="11"/>
  <c r="X9" i="11" s="1"/>
  <c r="W8" i="11"/>
  <c r="S8" i="11"/>
  <c r="O8" i="11"/>
  <c r="K8" i="11"/>
  <c r="X8" i="11" s="1"/>
  <c r="W7" i="11"/>
  <c r="S7" i="11"/>
  <c r="O7" i="11"/>
  <c r="K7" i="11"/>
  <c r="X7" i="11" s="1"/>
  <c r="AA29" i="10"/>
  <c r="AA28" i="10"/>
  <c r="W28" i="10"/>
  <c r="S28" i="10"/>
  <c r="S29" i="10" s="1"/>
  <c r="O28" i="10"/>
  <c r="K28" i="10"/>
  <c r="AA27" i="10"/>
  <c r="W27" i="10"/>
  <c r="S27" i="10"/>
  <c r="O27" i="10"/>
  <c r="K27" i="10"/>
  <c r="X27" i="10" s="1"/>
  <c r="AA26" i="10"/>
  <c r="W26" i="10"/>
  <c r="W29" i="10" s="1"/>
  <c r="S26" i="10"/>
  <c r="O26" i="10"/>
  <c r="K26" i="10"/>
  <c r="X26" i="10" s="1"/>
  <c r="AA25" i="10"/>
  <c r="W25" i="10"/>
  <c r="S25" i="10"/>
  <c r="O25" i="10"/>
  <c r="K25" i="10"/>
  <c r="K29" i="10" s="1"/>
  <c r="AA24" i="10"/>
  <c r="AA23" i="10"/>
  <c r="AA22" i="10"/>
  <c r="W22" i="10"/>
  <c r="S22" i="10"/>
  <c r="O22" i="10"/>
  <c r="K22" i="10"/>
  <c r="AA21" i="10"/>
  <c r="W21" i="10"/>
  <c r="S21" i="10"/>
  <c r="O21" i="10"/>
  <c r="K21" i="10"/>
  <c r="AA20" i="10"/>
  <c r="W20" i="10"/>
  <c r="S20" i="10"/>
  <c r="O20" i="10"/>
  <c r="K20" i="10"/>
  <c r="X20" i="10" s="1"/>
  <c r="AA19" i="10"/>
  <c r="W19" i="10"/>
  <c r="W23" i="10" s="1"/>
  <c r="S19" i="10"/>
  <c r="S23" i="10" s="1"/>
  <c r="O19" i="10"/>
  <c r="K19" i="10"/>
  <c r="K23" i="10" s="1"/>
  <c r="AA18" i="10"/>
  <c r="AA17" i="10"/>
  <c r="K17" i="10"/>
  <c r="AA16" i="10"/>
  <c r="W16" i="10"/>
  <c r="S16" i="10"/>
  <c r="O16" i="10"/>
  <c r="K16" i="10"/>
  <c r="X16" i="10" s="1"/>
  <c r="AA15" i="10"/>
  <c r="W15" i="10"/>
  <c r="W17" i="10" s="1"/>
  <c r="S15" i="10"/>
  <c r="O15" i="10"/>
  <c r="K15" i="10"/>
  <c r="AA14" i="10"/>
  <c r="W14" i="10"/>
  <c r="S14" i="10"/>
  <c r="S17" i="10" s="1"/>
  <c r="O14" i="10"/>
  <c r="O17" i="10" s="1"/>
  <c r="K14" i="10"/>
  <c r="AA13" i="10"/>
  <c r="AA12" i="10"/>
  <c r="AA11" i="10"/>
  <c r="W11" i="10"/>
  <c r="S11" i="10"/>
  <c r="O11" i="10"/>
  <c r="K11" i="10"/>
  <c r="X11" i="10" s="1"/>
  <c r="AA10" i="10"/>
  <c r="W10" i="10"/>
  <c r="S10" i="10"/>
  <c r="O10" i="10"/>
  <c r="K10" i="10"/>
  <c r="X10" i="10" s="1"/>
  <c r="AA9" i="10"/>
  <c r="W9" i="10"/>
  <c r="S9" i="10"/>
  <c r="O9" i="10"/>
  <c r="K9" i="10"/>
  <c r="X9" i="10" s="1"/>
  <c r="AA8" i="10"/>
  <c r="W8" i="10"/>
  <c r="W12" i="10" s="1"/>
  <c r="S8" i="10"/>
  <c r="S12" i="10" s="1"/>
  <c r="O8" i="10"/>
  <c r="K8" i="10"/>
  <c r="AA7" i="10"/>
  <c r="W21" i="9"/>
  <c r="S21" i="9"/>
  <c r="O21" i="9"/>
  <c r="K21" i="9"/>
  <c r="X21" i="9" s="1"/>
  <c r="W20" i="9"/>
  <c r="S20" i="9"/>
  <c r="O20" i="9"/>
  <c r="K20" i="9"/>
  <c r="X20" i="9" s="1"/>
  <c r="W19" i="9"/>
  <c r="S19" i="9"/>
  <c r="O19" i="9"/>
  <c r="K19" i="9"/>
  <c r="X19" i="9" s="1"/>
  <c r="W18" i="9"/>
  <c r="S18" i="9"/>
  <c r="O18" i="9"/>
  <c r="K18" i="9"/>
  <c r="X18" i="9" s="1"/>
  <c r="W17" i="9"/>
  <c r="S17" i="9"/>
  <c r="O17" i="9"/>
  <c r="K17" i="9"/>
  <c r="W16" i="9"/>
  <c r="S16" i="9"/>
  <c r="O16" i="9"/>
  <c r="K16" i="9"/>
  <c r="W15" i="9"/>
  <c r="S15" i="9"/>
  <c r="O15" i="9"/>
  <c r="K15" i="9"/>
  <c r="X15" i="9" s="1"/>
  <c r="W14" i="9"/>
  <c r="S14" i="9"/>
  <c r="O14" i="9"/>
  <c r="K14" i="9"/>
  <c r="X14" i="9" s="1"/>
  <c r="W13" i="9"/>
  <c r="S13" i="9"/>
  <c r="O13" i="9"/>
  <c r="K13" i="9"/>
  <c r="X13" i="9" s="1"/>
  <c r="W12" i="9"/>
  <c r="S12" i="9"/>
  <c r="O12" i="9"/>
  <c r="K12" i="9"/>
  <c r="X12" i="9" s="1"/>
  <c r="W11" i="9"/>
  <c r="S11" i="9"/>
  <c r="O11" i="9"/>
  <c r="K11" i="9"/>
  <c r="X11" i="9" s="1"/>
  <c r="W10" i="9"/>
  <c r="S10" i="9"/>
  <c r="O10" i="9"/>
  <c r="K10" i="9"/>
  <c r="X10" i="9" s="1"/>
  <c r="W9" i="9"/>
  <c r="S9" i="9"/>
  <c r="O9" i="9"/>
  <c r="K9" i="9"/>
  <c r="W8" i="9"/>
  <c r="S8" i="9"/>
  <c r="O8" i="9"/>
  <c r="K8" i="9"/>
  <c r="W7" i="9"/>
  <c r="S7" i="9"/>
  <c r="O7" i="9"/>
  <c r="K7" i="9"/>
  <c r="X7" i="9" s="1"/>
  <c r="AA41" i="8"/>
  <c r="S41" i="8"/>
  <c r="O41" i="8"/>
  <c r="AA40" i="8"/>
  <c r="W40" i="8"/>
  <c r="S40" i="8"/>
  <c r="O40" i="8"/>
  <c r="K40" i="8"/>
  <c r="X40" i="8" s="1"/>
  <c r="AA39" i="8"/>
  <c r="W39" i="8"/>
  <c r="W41" i="8" s="1"/>
  <c r="S39" i="8"/>
  <c r="O39" i="8"/>
  <c r="K39" i="8"/>
  <c r="X39" i="8" s="1"/>
  <c r="AA38" i="8"/>
  <c r="W38" i="8"/>
  <c r="S38" i="8"/>
  <c r="O38" i="8"/>
  <c r="K38" i="8"/>
  <c r="K41" i="8" s="1"/>
  <c r="AA37" i="8"/>
  <c r="AA36" i="8"/>
  <c r="AA35" i="8"/>
  <c r="W35" i="8"/>
  <c r="S35" i="8"/>
  <c r="O35" i="8"/>
  <c r="K35" i="8"/>
  <c r="X35" i="8" s="1"/>
  <c r="AA34" i="8"/>
  <c r="W34" i="8"/>
  <c r="S34" i="8"/>
  <c r="O34" i="8"/>
  <c r="K34" i="8"/>
  <c r="X34" i="8" s="1"/>
  <c r="AA33" i="8"/>
  <c r="W33" i="8"/>
  <c r="S33" i="8"/>
  <c r="O33" i="8"/>
  <c r="K33" i="8"/>
  <c r="X33" i="8" s="1"/>
  <c r="AA32" i="8"/>
  <c r="W32" i="8"/>
  <c r="W36" i="8" s="1"/>
  <c r="S32" i="8"/>
  <c r="S36" i="8" s="1"/>
  <c r="O32" i="8"/>
  <c r="O36" i="8" s="1"/>
  <c r="K32" i="8"/>
  <c r="K36" i="8" s="1"/>
  <c r="X36" i="8" s="1"/>
  <c r="AA31" i="8"/>
  <c r="AA30" i="8"/>
  <c r="AA29" i="8"/>
  <c r="W29" i="8"/>
  <c r="S29" i="8"/>
  <c r="O29" i="8"/>
  <c r="K29" i="8"/>
  <c r="X29" i="8" s="1"/>
  <c r="AA28" i="8"/>
  <c r="W28" i="8"/>
  <c r="S28" i="8"/>
  <c r="O28" i="8"/>
  <c r="K28" i="8"/>
  <c r="X28" i="8" s="1"/>
  <c r="AA27" i="8"/>
  <c r="W27" i="8"/>
  <c r="S27" i="8"/>
  <c r="O27" i="8"/>
  <c r="K27" i="8"/>
  <c r="X27" i="8" s="1"/>
  <c r="AA26" i="8"/>
  <c r="W26" i="8"/>
  <c r="W30" i="8" s="1"/>
  <c r="S26" i="8"/>
  <c r="S30" i="8" s="1"/>
  <c r="O26" i="8"/>
  <c r="O30" i="8" s="1"/>
  <c r="K26" i="8"/>
  <c r="K30" i="8" s="1"/>
  <c r="AA25" i="8"/>
  <c r="AA24" i="8"/>
  <c r="AA23" i="8"/>
  <c r="W23" i="8"/>
  <c r="S23" i="8"/>
  <c r="O23" i="8"/>
  <c r="K23" i="8"/>
  <c r="X23" i="8" s="1"/>
  <c r="AA22" i="8"/>
  <c r="W22" i="8"/>
  <c r="S22" i="8"/>
  <c r="O22" i="8"/>
  <c r="K22" i="8"/>
  <c r="X22" i="8" s="1"/>
  <c r="AA21" i="8"/>
  <c r="W21" i="8"/>
  <c r="S21" i="8"/>
  <c r="O21" i="8"/>
  <c r="K21" i="8"/>
  <c r="X21" i="8" s="1"/>
  <c r="AA20" i="8"/>
  <c r="W20" i="8"/>
  <c r="W24" i="8" s="1"/>
  <c r="S20" i="8"/>
  <c r="S24" i="8" s="1"/>
  <c r="O20" i="8"/>
  <c r="O24" i="8" s="1"/>
  <c r="K20" i="8"/>
  <c r="K24" i="8" s="1"/>
  <c r="X24" i="8" s="1"/>
  <c r="AA19" i="8"/>
  <c r="AA18" i="8"/>
  <c r="AA17" i="8"/>
  <c r="W17" i="8"/>
  <c r="S17" i="8"/>
  <c r="O17" i="8"/>
  <c r="K17" i="8"/>
  <c r="X17" i="8" s="1"/>
  <c r="AA16" i="8"/>
  <c r="W16" i="8"/>
  <c r="S16" i="8"/>
  <c r="O16" i="8"/>
  <c r="K16" i="8"/>
  <c r="X16" i="8" s="1"/>
  <c r="AA15" i="8"/>
  <c r="W15" i="8"/>
  <c r="S15" i="8"/>
  <c r="O15" i="8"/>
  <c r="K15" i="8"/>
  <c r="X15" i="8" s="1"/>
  <c r="AA14" i="8"/>
  <c r="W14" i="8"/>
  <c r="W18" i="8" s="1"/>
  <c r="S14" i="8"/>
  <c r="S18" i="8" s="1"/>
  <c r="O14" i="8"/>
  <c r="O18" i="8" s="1"/>
  <c r="K14" i="8"/>
  <c r="K18" i="8" s="1"/>
  <c r="AA13" i="8"/>
  <c r="AA12" i="8"/>
  <c r="AA11" i="8"/>
  <c r="W11" i="8"/>
  <c r="S11" i="8"/>
  <c r="O11" i="8"/>
  <c r="K11" i="8"/>
  <c r="X11" i="8" s="1"/>
  <c r="AA10" i="8"/>
  <c r="W10" i="8"/>
  <c r="S10" i="8"/>
  <c r="O10" i="8"/>
  <c r="K10" i="8"/>
  <c r="X10" i="8" s="1"/>
  <c r="AA9" i="8"/>
  <c r="W9" i="8"/>
  <c r="S9" i="8"/>
  <c r="O9" i="8"/>
  <c r="K9" i="8"/>
  <c r="X9" i="8" s="1"/>
  <c r="AA8" i="8"/>
  <c r="W8" i="8"/>
  <c r="W12" i="8" s="1"/>
  <c r="S8" i="8"/>
  <c r="S12" i="8" s="1"/>
  <c r="O8" i="8"/>
  <c r="O12" i="8" s="1"/>
  <c r="K8" i="8"/>
  <c r="K12" i="8" s="1"/>
  <c r="AA7" i="8"/>
  <c r="W29" i="7"/>
  <c r="S29" i="7"/>
  <c r="O29" i="7"/>
  <c r="K29" i="7"/>
  <c r="X29" i="7" s="1"/>
  <c r="W28" i="7"/>
  <c r="S28" i="7"/>
  <c r="O28" i="7"/>
  <c r="K28" i="7"/>
  <c r="X28" i="7" s="1"/>
  <c r="W27" i="7"/>
  <c r="S27" i="7"/>
  <c r="O27" i="7"/>
  <c r="K27" i="7"/>
  <c r="X27" i="7" s="1"/>
  <c r="W26" i="7"/>
  <c r="S26" i="7"/>
  <c r="O26" i="7"/>
  <c r="K26" i="7"/>
  <c r="W25" i="7"/>
  <c r="S25" i="7"/>
  <c r="O25" i="7"/>
  <c r="K25" i="7"/>
  <c r="X25" i="7" s="1"/>
  <c r="W24" i="7"/>
  <c r="S24" i="7"/>
  <c r="O24" i="7"/>
  <c r="K24" i="7"/>
  <c r="X24" i="7" s="1"/>
  <c r="W23" i="7"/>
  <c r="S23" i="7"/>
  <c r="O23" i="7"/>
  <c r="K23" i="7"/>
  <c r="X23" i="7" s="1"/>
  <c r="W22" i="7"/>
  <c r="S22" i="7"/>
  <c r="O22" i="7"/>
  <c r="K22" i="7"/>
  <c r="X22" i="7" s="1"/>
  <c r="W21" i="7"/>
  <c r="S21" i="7"/>
  <c r="O21" i="7"/>
  <c r="K21" i="7"/>
  <c r="X21" i="7" s="1"/>
  <c r="W20" i="7"/>
  <c r="S20" i="7"/>
  <c r="O20" i="7"/>
  <c r="K20" i="7"/>
  <c r="W19" i="7"/>
  <c r="S19" i="7"/>
  <c r="O19" i="7"/>
  <c r="K19" i="7"/>
  <c r="W18" i="7"/>
  <c r="S18" i="7"/>
  <c r="O18" i="7"/>
  <c r="K18" i="7"/>
  <c r="W17" i="7"/>
  <c r="S17" i="7"/>
  <c r="O17" i="7"/>
  <c r="K17" i="7"/>
  <c r="X17" i="7" s="1"/>
  <c r="W16" i="7"/>
  <c r="S16" i="7"/>
  <c r="O16" i="7"/>
  <c r="K16" i="7"/>
  <c r="X16" i="7" s="1"/>
  <c r="W15" i="7"/>
  <c r="S15" i="7"/>
  <c r="O15" i="7"/>
  <c r="K15" i="7"/>
  <c r="W14" i="7"/>
  <c r="S14" i="7"/>
  <c r="O14" i="7"/>
  <c r="K14" i="7"/>
  <c r="W13" i="7"/>
  <c r="S13" i="7"/>
  <c r="O13" i="7"/>
  <c r="K13" i="7"/>
  <c r="X13" i="7" s="1"/>
  <c r="W12" i="7"/>
  <c r="S12" i="7"/>
  <c r="O12" i="7"/>
  <c r="K12" i="7"/>
  <c r="X12" i="7" s="1"/>
  <c r="W11" i="7"/>
  <c r="S11" i="7"/>
  <c r="O11" i="7"/>
  <c r="K11" i="7"/>
  <c r="X11" i="7" s="1"/>
  <c r="W10" i="7"/>
  <c r="S10" i="7"/>
  <c r="O10" i="7"/>
  <c r="K10" i="7"/>
  <c r="W9" i="7"/>
  <c r="S9" i="7"/>
  <c r="O9" i="7"/>
  <c r="K9" i="7"/>
  <c r="X9" i="7" s="1"/>
  <c r="W8" i="7"/>
  <c r="S8" i="7"/>
  <c r="O8" i="7"/>
  <c r="K8" i="7"/>
  <c r="X8" i="7" s="1"/>
  <c r="W7" i="7"/>
  <c r="S7" i="7"/>
  <c r="O7" i="7"/>
  <c r="K7" i="7"/>
  <c r="X7" i="7" s="1"/>
  <c r="AA12" i="6"/>
  <c r="AA11" i="6"/>
  <c r="W11" i="6"/>
  <c r="S11" i="6"/>
  <c r="O11" i="6"/>
  <c r="K11" i="6"/>
  <c r="X11" i="6" s="1"/>
  <c r="AA10" i="6"/>
  <c r="W10" i="6"/>
  <c r="S10" i="6"/>
  <c r="O10" i="6"/>
  <c r="K10" i="6"/>
  <c r="AA9" i="6"/>
  <c r="W9" i="6"/>
  <c r="S9" i="6"/>
  <c r="O9" i="6"/>
  <c r="K9" i="6"/>
  <c r="X9" i="6" s="1"/>
  <c r="AA8" i="6"/>
  <c r="W8" i="6"/>
  <c r="S8" i="6"/>
  <c r="S12" i="6" s="1"/>
  <c r="O8" i="6"/>
  <c r="O12" i="6" s="1"/>
  <c r="K8" i="6"/>
  <c r="K12" i="6" s="1"/>
  <c r="AA7" i="6"/>
  <c r="W12" i="5"/>
  <c r="S12" i="5"/>
  <c r="O12" i="5"/>
  <c r="K12" i="5"/>
  <c r="X12" i="5" s="1"/>
  <c r="W11" i="5"/>
  <c r="S11" i="5"/>
  <c r="O11" i="5"/>
  <c r="K11" i="5"/>
  <c r="X11" i="5" s="1"/>
  <c r="W10" i="5"/>
  <c r="S10" i="5"/>
  <c r="O10" i="5"/>
  <c r="K10" i="5"/>
  <c r="X10" i="5" s="1"/>
  <c r="W9" i="5"/>
  <c r="S9" i="5"/>
  <c r="O9" i="5"/>
  <c r="K9" i="5"/>
  <c r="X9" i="5" s="1"/>
  <c r="W8" i="5"/>
  <c r="S8" i="5"/>
  <c r="O8" i="5"/>
  <c r="K8" i="5"/>
  <c r="X8" i="5" s="1"/>
  <c r="W7" i="5"/>
  <c r="S7" i="5"/>
  <c r="O7" i="5"/>
  <c r="K7" i="5"/>
  <c r="AA66" i="4"/>
  <c r="K66" i="4"/>
  <c r="AA65" i="4"/>
  <c r="W65" i="4"/>
  <c r="S65" i="4"/>
  <c r="O65" i="4"/>
  <c r="K65" i="4"/>
  <c r="X65" i="4" s="1"/>
  <c r="AA64" i="4"/>
  <c r="W64" i="4"/>
  <c r="S64" i="4"/>
  <c r="O64" i="4"/>
  <c r="K64" i="4"/>
  <c r="AA63" i="4"/>
  <c r="W63" i="4"/>
  <c r="W66" i="4" s="1"/>
  <c r="S63" i="4"/>
  <c r="O63" i="4"/>
  <c r="O66" i="4" s="1"/>
  <c r="K63" i="4"/>
  <c r="X63" i="4" s="1"/>
  <c r="AA62" i="4"/>
  <c r="AA61" i="4"/>
  <c r="S61" i="4"/>
  <c r="AA60" i="4"/>
  <c r="W60" i="4"/>
  <c r="S60" i="4"/>
  <c r="O60" i="4"/>
  <c r="K60" i="4"/>
  <c r="AA59" i="4"/>
  <c r="W59" i="4"/>
  <c r="S59" i="4"/>
  <c r="O59" i="4"/>
  <c r="K59" i="4"/>
  <c r="X59" i="4" s="1"/>
  <c r="AA58" i="4"/>
  <c r="W58" i="4"/>
  <c r="W61" i="4" s="1"/>
  <c r="S58" i="4"/>
  <c r="O58" i="4"/>
  <c r="K58" i="4"/>
  <c r="AA57" i="4"/>
  <c r="AA56" i="4"/>
  <c r="K56" i="4"/>
  <c r="AA55" i="4"/>
  <c r="W55" i="4"/>
  <c r="S55" i="4"/>
  <c r="O55" i="4"/>
  <c r="K55" i="4"/>
  <c r="X55" i="4" s="1"/>
  <c r="AA54" i="4"/>
  <c r="W54" i="4"/>
  <c r="S54" i="4"/>
  <c r="O54" i="4"/>
  <c r="K54" i="4"/>
  <c r="AA53" i="4"/>
  <c r="W53" i="4"/>
  <c r="S53" i="4"/>
  <c r="O53" i="4"/>
  <c r="O56" i="4" s="1"/>
  <c r="K53" i="4"/>
  <c r="AA52" i="4"/>
  <c r="AA51" i="4"/>
  <c r="W51" i="4"/>
  <c r="AA50" i="4"/>
  <c r="W50" i="4"/>
  <c r="S50" i="4"/>
  <c r="S51" i="4" s="1"/>
  <c r="O50" i="4"/>
  <c r="K50" i="4"/>
  <c r="X50" i="4" s="1"/>
  <c r="AA49" i="4"/>
  <c r="W49" i="4"/>
  <c r="S49" i="4"/>
  <c r="O49" i="4"/>
  <c r="K49" i="4"/>
  <c r="X49" i="4" s="1"/>
  <c r="AA48" i="4"/>
  <c r="W48" i="4"/>
  <c r="S48" i="4"/>
  <c r="O48" i="4"/>
  <c r="O51" i="4" s="1"/>
  <c r="K48" i="4"/>
  <c r="K51" i="4" s="1"/>
  <c r="AA47" i="4"/>
  <c r="AA46" i="4"/>
  <c r="AA45" i="4"/>
  <c r="W45" i="4"/>
  <c r="S45" i="4"/>
  <c r="O45" i="4"/>
  <c r="K45" i="4"/>
  <c r="X45" i="4" s="1"/>
  <c r="AA44" i="4"/>
  <c r="W44" i="4"/>
  <c r="S44" i="4"/>
  <c r="O44" i="4"/>
  <c r="K44" i="4"/>
  <c r="X44" i="4" s="1"/>
  <c r="AA43" i="4"/>
  <c r="W43" i="4"/>
  <c r="S43" i="4"/>
  <c r="O43" i="4"/>
  <c r="K43" i="4"/>
  <c r="AA42" i="4"/>
  <c r="W42" i="4"/>
  <c r="S42" i="4"/>
  <c r="O42" i="4"/>
  <c r="O46" i="4" s="1"/>
  <c r="K42" i="4"/>
  <c r="X42" i="4" s="1"/>
  <c r="AA41" i="4"/>
  <c r="AA40" i="4"/>
  <c r="AA39" i="4"/>
  <c r="W39" i="4"/>
  <c r="S39" i="4"/>
  <c r="O39" i="4"/>
  <c r="K39" i="4"/>
  <c r="X39" i="4" s="1"/>
  <c r="AA38" i="4"/>
  <c r="W38" i="4"/>
  <c r="S38" i="4"/>
  <c r="O38" i="4"/>
  <c r="K38" i="4"/>
  <c r="X38" i="4" s="1"/>
  <c r="AA37" i="4"/>
  <c r="W37" i="4"/>
  <c r="W40" i="4" s="1"/>
  <c r="S37" i="4"/>
  <c r="O37" i="4"/>
  <c r="K37" i="4"/>
  <c r="X37" i="4" s="1"/>
  <c r="AA36" i="4"/>
  <c r="W36" i="4"/>
  <c r="S36" i="4"/>
  <c r="S40" i="4" s="1"/>
  <c r="O36" i="4"/>
  <c r="O40" i="4" s="1"/>
  <c r="K36" i="4"/>
  <c r="K40" i="4" s="1"/>
  <c r="AA35" i="4"/>
  <c r="AA34" i="4"/>
  <c r="AA33" i="4"/>
  <c r="W33" i="4"/>
  <c r="S33" i="4"/>
  <c r="O33" i="4"/>
  <c r="K33" i="4"/>
  <c r="AA32" i="4"/>
  <c r="W32" i="4"/>
  <c r="S32" i="4"/>
  <c r="S34" i="4" s="1"/>
  <c r="O32" i="4"/>
  <c r="K32" i="4"/>
  <c r="X32" i="4" s="1"/>
  <c r="AA31" i="4"/>
  <c r="W31" i="4"/>
  <c r="W34" i="4" s="1"/>
  <c r="S31" i="4"/>
  <c r="O31" i="4"/>
  <c r="K31" i="4"/>
  <c r="K34" i="4" s="1"/>
  <c r="AA30" i="4"/>
  <c r="AA29" i="4"/>
  <c r="AA28" i="4"/>
  <c r="W28" i="4"/>
  <c r="S28" i="4"/>
  <c r="O28" i="4"/>
  <c r="K28" i="4"/>
  <c r="X28" i="4" s="1"/>
  <c r="AA27" i="4"/>
  <c r="W27" i="4"/>
  <c r="S27" i="4"/>
  <c r="O27" i="4"/>
  <c r="K27" i="4"/>
  <c r="X27" i="4" s="1"/>
  <c r="AA26" i="4"/>
  <c r="W26" i="4"/>
  <c r="S26" i="4"/>
  <c r="O26" i="4"/>
  <c r="K26" i="4"/>
  <c r="X26" i="4" s="1"/>
  <c r="AA25" i="4"/>
  <c r="W25" i="4"/>
  <c r="W29" i="4" s="1"/>
  <c r="S25" i="4"/>
  <c r="S29" i="4" s="1"/>
  <c r="O25" i="4"/>
  <c r="O29" i="4" s="1"/>
  <c r="K25" i="4"/>
  <c r="K29" i="4" s="1"/>
  <c r="AA24" i="4"/>
  <c r="AA23" i="4"/>
  <c r="AA22" i="4"/>
  <c r="W22" i="4"/>
  <c r="S22" i="4"/>
  <c r="O22" i="4"/>
  <c r="O23" i="4" s="1"/>
  <c r="K22" i="4"/>
  <c r="X22" i="4" s="1"/>
  <c r="AA21" i="4"/>
  <c r="W21" i="4"/>
  <c r="S21" i="4"/>
  <c r="O21" i="4"/>
  <c r="K21" i="4"/>
  <c r="X21" i="4" s="1"/>
  <c r="AA20" i="4"/>
  <c r="W20" i="4"/>
  <c r="W23" i="4" s="1"/>
  <c r="S20" i="4"/>
  <c r="S23" i="4" s="1"/>
  <c r="O20" i="4"/>
  <c r="K20" i="4"/>
  <c r="K23" i="4" s="1"/>
  <c r="AA19" i="4"/>
  <c r="AA18" i="4"/>
  <c r="AA17" i="4"/>
  <c r="W17" i="4"/>
  <c r="S17" i="4"/>
  <c r="O17" i="4"/>
  <c r="K17" i="4"/>
  <c r="X17" i="4" s="1"/>
  <c r="AA16" i="4"/>
  <c r="W16" i="4"/>
  <c r="S16" i="4"/>
  <c r="O16" i="4"/>
  <c r="K16" i="4"/>
  <c r="X16" i="4" s="1"/>
  <c r="AA15" i="4"/>
  <c r="W15" i="4"/>
  <c r="S15" i="4"/>
  <c r="O15" i="4"/>
  <c r="K15" i="4"/>
  <c r="X15" i="4" s="1"/>
  <c r="AA14" i="4"/>
  <c r="W14" i="4"/>
  <c r="W18" i="4" s="1"/>
  <c r="S14" i="4"/>
  <c r="S18" i="4" s="1"/>
  <c r="O14" i="4"/>
  <c r="O18" i="4" s="1"/>
  <c r="K14" i="4"/>
  <c r="K18" i="4" s="1"/>
  <c r="AA13" i="4"/>
  <c r="AA12" i="4"/>
  <c r="AA11" i="4"/>
  <c r="W11" i="4"/>
  <c r="S11" i="4"/>
  <c r="O11" i="4"/>
  <c r="K11" i="4"/>
  <c r="X11" i="4" s="1"/>
  <c r="AA10" i="4"/>
  <c r="W10" i="4"/>
  <c r="S10" i="4"/>
  <c r="O10" i="4"/>
  <c r="K10" i="4"/>
  <c r="X10" i="4" s="1"/>
  <c r="AA9" i="4"/>
  <c r="W9" i="4"/>
  <c r="S9" i="4"/>
  <c r="O9" i="4"/>
  <c r="K9" i="4"/>
  <c r="X9" i="4" s="1"/>
  <c r="AA8" i="4"/>
  <c r="W8" i="4"/>
  <c r="W12" i="4" s="1"/>
  <c r="S8" i="4"/>
  <c r="S12" i="4" s="1"/>
  <c r="O8" i="4"/>
  <c r="O12" i="4" s="1"/>
  <c r="K8" i="4"/>
  <c r="K12" i="4" s="1"/>
  <c r="AA7" i="4"/>
  <c r="W44" i="3"/>
  <c r="S44" i="3"/>
  <c r="O44" i="3"/>
  <c r="K44" i="3"/>
  <c r="X44" i="3" s="1"/>
  <c r="W43" i="3"/>
  <c r="S43" i="3"/>
  <c r="O43" i="3"/>
  <c r="K43" i="3"/>
  <c r="X43" i="3" s="1"/>
  <c r="W42" i="3"/>
  <c r="S42" i="3"/>
  <c r="O42" i="3"/>
  <c r="K42" i="3"/>
  <c r="X42" i="3" s="1"/>
  <c r="W41" i="3"/>
  <c r="S41" i="3"/>
  <c r="O41" i="3"/>
  <c r="K41" i="3"/>
  <c r="X41" i="3" s="1"/>
  <c r="W40" i="3"/>
  <c r="S40" i="3"/>
  <c r="O40" i="3"/>
  <c r="K40" i="3"/>
  <c r="X40" i="3" s="1"/>
  <c r="W39" i="3"/>
  <c r="S39" i="3"/>
  <c r="O39" i="3"/>
  <c r="K39" i="3"/>
  <c r="X39" i="3" s="1"/>
  <c r="W38" i="3"/>
  <c r="S38" i="3"/>
  <c r="O38" i="3"/>
  <c r="K38" i="3"/>
  <c r="X38" i="3" s="1"/>
  <c r="W37" i="3"/>
  <c r="S37" i="3"/>
  <c r="O37" i="3"/>
  <c r="K37" i="3"/>
  <c r="X37" i="3" s="1"/>
  <c r="W36" i="3"/>
  <c r="S36" i="3"/>
  <c r="O36" i="3"/>
  <c r="K36" i="3"/>
  <c r="X36" i="3" s="1"/>
  <c r="W35" i="3"/>
  <c r="S35" i="3"/>
  <c r="O35" i="3"/>
  <c r="K35" i="3"/>
  <c r="X35" i="3" s="1"/>
  <c r="W34" i="3"/>
  <c r="S34" i="3"/>
  <c r="O34" i="3"/>
  <c r="K34" i="3"/>
  <c r="X34" i="3" s="1"/>
  <c r="W33" i="3"/>
  <c r="S33" i="3"/>
  <c r="O33" i="3"/>
  <c r="K33" i="3"/>
  <c r="X33" i="3" s="1"/>
  <c r="W32" i="3"/>
  <c r="S32" i="3"/>
  <c r="O32" i="3"/>
  <c r="K32" i="3"/>
  <c r="X32" i="3" s="1"/>
  <c r="W31" i="3"/>
  <c r="S31" i="3"/>
  <c r="O31" i="3"/>
  <c r="K31" i="3"/>
  <c r="X31" i="3" s="1"/>
  <c r="W30" i="3"/>
  <c r="S30" i="3"/>
  <c r="O30" i="3"/>
  <c r="K30" i="3"/>
  <c r="X30" i="3" s="1"/>
  <c r="W29" i="3"/>
  <c r="S29" i="3"/>
  <c r="O29" i="3"/>
  <c r="K29" i="3"/>
  <c r="X29" i="3" s="1"/>
  <c r="W28" i="3"/>
  <c r="S28" i="3"/>
  <c r="O28" i="3"/>
  <c r="K28" i="3"/>
  <c r="X28" i="3" s="1"/>
  <c r="W27" i="3"/>
  <c r="S27" i="3"/>
  <c r="O27" i="3"/>
  <c r="K27" i="3"/>
  <c r="X27" i="3" s="1"/>
  <c r="W26" i="3"/>
  <c r="S26" i="3"/>
  <c r="O26" i="3"/>
  <c r="K26" i="3"/>
  <c r="X26" i="3" s="1"/>
  <c r="W25" i="3"/>
  <c r="S25" i="3"/>
  <c r="O25" i="3"/>
  <c r="K25" i="3"/>
  <c r="X25" i="3" s="1"/>
  <c r="W24" i="3"/>
  <c r="S24" i="3"/>
  <c r="O24" i="3"/>
  <c r="K24" i="3"/>
  <c r="X24" i="3" s="1"/>
  <c r="W23" i="3"/>
  <c r="S23" i="3"/>
  <c r="O23" i="3"/>
  <c r="K23" i="3"/>
  <c r="X23" i="3" s="1"/>
  <c r="W22" i="3"/>
  <c r="S22" i="3"/>
  <c r="O22" i="3"/>
  <c r="K22" i="3"/>
  <c r="X22" i="3" s="1"/>
  <c r="W21" i="3"/>
  <c r="S21" i="3"/>
  <c r="O21" i="3"/>
  <c r="K21" i="3"/>
  <c r="X21" i="3" s="1"/>
  <c r="W20" i="3"/>
  <c r="S20" i="3"/>
  <c r="O20" i="3"/>
  <c r="K20" i="3"/>
  <c r="X20" i="3" s="1"/>
  <c r="W19" i="3"/>
  <c r="S19" i="3"/>
  <c r="O19" i="3"/>
  <c r="K19" i="3"/>
  <c r="X19" i="3" s="1"/>
  <c r="W18" i="3"/>
  <c r="S18" i="3"/>
  <c r="O18" i="3"/>
  <c r="K18" i="3"/>
  <c r="X18" i="3" s="1"/>
  <c r="W17" i="3"/>
  <c r="S17" i="3"/>
  <c r="O17" i="3"/>
  <c r="K17" i="3"/>
  <c r="X17" i="3" s="1"/>
  <c r="W16" i="3"/>
  <c r="S16" i="3"/>
  <c r="O16" i="3"/>
  <c r="K16" i="3"/>
  <c r="X16" i="3" s="1"/>
  <c r="W15" i="3"/>
  <c r="S15" i="3"/>
  <c r="O15" i="3"/>
  <c r="K15" i="3"/>
  <c r="X15" i="3" s="1"/>
  <c r="W14" i="3"/>
  <c r="S14" i="3"/>
  <c r="O14" i="3"/>
  <c r="K14" i="3"/>
  <c r="X14" i="3" s="1"/>
  <c r="W13" i="3"/>
  <c r="S13" i="3"/>
  <c r="O13" i="3"/>
  <c r="K13" i="3"/>
  <c r="X13" i="3" s="1"/>
  <c r="W12" i="3"/>
  <c r="S12" i="3"/>
  <c r="O12" i="3"/>
  <c r="K12" i="3"/>
  <c r="X12" i="3" s="1"/>
  <c r="W11" i="3"/>
  <c r="S11" i="3"/>
  <c r="O11" i="3"/>
  <c r="K11" i="3"/>
  <c r="X11" i="3" s="1"/>
  <c r="W10" i="3"/>
  <c r="S10" i="3"/>
  <c r="O10" i="3"/>
  <c r="K10" i="3"/>
  <c r="X10" i="3" s="1"/>
  <c r="W9" i="3"/>
  <c r="S9" i="3"/>
  <c r="O9" i="3"/>
  <c r="K9" i="3"/>
  <c r="X9" i="3" s="1"/>
  <c r="W8" i="3"/>
  <c r="S8" i="3"/>
  <c r="O8" i="3"/>
  <c r="K8" i="3"/>
  <c r="X8" i="3" s="1"/>
  <c r="W7" i="3"/>
  <c r="S7" i="3"/>
  <c r="O7" i="3"/>
  <c r="K7" i="3"/>
  <c r="X7" i="3" s="1"/>
  <c r="AA24" i="2"/>
  <c r="AA23" i="2"/>
  <c r="W23" i="2"/>
  <c r="S23" i="2"/>
  <c r="O23" i="2"/>
  <c r="K23" i="2"/>
  <c r="X23" i="2" s="1"/>
  <c r="AA22" i="2"/>
  <c r="W22" i="2"/>
  <c r="S22" i="2"/>
  <c r="O22" i="2"/>
  <c r="K22" i="2"/>
  <c r="X22" i="2" s="1"/>
  <c r="AA21" i="2"/>
  <c r="W21" i="2"/>
  <c r="S21" i="2"/>
  <c r="O21" i="2"/>
  <c r="K21" i="2"/>
  <c r="X21" i="2" s="1"/>
  <c r="AA20" i="2"/>
  <c r="W20" i="2"/>
  <c r="W24" i="2" s="1"/>
  <c r="S20" i="2"/>
  <c r="S24" i="2" s="1"/>
  <c r="O20" i="2"/>
  <c r="O24" i="2" s="1"/>
  <c r="K20" i="2"/>
  <c r="K24" i="2" s="1"/>
  <c r="AA19" i="2"/>
  <c r="AA18" i="2"/>
  <c r="AA17" i="2"/>
  <c r="W17" i="2"/>
  <c r="S17" i="2"/>
  <c r="O17" i="2"/>
  <c r="K17" i="2"/>
  <c r="X17" i="2" s="1"/>
  <c r="AA16" i="2"/>
  <c r="W16" i="2"/>
  <c r="S16" i="2"/>
  <c r="O16" i="2"/>
  <c r="K16" i="2"/>
  <c r="X16" i="2" s="1"/>
  <c r="AA15" i="2"/>
  <c r="W15" i="2"/>
  <c r="S15" i="2"/>
  <c r="O15" i="2"/>
  <c r="K15" i="2"/>
  <c r="X15" i="2" s="1"/>
  <c r="AA14" i="2"/>
  <c r="W14" i="2"/>
  <c r="W18" i="2" s="1"/>
  <c r="S14" i="2"/>
  <c r="S18" i="2" s="1"/>
  <c r="O14" i="2"/>
  <c r="O18" i="2" s="1"/>
  <c r="K14" i="2"/>
  <c r="K18" i="2" s="1"/>
  <c r="AA13" i="2"/>
  <c r="AA12" i="2"/>
  <c r="AA11" i="2"/>
  <c r="W11" i="2"/>
  <c r="S11" i="2"/>
  <c r="O11" i="2"/>
  <c r="K11" i="2"/>
  <c r="X11" i="2" s="1"/>
  <c r="AA10" i="2"/>
  <c r="W10" i="2"/>
  <c r="S10" i="2"/>
  <c r="O10" i="2"/>
  <c r="K10" i="2"/>
  <c r="X10" i="2" s="1"/>
  <c r="AA9" i="2"/>
  <c r="W9" i="2"/>
  <c r="S9" i="2"/>
  <c r="O9" i="2"/>
  <c r="K9" i="2"/>
  <c r="X9" i="2" s="1"/>
  <c r="AA8" i="2"/>
  <c r="W8" i="2"/>
  <c r="W12" i="2" s="1"/>
  <c r="S8" i="2"/>
  <c r="S12" i="2" s="1"/>
  <c r="O8" i="2"/>
  <c r="O12" i="2" s="1"/>
  <c r="K8" i="2"/>
  <c r="K12" i="2" s="1"/>
  <c r="AA7" i="2"/>
  <c r="W20" i="1"/>
  <c r="S20" i="1"/>
  <c r="O20" i="1"/>
  <c r="K20" i="1"/>
  <c r="X20" i="1" s="1"/>
  <c r="W19" i="1"/>
  <c r="S19" i="1"/>
  <c r="O19" i="1"/>
  <c r="K19" i="1"/>
  <c r="X19" i="1" s="1"/>
  <c r="W18" i="1"/>
  <c r="S18" i="1"/>
  <c r="O18" i="1"/>
  <c r="K18" i="1"/>
  <c r="X18" i="1" s="1"/>
  <c r="W17" i="1"/>
  <c r="S17" i="1"/>
  <c r="O17" i="1"/>
  <c r="K17" i="1"/>
  <c r="X17" i="1" s="1"/>
  <c r="W16" i="1"/>
  <c r="S16" i="1"/>
  <c r="O16" i="1"/>
  <c r="K16" i="1"/>
  <c r="X16" i="1" s="1"/>
  <c r="W15" i="1"/>
  <c r="S15" i="1"/>
  <c r="O15" i="1"/>
  <c r="K15" i="1"/>
  <c r="X15" i="1" s="1"/>
  <c r="W14" i="1"/>
  <c r="S14" i="1"/>
  <c r="O14" i="1"/>
  <c r="K14" i="1"/>
  <c r="X14" i="1" s="1"/>
  <c r="W13" i="1"/>
  <c r="S13" i="1"/>
  <c r="O13" i="1"/>
  <c r="K13" i="1"/>
  <c r="X13" i="1" s="1"/>
  <c r="W12" i="1"/>
  <c r="S12" i="1"/>
  <c r="O12" i="1"/>
  <c r="K12" i="1"/>
  <c r="X12" i="1" s="1"/>
  <c r="W11" i="1"/>
  <c r="S11" i="1"/>
  <c r="O11" i="1"/>
  <c r="K11" i="1"/>
  <c r="X11" i="1" s="1"/>
  <c r="W10" i="1"/>
  <c r="S10" i="1"/>
  <c r="O10" i="1"/>
  <c r="K10" i="1"/>
  <c r="X10" i="1" s="1"/>
  <c r="W9" i="1"/>
  <c r="S9" i="1"/>
  <c r="O9" i="1"/>
  <c r="K9" i="1"/>
  <c r="X9" i="1" s="1"/>
  <c r="W8" i="1"/>
  <c r="S8" i="1"/>
  <c r="O8" i="1"/>
  <c r="K8" i="1"/>
  <c r="X8" i="1" s="1"/>
  <c r="W7" i="1"/>
  <c r="S7" i="1"/>
  <c r="O7" i="1"/>
  <c r="K7" i="1"/>
  <c r="X7" i="1" s="1"/>
  <c r="X18" i="2" l="1"/>
  <c r="X12" i="4"/>
  <c r="X23" i="4"/>
  <c r="X29" i="4"/>
  <c r="X12" i="2"/>
  <c r="X24" i="2"/>
  <c r="X18" i="4"/>
  <c r="X20" i="2"/>
  <c r="X20" i="4"/>
  <c r="O34" i="4"/>
  <c r="X34" i="4" s="1"/>
  <c r="K46" i="4"/>
  <c r="S56" i="4"/>
  <c r="X56" i="4" s="1"/>
  <c r="X54" i="4"/>
  <c r="W12" i="6"/>
  <c r="X10" i="6"/>
  <c r="X14" i="7"/>
  <c r="X15" i="7"/>
  <c r="X18" i="8"/>
  <c r="X30" i="8"/>
  <c r="X17" i="10"/>
  <c r="X8" i="2"/>
  <c r="X33" i="4"/>
  <c r="S46" i="4"/>
  <c r="W56" i="4"/>
  <c r="K61" i="4"/>
  <c r="X58" i="4"/>
  <c r="S66" i="4"/>
  <c r="X66" i="4" s="1"/>
  <c r="X64" i="4"/>
  <c r="X12" i="6"/>
  <c r="X18" i="7"/>
  <c r="X19" i="7"/>
  <c r="X20" i="7"/>
  <c r="X12" i="8"/>
  <c r="X14" i="2"/>
  <c r="X8" i="4"/>
  <c r="X25" i="4"/>
  <c r="X40" i="4"/>
  <c r="W46" i="4"/>
  <c r="X43" i="4"/>
  <c r="X51" i="4"/>
  <c r="X48" i="4"/>
  <c r="X53" i="4"/>
  <c r="O61" i="4"/>
  <c r="X60" i="4"/>
  <c r="X7" i="5"/>
  <c r="Z21" i="8"/>
  <c r="Z22" i="8"/>
  <c r="Z23" i="8"/>
  <c r="Z19" i="8"/>
  <c r="Z24" i="8"/>
  <c r="Z20" i="8"/>
  <c r="Z35" i="8"/>
  <c r="Z31" i="8"/>
  <c r="Z36" i="8"/>
  <c r="Z32" i="8"/>
  <c r="Z33" i="8"/>
  <c r="Z34" i="8"/>
  <c r="X14" i="4"/>
  <c r="X31" i="4"/>
  <c r="X10" i="7"/>
  <c r="X26" i="7"/>
  <c r="X26" i="8"/>
  <c r="X8" i="9"/>
  <c r="X9" i="9"/>
  <c r="X16" i="9"/>
  <c r="X17" i="9"/>
  <c r="K12" i="10"/>
  <c r="X19" i="10"/>
  <c r="X28" i="10"/>
  <c r="X12" i="11"/>
  <c r="X13" i="11"/>
  <c r="O12" i="12"/>
  <c r="X12" i="12" s="1"/>
  <c r="X10" i="12"/>
  <c r="X15" i="13"/>
  <c r="X16" i="13"/>
  <c r="X31" i="13"/>
  <c r="X32" i="13"/>
  <c r="X12" i="14"/>
  <c r="W21" i="14"/>
  <c r="X28" i="16"/>
  <c r="X36" i="4"/>
  <c r="X8" i="6"/>
  <c r="X8" i="8"/>
  <c r="X32" i="8"/>
  <c r="O12" i="10"/>
  <c r="X14" i="10"/>
  <c r="O23" i="10"/>
  <c r="X23" i="10" s="1"/>
  <c r="X21" i="10"/>
  <c r="S12" i="12"/>
  <c r="K18" i="12"/>
  <c r="X18" i="12" s="1"/>
  <c r="X8" i="13"/>
  <c r="X9" i="13"/>
  <c r="X19" i="13"/>
  <c r="X20" i="13"/>
  <c r="X21" i="13"/>
  <c r="X35" i="13"/>
  <c r="X36" i="13"/>
  <c r="W13" i="14"/>
  <c r="X10" i="14"/>
  <c r="K13" i="14"/>
  <c r="K21" i="14"/>
  <c r="X21" i="14" s="1"/>
  <c r="W29" i="14"/>
  <c r="X29" i="14" s="1"/>
  <c r="S35" i="14"/>
  <c r="X32" i="14"/>
  <c r="X48" i="14"/>
  <c r="X18" i="16"/>
  <c r="X14" i="8"/>
  <c r="X41" i="8"/>
  <c r="X38" i="8"/>
  <c r="X23" i="14"/>
  <c r="X20" i="8"/>
  <c r="X15" i="10"/>
  <c r="X22" i="10"/>
  <c r="O29" i="10"/>
  <c r="X29" i="10" s="1"/>
  <c r="X8" i="12"/>
  <c r="X12" i="13"/>
  <c r="X27" i="13"/>
  <c r="O13" i="14"/>
  <c r="X19" i="14"/>
  <c r="X26" i="14"/>
  <c r="X35" i="14"/>
  <c r="X12" i="16"/>
  <c r="Z22" i="16"/>
  <c r="Z23" i="16"/>
  <c r="Z19" i="16"/>
  <c r="Z20" i="16"/>
  <c r="Z21" i="16"/>
  <c r="Z32" i="16"/>
  <c r="Z33" i="16"/>
  <c r="Z29" i="16"/>
  <c r="Z30" i="16"/>
  <c r="Z31" i="16"/>
  <c r="X15" i="14"/>
  <c r="X20" i="16"/>
  <c r="X30" i="16"/>
  <c r="X8" i="10"/>
  <c r="X25" i="10"/>
  <c r="X14" i="12"/>
  <c r="X31" i="14"/>
  <c r="K42" i="14"/>
  <c r="X42" i="14" s="1"/>
  <c r="X8" i="16"/>
  <c r="X44" i="14"/>
  <c r="X14" i="16"/>
  <c r="Z29" i="14" l="1"/>
  <c r="Z25" i="14"/>
  <c r="Z26" i="14"/>
  <c r="Z22" i="14"/>
  <c r="Z27" i="14"/>
  <c r="Z23" i="14"/>
  <c r="Z28" i="14"/>
  <c r="Z24" i="14"/>
  <c r="Z11" i="12"/>
  <c r="Z7" i="12"/>
  <c r="Z12" i="12"/>
  <c r="Z8" i="12"/>
  <c r="Z9" i="12"/>
  <c r="Z10" i="12"/>
  <c r="Z54" i="4"/>
  <c r="Z55" i="4"/>
  <c r="Z56" i="4"/>
  <c r="Z53" i="4"/>
  <c r="Z52" i="4"/>
  <c r="Z29" i="10"/>
  <c r="Z25" i="10"/>
  <c r="Z26" i="10"/>
  <c r="Z27" i="10"/>
  <c r="Z28" i="10"/>
  <c r="Z24" i="10"/>
  <c r="Z22" i="10"/>
  <c r="Z18" i="10"/>
  <c r="Z23" i="10"/>
  <c r="Z19" i="10"/>
  <c r="Z20" i="10"/>
  <c r="Z21" i="10"/>
  <c r="Z66" i="4"/>
  <c r="Z62" i="4"/>
  <c r="Z64" i="4"/>
  <c r="Z65" i="4"/>
  <c r="Z63" i="4"/>
  <c r="Z34" i="4"/>
  <c r="Z32" i="4"/>
  <c r="Z33" i="4"/>
  <c r="Z30" i="4"/>
  <c r="Z31" i="4"/>
  <c r="Z35" i="14"/>
  <c r="Z32" i="14"/>
  <c r="Z33" i="14"/>
  <c r="Z34" i="14"/>
  <c r="Z30" i="14"/>
  <c r="Z31" i="14"/>
  <c r="X12" i="10"/>
  <c r="Z37" i="4"/>
  <c r="Z40" i="4"/>
  <c r="Z38" i="4"/>
  <c r="Z39" i="4"/>
  <c r="Z36" i="4"/>
  <c r="Z35" i="4"/>
  <c r="Z11" i="8"/>
  <c r="Z7" i="8"/>
  <c r="Z12" i="8"/>
  <c r="Z9" i="8"/>
  <c r="Z10" i="8"/>
  <c r="Z8" i="8"/>
  <c r="Z11" i="6"/>
  <c r="Z7" i="6"/>
  <c r="Z9" i="6"/>
  <c r="Z10" i="6"/>
  <c r="Z8" i="6"/>
  <c r="Z12" i="6"/>
  <c r="X61" i="4"/>
  <c r="Z21" i="2"/>
  <c r="Z22" i="2"/>
  <c r="Z23" i="2"/>
  <c r="Z19" i="2"/>
  <c r="Z24" i="2"/>
  <c r="Z20" i="2"/>
  <c r="Z29" i="4"/>
  <c r="Z25" i="4"/>
  <c r="Z26" i="4"/>
  <c r="Z27" i="4"/>
  <c r="Z28" i="4"/>
  <c r="Z24" i="4"/>
  <c r="Z42" i="14"/>
  <c r="Z38" i="14"/>
  <c r="Z39" i="14"/>
  <c r="Z40" i="14"/>
  <c r="Z36" i="14"/>
  <c r="Z41" i="14"/>
  <c r="Z37" i="14"/>
  <c r="Z15" i="16"/>
  <c r="Z16" i="16"/>
  <c r="Z17" i="16"/>
  <c r="Z13" i="16"/>
  <c r="Z18" i="16"/>
  <c r="Z14" i="16"/>
  <c r="Z18" i="12"/>
  <c r="Z14" i="12"/>
  <c r="Z15" i="12"/>
  <c r="Z17" i="12"/>
  <c r="Z13" i="12"/>
  <c r="Z16" i="12"/>
  <c r="Z51" i="4"/>
  <c r="Z47" i="4"/>
  <c r="Z48" i="4"/>
  <c r="Z50" i="4"/>
  <c r="Z49" i="4"/>
  <c r="Z15" i="10"/>
  <c r="Z16" i="10"/>
  <c r="Z13" i="10"/>
  <c r="Z17" i="10"/>
  <c r="Z14" i="10"/>
  <c r="Z11" i="2"/>
  <c r="Z12" i="2"/>
  <c r="Z9" i="2"/>
  <c r="Z10" i="2"/>
  <c r="Z7" i="2"/>
  <c r="Z8" i="2"/>
  <c r="Z22" i="4"/>
  <c r="Z23" i="4"/>
  <c r="Z19" i="4"/>
  <c r="Z20" i="4"/>
  <c r="Z21" i="4"/>
  <c r="Z45" i="14"/>
  <c r="Z46" i="14"/>
  <c r="Z47" i="14"/>
  <c r="Z43" i="14"/>
  <c r="Z48" i="14"/>
  <c r="Z44" i="14"/>
  <c r="Z18" i="14"/>
  <c r="Z14" i="14"/>
  <c r="Z19" i="14"/>
  <c r="Z15" i="14"/>
  <c r="Z20" i="14"/>
  <c r="Z16" i="14"/>
  <c r="Z21" i="14"/>
  <c r="Z17" i="14"/>
  <c r="Z28" i="8"/>
  <c r="Z29" i="8"/>
  <c r="Z25" i="8"/>
  <c r="Z30" i="8"/>
  <c r="Z26" i="8"/>
  <c r="Z27" i="8"/>
  <c r="X46" i="4"/>
  <c r="Z12" i="4"/>
  <c r="Z8" i="4"/>
  <c r="Z9" i="4"/>
  <c r="Z10" i="4"/>
  <c r="Z11" i="4"/>
  <c r="Z7" i="4"/>
  <c r="Z12" i="16"/>
  <c r="Z8" i="16"/>
  <c r="Z9" i="16"/>
  <c r="Z10" i="16"/>
  <c r="Z11" i="16"/>
  <c r="Z7" i="16"/>
  <c r="Z38" i="8"/>
  <c r="Z41" i="8"/>
  <c r="Z39" i="8"/>
  <c r="Z40" i="8"/>
  <c r="Z37" i="8"/>
  <c r="X13" i="14"/>
  <c r="Z25" i="16"/>
  <c r="Z26" i="16"/>
  <c r="Z27" i="16"/>
  <c r="Z28" i="16"/>
  <c r="Z24" i="16"/>
  <c r="Z18" i="8"/>
  <c r="Z14" i="8"/>
  <c r="Z15" i="8"/>
  <c r="Z16" i="8"/>
  <c r="Z17" i="8"/>
  <c r="Z13" i="8"/>
  <c r="Z15" i="4"/>
  <c r="Z16" i="4"/>
  <c r="Z17" i="4"/>
  <c r="Z13" i="4"/>
  <c r="Z18" i="4"/>
  <c r="Z14" i="4"/>
  <c r="Z15" i="2"/>
  <c r="Z16" i="2"/>
  <c r="Z18" i="2"/>
  <c r="Z17" i="2"/>
  <c r="Z13" i="2"/>
  <c r="Z14" i="2"/>
  <c r="Z44" i="4" l="1"/>
  <c r="Z45" i="4"/>
  <c r="Z46" i="4"/>
  <c r="Z43" i="4"/>
  <c r="Z41" i="4"/>
  <c r="Z42" i="4"/>
  <c r="Z12" i="10"/>
  <c r="Z8" i="10"/>
  <c r="Z9" i="10"/>
  <c r="Z11" i="10"/>
  <c r="Z7" i="10"/>
  <c r="Z10" i="10"/>
  <c r="Z61" i="4"/>
  <c r="Z57" i="4"/>
  <c r="Z58" i="4"/>
  <c r="Z60" i="4"/>
  <c r="Z59" i="4"/>
  <c r="Z11" i="14"/>
  <c r="Z7" i="14"/>
  <c r="Z12" i="14"/>
  <c r="Z8" i="14"/>
  <c r="Z13" i="14"/>
  <c r="Z9" i="14"/>
  <c r="Z10" i="14"/>
</calcChain>
</file>

<file path=xl/sharedStrings.xml><?xml version="1.0" encoding="utf-8"?>
<sst xmlns="http://schemas.openxmlformats.org/spreadsheetml/2006/main" count="1449" uniqueCount="263">
  <si>
    <t>SGŽ Přebor Moravskoslezského kraje</t>
  </si>
  <si>
    <t>25.11.2017</t>
  </si>
  <si>
    <t>JEDNOTLIVKYNĚ - ZÁKLADNÍ STUPEŇ 5-6 let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</si>
  <si>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</si>
  <si>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</si>
  <si>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</si>
  <si>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</si>
  <si>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</si>
  <si>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</si>
  <si>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</si>
  <si>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</si>
  <si>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</si>
  <si>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</si>
  <si>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</si>
  <si>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</si>
  <si>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</si>
  <si>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</si>
  <si>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</si>
  <si>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</si>
  <si>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Kartusová Eliška</t>
  </si>
  <si>
    <t>T.J. Sokol Moravská Ostrava 1</t>
  </si>
  <si>
    <t>Švábková Sofie</t>
  </si>
  <si>
    <t>Raková Linda</t>
  </si>
  <si>
    <t>GK Vítkovice</t>
  </si>
  <si>
    <t>Švrčková Anita</t>
  </si>
  <si>
    <t>Novotná Sára Anna</t>
  </si>
  <si>
    <t>Chudová Adéla</t>
  </si>
  <si>
    <t>Řehulková Alice</t>
  </si>
  <si>
    <t>Blahutová Marianna</t>
  </si>
  <si>
    <t>Šimíčková Karolína</t>
  </si>
  <si>
    <t>Janičkovičová Julie</t>
  </si>
  <si>
    <t>TJ VOKD Ostrava-Poruba</t>
  </si>
  <si>
    <t>Remišová Adéla</t>
  </si>
  <si>
    <t>Vavrošová Michaela</t>
  </si>
  <si>
    <t>Biolková Julie</t>
  </si>
  <si>
    <t>Mikendová Kristýna</t>
  </si>
  <si>
    <t>DRUŽSTVA - ZÁKLADNÍ STUPEŇ 5-6 let</t>
  </si>
  <si>
    <t>ev. č./č.družstva</t>
  </si>
  <si>
    <t>řazení 1</t>
  </si>
  <si>
    <t>řazení 2</t>
  </si>
  <si>
    <t>řazení 3</t>
  </si>
  <si>
    <t>T.J. Sokol Moravská Ostrava 1 "A"</t>
  </si>
  <si>
    <t>Celkem</t>
  </si>
  <si>
    <t>T.J. Sokol Moravská Ostrava 1 "B"</t>
  </si>
  <si>
    <t>JEDNOTLIVKYNĚ - MLADŠÍ ŽÁKYNĚ</t>
  </si>
  <si>
    <t>Pospíšilová Natálie</t>
  </si>
  <si>
    <t>Dudová, El-Khairy</t>
  </si>
  <si>
    <t>Šustalová Amélie</t>
  </si>
  <si>
    <t>TJ Frenštát pod Radhoštěm, spolek</t>
  </si>
  <si>
    <t>Kalmusová</t>
  </si>
  <si>
    <t>Vojtková Nela</t>
  </si>
  <si>
    <t>Drtílková, Macíčková, Stuchlá</t>
  </si>
  <si>
    <t>Hilšerová Sofie</t>
  </si>
  <si>
    <t>Modrovičová</t>
  </si>
  <si>
    <t>Votýpková Ema</t>
  </si>
  <si>
    <t>TJ Sokol Kopřivnice</t>
  </si>
  <si>
    <t>Rýparová D.</t>
  </si>
  <si>
    <t>Kostelecká Ella</t>
  </si>
  <si>
    <t>Kaczorová</t>
  </si>
  <si>
    <t>Kaczorová Simona</t>
  </si>
  <si>
    <t>Válková Adéla</t>
  </si>
  <si>
    <t>Bajgerová Alexandra</t>
  </si>
  <si>
    <t>Olšarová</t>
  </si>
  <si>
    <t>Bell Madelaine</t>
  </si>
  <si>
    <t>Dobiášová Terezie</t>
  </si>
  <si>
    <t>Skálová Alexandra</t>
  </si>
  <si>
    <t>Ševčíková Natálie</t>
  </si>
  <si>
    <t>Drtílková, Macíčková</t>
  </si>
  <si>
    <t>Pačutová Mahulena</t>
  </si>
  <si>
    <t>Štecová Karolína</t>
  </si>
  <si>
    <t>Macíčková A.</t>
  </si>
  <si>
    <t>Bilocerkivska Anna</t>
  </si>
  <si>
    <t>Macíčková, Stuchlá</t>
  </si>
  <si>
    <t>Klučková Hana</t>
  </si>
  <si>
    <t>Lichovníková Andrea</t>
  </si>
  <si>
    <t>SGD Špičková-Opava, z.s.</t>
  </si>
  <si>
    <t>Heiderová, Bendová</t>
  </si>
  <si>
    <t>Kahánková Lucie</t>
  </si>
  <si>
    <t>Mazochová Vanessa</t>
  </si>
  <si>
    <t>Holášková Magdaléna</t>
  </si>
  <si>
    <t>Čubová Nela</t>
  </si>
  <si>
    <t>Ludwigová Elen</t>
  </si>
  <si>
    <t>Schneider Valérie</t>
  </si>
  <si>
    <t>Foltysová Tereza</t>
  </si>
  <si>
    <t>Kopišová,Heiderová</t>
  </si>
  <si>
    <t>Staňková Sára</t>
  </si>
  <si>
    <t>Hynek, Uhrová</t>
  </si>
  <si>
    <t>Štěrbová Julie</t>
  </si>
  <si>
    <t>Vavříčková Markéta</t>
  </si>
  <si>
    <t>Macíčková</t>
  </si>
  <si>
    <t>Kahánková Bára</t>
  </si>
  <si>
    <t>Rýparová De.</t>
  </si>
  <si>
    <t>Volná Aneta</t>
  </si>
  <si>
    <t>Horsinková Hanka</t>
  </si>
  <si>
    <t>Vu Natálie</t>
  </si>
  <si>
    <t>Rýparová Den.</t>
  </si>
  <si>
    <t>Zátopková Ester</t>
  </si>
  <si>
    <t>Fialová Amálie</t>
  </si>
  <si>
    <t>Křištofová Lucie</t>
  </si>
  <si>
    <t>Šačiri Anita</t>
  </si>
  <si>
    <t>Rosová Vanesa</t>
  </si>
  <si>
    <t>Denisa Rýparová</t>
  </si>
  <si>
    <t>Vrlíková Leona</t>
  </si>
  <si>
    <t>DRUŽSTVA - MLADŠÍ ŽÁKYNĚ</t>
  </si>
  <si>
    <t>TJ Frenštát pod Radhoštěm, spolek B</t>
  </si>
  <si>
    <t>TJ Sokol Kopřivnice -A</t>
  </si>
  <si>
    <t>T.J. Sokol Moravská Ostrava 1 "C"</t>
  </si>
  <si>
    <t>TJ Sokol Kopřivnice B</t>
  </si>
  <si>
    <t>TJ Sokol Kopřivnice C</t>
  </si>
  <si>
    <t>GK Vítkovice B</t>
  </si>
  <si>
    <t>JEDNOTLIVKYNĚ - STARŠÍ ŽÁKYNĚ</t>
  </si>
  <si>
    <t>Murinová Petra</t>
  </si>
  <si>
    <t>TJ TŽ Třinec</t>
  </si>
  <si>
    <t>Bronclíková Tereza</t>
  </si>
  <si>
    <t>Wybranietzová Klára</t>
  </si>
  <si>
    <t>Šišková Elen</t>
  </si>
  <si>
    <t>Mazochová Viktorie</t>
  </si>
  <si>
    <t>DRUŽSTVA - STARŠÍ ŽÁKYNĚ</t>
  </si>
  <si>
    <t>Jakešová, Orliczková</t>
  </si>
  <si>
    <t>JEDNOTLIVKYNĚ - MLADŠÍ ŽÁKYNĚ "B"</t>
  </si>
  <si>
    <t>Hynek Klaudie</t>
  </si>
  <si>
    <t>Hynek</t>
  </si>
  <si>
    <t>Jurczygová Zara</t>
  </si>
  <si>
    <t>Bartoňová Tereza</t>
  </si>
  <si>
    <t>Gromnicová Tereza</t>
  </si>
  <si>
    <t>Čonková Nela</t>
  </si>
  <si>
    <t>Vávrová Amálie</t>
  </si>
  <si>
    <t>Kociánová Veronika</t>
  </si>
  <si>
    <t>Uhrová</t>
  </si>
  <si>
    <t>Vrátná Johana</t>
  </si>
  <si>
    <t>Wawroszová Veronika</t>
  </si>
  <si>
    <t>Šrubařová Veronika</t>
  </si>
  <si>
    <t>Papoušková Natálie</t>
  </si>
  <si>
    <t>Hynek, Grmelová</t>
  </si>
  <si>
    <t>Švrčková Ella</t>
  </si>
  <si>
    <t>Hronová Eliška</t>
  </si>
  <si>
    <t>Jurčová, Kinclová</t>
  </si>
  <si>
    <t>Ollenderová Sofie</t>
  </si>
  <si>
    <t>Rýparová</t>
  </si>
  <si>
    <t>Valášková Sofie</t>
  </si>
  <si>
    <t>Kotasová Nikol</t>
  </si>
  <si>
    <t>Klichová Zuzana</t>
  </si>
  <si>
    <t>Kubínová Šárka</t>
  </si>
  <si>
    <t>Davidová Natálie</t>
  </si>
  <si>
    <t>DRUŽSTVA - MLADŠÍ ŽÁKYNĚ "B"</t>
  </si>
  <si>
    <t>JEDNOTLIVKYNĚ - STARŠÍ ŽÁKYNĚ "B"</t>
  </si>
  <si>
    <t>Silberová Vendula</t>
  </si>
  <si>
    <t>Spickova</t>
  </si>
  <si>
    <t>Gřešová Lucie</t>
  </si>
  <si>
    <t>Čápová Adéla</t>
  </si>
  <si>
    <t>Prutkayová</t>
  </si>
  <si>
    <t>Prokopová Tereza</t>
  </si>
  <si>
    <t>Bohoňková Anna</t>
  </si>
  <si>
    <t>Kocourková Soňa</t>
  </si>
  <si>
    <t>Friedrichová Dominika</t>
  </si>
  <si>
    <t>Uhrová, Hynek</t>
  </si>
  <si>
    <t>Nelešovská Tereza</t>
  </si>
  <si>
    <t>Spicková</t>
  </si>
  <si>
    <t>Macháčková Eliška</t>
  </si>
  <si>
    <t>Veselá Julie</t>
  </si>
  <si>
    <t>Janečková Tereza</t>
  </si>
  <si>
    <t>Zdvihalová Adéla</t>
  </si>
  <si>
    <t>Nykodýmová Aneta</t>
  </si>
  <si>
    <t>Binarová Julie</t>
  </si>
  <si>
    <t>Černínová Anna</t>
  </si>
  <si>
    <t>Spicková,Heiderová</t>
  </si>
  <si>
    <t>DRUŽSTVA - STARŠÍ ŽÁKYNĚ "B"</t>
  </si>
  <si>
    <t>výška stolu 120</t>
  </si>
  <si>
    <t>výška stolu 110</t>
  </si>
  <si>
    <t>JEDNOTLIVKYNĚ - III. LIGA</t>
  </si>
  <si>
    <t>Cihelková Adéla</t>
  </si>
  <si>
    <t>Lukovicsová Tereza</t>
  </si>
  <si>
    <t>Najdeková Natálie</t>
  </si>
  <si>
    <t>Rýparová Denisa</t>
  </si>
  <si>
    <t>Bohoňková Klára</t>
  </si>
  <si>
    <t>Mazalová Viola</t>
  </si>
  <si>
    <t>Koschatzká Lucie</t>
  </si>
  <si>
    <t>Kokešová Veronika</t>
  </si>
  <si>
    <t>Asenová Etela</t>
  </si>
  <si>
    <t>Dede Karin</t>
  </si>
  <si>
    <t>Všetečková Jana</t>
  </si>
  <si>
    <t>DRUŽSTVA - III. LIGA</t>
  </si>
  <si>
    <t>JEDNOTLIVKYNĚ - II. LIGA</t>
  </si>
  <si>
    <t>Hilšerová Vivien</t>
  </si>
  <si>
    <t>Němcová Nikol</t>
  </si>
  <si>
    <t>Žáková Beáta</t>
  </si>
  <si>
    <t>Gryčová Eliška</t>
  </si>
  <si>
    <t>Orliczková Anna</t>
  </si>
  <si>
    <t>Jeličová Sabina</t>
  </si>
  <si>
    <t>Pisková Eliška</t>
  </si>
  <si>
    <t>Goršanová Zuzana</t>
  </si>
  <si>
    <t>Varyšová Klára</t>
  </si>
  <si>
    <t>Takáčová Kateřina</t>
  </si>
  <si>
    <t>Schindlerová Petra</t>
  </si>
  <si>
    <t>Vana Nikki</t>
  </si>
  <si>
    <t>Jeličová Brigita</t>
  </si>
  <si>
    <t>Šenková Karolína</t>
  </si>
  <si>
    <t>Žáková Winona</t>
  </si>
  <si>
    <t>Hejtmánková Gabriela Eva</t>
  </si>
  <si>
    <t>Jakešová Rozálie Sára</t>
  </si>
  <si>
    <t>Hájková Barbora</t>
  </si>
  <si>
    <t>Petrová Eliška</t>
  </si>
  <si>
    <t>Grmelová</t>
  </si>
  <si>
    <t>Pszczolková Natálie</t>
  </si>
  <si>
    <t>Pačutová Kateřina</t>
  </si>
  <si>
    <t>Pavlasová Kateřina</t>
  </si>
  <si>
    <t>Drtílková, Jurčová, Kinclová</t>
  </si>
  <si>
    <t>Šenková Nikola</t>
  </si>
  <si>
    <t>Žáčková Vendula</t>
  </si>
  <si>
    <t>Ožanová Rozálie</t>
  </si>
  <si>
    <t>Cívelová Kristina</t>
  </si>
  <si>
    <t>Paszová Klára</t>
  </si>
  <si>
    <t>Fryčová Lucie</t>
  </si>
  <si>
    <t>Štelclová Klára</t>
  </si>
  <si>
    <t>DRUŽSTVA - II. LIGA</t>
  </si>
  <si>
    <t>TJ Sokol Kopřivnice A</t>
  </si>
  <si>
    <t>JEDNOTLIVKYNĚ - ZÁKLADNÍ STUPEŇ 7-9 let</t>
  </si>
  <si>
    <t>Bártková Kateřina</t>
  </si>
  <si>
    <t>Kolektiv trenérů</t>
  </si>
  <si>
    <t>Nykodýmová Adéla</t>
  </si>
  <si>
    <t>kolektiv trenérů</t>
  </si>
  <si>
    <t>Hlávková Nela</t>
  </si>
  <si>
    <t>Neníčková Aneta</t>
  </si>
  <si>
    <t>Čechová Sofie</t>
  </si>
  <si>
    <t>Všetečková, Krejčová</t>
  </si>
  <si>
    <t>Hubyčová Valerie</t>
  </si>
  <si>
    <t>Pavlů Markéta</t>
  </si>
  <si>
    <t>Vaňková Ester</t>
  </si>
  <si>
    <t>Pomiklová Patricie</t>
  </si>
  <si>
    <t>Janošcová Anna</t>
  </si>
  <si>
    <t>Kalužíková Ema</t>
  </si>
  <si>
    <t>Bystroňová Eliška</t>
  </si>
  <si>
    <t>Kusáková Jana</t>
  </si>
  <si>
    <t>Mamčařová, Štelclová</t>
  </si>
  <si>
    <t>Tichá Eliška</t>
  </si>
  <si>
    <t>Pomiklová Valerie</t>
  </si>
  <si>
    <t>Blahutová Terezia</t>
  </si>
  <si>
    <t>Plechatá Adéla</t>
  </si>
  <si>
    <t>Hýžová Tereza</t>
  </si>
  <si>
    <t>DRUŽSTVA - ZÁKLADNÍ STUPEŇ 7-9 let</t>
  </si>
  <si>
    <t>GK Vítkovice C</t>
  </si>
  <si>
    <t>TJ VOKD Ostrava-Poruba A</t>
  </si>
  <si>
    <t>TJ VOKD Ostrava-Poruba B</t>
  </si>
  <si>
    <t>Ředitel závodu</t>
  </si>
  <si>
    <t>Ilona Žáková</t>
  </si>
  <si>
    <t>Adamíková Monika</t>
  </si>
  <si>
    <t>Kinclová Tereza/Pumanová Klára</t>
  </si>
  <si>
    <t>Kisza Tomáš</t>
  </si>
  <si>
    <t>Lišková Hana</t>
  </si>
  <si>
    <t>Rozhodčí:</t>
  </si>
  <si>
    <t>Marchlík Daniel</t>
  </si>
  <si>
    <t>Válová Hana</t>
  </si>
  <si>
    <t>Kalmusová Klára</t>
  </si>
  <si>
    <t>Masopustová Kateřina</t>
  </si>
  <si>
    <t>Mgr. Hana Nováková - hlavní rozhodčí</t>
  </si>
  <si>
    <t>Masopustová Hana</t>
  </si>
  <si>
    <t>Uhrová Zdeňka</t>
  </si>
  <si>
    <t>Švábková Pavla/Macíčková Alena</t>
  </si>
  <si>
    <t>Smolecová Viera</t>
  </si>
  <si>
    <t>Dudová Miroslava</t>
  </si>
  <si>
    <t>Uhrová Barbora/Rýparová Dana</t>
  </si>
  <si>
    <t>Mamčařová Kateřina</t>
  </si>
  <si>
    <t>Zátopková / Špičková Drahomíra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</si>
</sst>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H20" sqref="H2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2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900893</v>
      </c>
      <c r="C7">
        <v>4142</v>
      </c>
      <c r="D7" t="s">
        <v>19</v>
      </c>
      <c r="E7">
        <v>2011</v>
      </c>
      <c r="F7" t="s">
        <v>20</v>
      </c>
      <c r="H7" s="3">
        <v>6</v>
      </c>
      <c r="I7" s="3">
        <v>9.4</v>
      </c>
      <c r="J7" s="3">
        <v>0</v>
      </c>
      <c r="K7" s="4">
        <f t="shared" ref="K7:K20" si="0">H7+I7-J7</f>
        <v>15.4</v>
      </c>
      <c r="L7" s="3">
        <v>6</v>
      </c>
      <c r="M7" s="3">
        <v>9.15</v>
      </c>
      <c r="N7" s="3">
        <v>0</v>
      </c>
      <c r="O7" s="4">
        <f t="shared" ref="O7:O20" si="1">L7+M7-N7</f>
        <v>15.15</v>
      </c>
      <c r="P7" s="3">
        <v>6</v>
      </c>
      <c r="Q7" s="3">
        <v>9.25</v>
      </c>
      <c r="R7" s="3">
        <v>0</v>
      </c>
      <c r="S7" s="4">
        <f t="shared" ref="S7:S20" si="2">P7+Q7-R7</f>
        <v>15.25</v>
      </c>
      <c r="T7" s="3">
        <v>6</v>
      </c>
      <c r="U7" s="3">
        <v>9.35</v>
      </c>
      <c r="V7" s="3">
        <v>0</v>
      </c>
      <c r="W7" s="4">
        <f t="shared" ref="W7:W20" si="3">T7+U7-V7</f>
        <v>15.35</v>
      </c>
      <c r="X7" s="4">
        <f t="shared" ref="X7:X20" si="4">K7+O7+S7+W7</f>
        <v>61.15</v>
      </c>
    </row>
    <row r="8" spans="1:25" x14ac:dyDescent="0.25">
      <c r="A8">
        <v>2</v>
      </c>
      <c r="B8">
        <v>887983</v>
      </c>
      <c r="C8">
        <v>4142</v>
      </c>
      <c r="D8" t="s">
        <v>21</v>
      </c>
      <c r="E8">
        <v>2011</v>
      </c>
      <c r="F8" t="s">
        <v>20</v>
      </c>
      <c r="H8" s="3">
        <v>6</v>
      </c>
      <c r="I8" s="3">
        <v>8.9499999999999993</v>
      </c>
      <c r="J8" s="3">
        <v>0</v>
      </c>
      <c r="K8" s="4">
        <f t="shared" si="0"/>
        <v>14.95</v>
      </c>
      <c r="L8" s="3">
        <v>6</v>
      </c>
      <c r="M8" s="3">
        <v>9.1</v>
      </c>
      <c r="N8" s="3">
        <v>0</v>
      </c>
      <c r="O8" s="4">
        <f t="shared" si="1"/>
        <v>15.1</v>
      </c>
      <c r="P8" s="3">
        <v>6</v>
      </c>
      <c r="Q8" s="3">
        <v>8.9499999999999993</v>
      </c>
      <c r="R8" s="3">
        <v>0</v>
      </c>
      <c r="S8" s="4">
        <f t="shared" si="2"/>
        <v>14.95</v>
      </c>
      <c r="T8" s="3">
        <v>6</v>
      </c>
      <c r="U8" s="3">
        <v>8.75</v>
      </c>
      <c r="V8" s="3">
        <v>0</v>
      </c>
      <c r="W8" s="4">
        <f t="shared" si="3"/>
        <v>14.75</v>
      </c>
      <c r="X8" s="4">
        <f t="shared" si="4"/>
        <v>59.75</v>
      </c>
    </row>
    <row r="9" spans="1:25" x14ac:dyDescent="0.25">
      <c r="A9">
        <v>3</v>
      </c>
      <c r="B9">
        <v>273811</v>
      </c>
      <c r="C9">
        <v>7791</v>
      </c>
      <c r="D9" t="s">
        <v>22</v>
      </c>
      <c r="E9">
        <v>2011</v>
      </c>
      <c r="F9" t="s">
        <v>23</v>
      </c>
      <c r="H9" s="3">
        <v>6</v>
      </c>
      <c r="I9" s="3">
        <v>9.25</v>
      </c>
      <c r="J9" s="3">
        <v>0</v>
      </c>
      <c r="K9" s="4">
        <f t="shared" si="0"/>
        <v>15.25</v>
      </c>
      <c r="L9" s="3">
        <v>6</v>
      </c>
      <c r="M9" s="3">
        <v>9.1999999999999993</v>
      </c>
      <c r="N9" s="3">
        <v>0</v>
      </c>
      <c r="O9" s="4">
        <f t="shared" si="1"/>
        <v>15.2</v>
      </c>
      <c r="P9" s="3">
        <v>6</v>
      </c>
      <c r="Q9" s="3">
        <v>8.5500000000000007</v>
      </c>
      <c r="R9" s="3">
        <v>0</v>
      </c>
      <c r="S9" s="4">
        <f t="shared" si="2"/>
        <v>14.55</v>
      </c>
      <c r="T9" s="3">
        <v>6</v>
      </c>
      <c r="U9" s="3">
        <v>8.35</v>
      </c>
      <c r="V9" s="3">
        <v>0</v>
      </c>
      <c r="W9" s="4">
        <f t="shared" si="3"/>
        <v>14.35</v>
      </c>
      <c r="X9" s="4">
        <f t="shared" si="4"/>
        <v>59.35</v>
      </c>
    </row>
    <row r="10" spans="1:25" x14ac:dyDescent="0.25">
      <c r="A10">
        <v>4</v>
      </c>
      <c r="B10">
        <v>850138</v>
      </c>
      <c r="C10">
        <v>4142</v>
      </c>
      <c r="D10" t="s">
        <v>24</v>
      </c>
      <c r="E10">
        <v>2011</v>
      </c>
      <c r="F10" t="s">
        <v>20</v>
      </c>
      <c r="H10" s="3">
        <v>6</v>
      </c>
      <c r="I10" s="3">
        <v>9.35</v>
      </c>
      <c r="J10" s="3">
        <v>0</v>
      </c>
      <c r="K10" s="4">
        <f t="shared" si="0"/>
        <v>15.35</v>
      </c>
      <c r="L10" s="3">
        <v>6</v>
      </c>
      <c r="M10" s="3">
        <v>9</v>
      </c>
      <c r="N10" s="3">
        <v>0</v>
      </c>
      <c r="O10" s="4">
        <f t="shared" si="1"/>
        <v>15</v>
      </c>
      <c r="P10" s="3">
        <v>6</v>
      </c>
      <c r="Q10" s="3">
        <v>8.6</v>
      </c>
      <c r="R10" s="3">
        <v>0</v>
      </c>
      <c r="S10" s="4">
        <f t="shared" si="2"/>
        <v>14.6</v>
      </c>
      <c r="T10" s="3">
        <v>6</v>
      </c>
      <c r="U10" s="3">
        <v>8.3000000000000007</v>
      </c>
      <c r="V10" s="3">
        <v>0</v>
      </c>
      <c r="W10" s="4">
        <f t="shared" si="3"/>
        <v>14.3</v>
      </c>
      <c r="X10" s="4">
        <f t="shared" si="4"/>
        <v>59.25</v>
      </c>
    </row>
    <row r="11" spans="1:25" x14ac:dyDescent="0.25">
      <c r="A11">
        <v>5</v>
      </c>
      <c r="B11">
        <v>475516</v>
      </c>
      <c r="C11">
        <v>4142</v>
      </c>
      <c r="D11" t="s">
        <v>25</v>
      </c>
      <c r="E11">
        <v>2011</v>
      </c>
      <c r="F11" t="s">
        <v>20</v>
      </c>
      <c r="H11" s="3">
        <v>6</v>
      </c>
      <c r="I11" s="3">
        <v>9.1</v>
      </c>
      <c r="J11" s="3">
        <v>0</v>
      </c>
      <c r="K11" s="4">
        <f t="shared" si="0"/>
        <v>15.1</v>
      </c>
      <c r="L11" s="3">
        <v>6</v>
      </c>
      <c r="M11" s="3">
        <v>8.75</v>
      </c>
      <c r="N11" s="3">
        <v>0</v>
      </c>
      <c r="O11" s="4">
        <f t="shared" si="1"/>
        <v>14.75</v>
      </c>
      <c r="P11" s="3">
        <v>6</v>
      </c>
      <c r="Q11" s="3">
        <v>8.4499999999999993</v>
      </c>
      <c r="R11" s="3">
        <v>0</v>
      </c>
      <c r="S11" s="4">
        <f t="shared" si="2"/>
        <v>14.45</v>
      </c>
      <c r="T11" s="3">
        <v>6</v>
      </c>
      <c r="U11" s="3">
        <v>8.6</v>
      </c>
      <c r="V11" s="3">
        <v>0</v>
      </c>
      <c r="W11" s="4">
        <f t="shared" si="3"/>
        <v>14.6</v>
      </c>
      <c r="X11" s="4">
        <f t="shared" si="4"/>
        <v>58.9</v>
      </c>
    </row>
    <row r="12" spans="1:25" x14ac:dyDescent="0.25">
      <c r="A12">
        <v>6</v>
      </c>
      <c r="B12">
        <v>764136</v>
      </c>
      <c r="C12">
        <v>7791</v>
      </c>
      <c r="D12" t="s">
        <v>26</v>
      </c>
      <c r="E12">
        <v>2011</v>
      </c>
      <c r="F12" t="s">
        <v>23</v>
      </c>
      <c r="H12" s="3">
        <v>6</v>
      </c>
      <c r="I12" s="3">
        <v>9.1</v>
      </c>
      <c r="J12" s="3">
        <v>0</v>
      </c>
      <c r="K12" s="4">
        <f t="shared" si="0"/>
        <v>15.1</v>
      </c>
      <c r="L12" s="3">
        <v>6</v>
      </c>
      <c r="M12" s="3">
        <v>9.4</v>
      </c>
      <c r="N12" s="3">
        <v>0</v>
      </c>
      <c r="O12" s="4">
        <f t="shared" si="1"/>
        <v>15.4</v>
      </c>
      <c r="P12" s="3">
        <v>6</v>
      </c>
      <c r="Q12" s="3">
        <v>8.1999999999999993</v>
      </c>
      <c r="R12" s="3">
        <v>0</v>
      </c>
      <c r="S12" s="4">
        <f t="shared" si="2"/>
        <v>14.2</v>
      </c>
      <c r="T12" s="3">
        <v>6</v>
      </c>
      <c r="U12" s="3">
        <v>7.85</v>
      </c>
      <c r="V12" s="3">
        <v>0</v>
      </c>
      <c r="W12" s="4">
        <f t="shared" si="3"/>
        <v>13.85</v>
      </c>
      <c r="X12" s="4">
        <f t="shared" si="4"/>
        <v>58.550000000000004</v>
      </c>
    </row>
    <row r="13" spans="1:25" x14ac:dyDescent="0.25">
      <c r="A13">
        <v>7</v>
      </c>
      <c r="B13">
        <v>644366</v>
      </c>
      <c r="C13">
        <v>4142</v>
      </c>
      <c r="D13" t="s">
        <v>27</v>
      </c>
      <c r="E13">
        <v>2011</v>
      </c>
      <c r="F13" t="s">
        <v>20</v>
      </c>
      <c r="H13" s="3">
        <v>6</v>
      </c>
      <c r="I13" s="3">
        <v>9.15</v>
      </c>
      <c r="J13" s="3">
        <v>0</v>
      </c>
      <c r="K13" s="4">
        <f t="shared" si="0"/>
        <v>15.15</v>
      </c>
      <c r="L13" s="3">
        <v>6</v>
      </c>
      <c r="M13" s="3">
        <v>9.0500000000000007</v>
      </c>
      <c r="N13" s="3">
        <v>0</v>
      </c>
      <c r="O13" s="4">
        <f t="shared" si="1"/>
        <v>15.05</v>
      </c>
      <c r="P13" s="3">
        <v>6</v>
      </c>
      <c r="Q13" s="3">
        <v>8.25</v>
      </c>
      <c r="R13" s="3">
        <v>0</v>
      </c>
      <c r="S13" s="4">
        <f t="shared" si="2"/>
        <v>14.25</v>
      </c>
      <c r="T13" s="3">
        <v>6</v>
      </c>
      <c r="U13" s="3">
        <v>7.65</v>
      </c>
      <c r="V13" s="3">
        <v>0</v>
      </c>
      <c r="W13" s="4">
        <f t="shared" si="3"/>
        <v>13.65</v>
      </c>
      <c r="X13" s="4">
        <f t="shared" si="4"/>
        <v>58.1</v>
      </c>
    </row>
    <row r="14" spans="1:25" x14ac:dyDescent="0.25">
      <c r="A14">
        <v>8</v>
      </c>
      <c r="B14">
        <v>544029</v>
      </c>
      <c r="C14">
        <v>4142</v>
      </c>
      <c r="D14" t="s">
        <v>28</v>
      </c>
      <c r="E14">
        <v>2011</v>
      </c>
      <c r="F14" t="s">
        <v>20</v>
      </c>
      <c r="H14" s="3">
        <v>6</v>
      </c>
      <c r="I14" s="3">
        <v>8.6999999999999993</v>
      </c>
      <c r="J14" s="3">
        <v>0</v>
      </c>
      <c r="K14" s="4">
        <f t="shared" si="0"/>
        <v>14.7</v>
      </c>
      <c r="L14" s="3">
        <v>6</v>
      </c>
      <c r="M14" s="3">
        <v>8.5</v>
      </c>
      <c r="N14" s="3">
        <v>0</v>
      </c>
      <c r="O14" s="4">
        <f t="shared" si="1"/>
        <v>14.5</v>
      </c>
      <c r="P14" s="3">
        <v>6</v>
      </c>
      <c r="Q14" s="3">
        <v>7.85</v>
      </c>
      <c r="R14" s="3">
        <v>0</v>
      </c>
      <c r="S14" s="4">
        <f t="shared" si="2"/>
        <v>13.85</v>
      </c>
      <c r="T14" s="3">
        <v>6</v>
      </c>
      <c r="U14" s="3">
        <v>7.8</v>
      </c>
      <c r="V14" s="3">
        <v>0</v>
      </c>
      <c r="W14" s="4">
        <f t="shared" si="3"/>
        <v>13.8</v>
      </c>
      <c r="X14" s="4">
        <f t="shared" si="4"/>
        <v>56.849999999999994</v>
      </c>
    </row>
    <row r="15" spans="1:25" x14ac:dyDescent="0.25">
      <c r="A15">
        <v>9</v>
      </c>
      <c r="B15">
        <v>237071</v>
      </c>
      <c r="C15">
        <v>4142</v>
      </c>
      <c r="D15" t="s">
        <v>29</v>
      </c>
      <c r="E15">
        <v>2011</v>
      </c>
      <c r="F15" t="s">
        <v>20</v>
      </c>
      <c r="H15" s="3">
        <v>6</v>
      </c>
      <c r="I15" s="3">
        <v>8.75</v>
      </c>
      <c r="J15" s="3">
        <v>0</v>
      </c>
      <c r="K15" s="4">
        <f t="shared" si="0"/>
        <v>14.75</v>
      </c>
      <c r="L15" s="3">
        <v>6</v>
      </c>
      <c r="M15" s="3">
        <v>8.5500000000000007</v>
      </c>
      <c r="N15" s="3">
        <v>0</v>
      </c>
      <c r="O15" s="4">
        <f t="shared" si="1"/>
        <v>14.55</v>
      </c>
      <c r="P15" s="3">
        <v>6</v>
      </c>
      <c r="Q15" s="3">
        <v>7.45</v>
      </c>
      <c r="R15" s="3">
        <v>0</v>
      </c>
      <c r="S15" s="4">
        <f t="shared" si="2"/>
        <v>13.45</v>
      </c>
      <c r="T15" s="3">
        <v>6</v>
      </c>
      <c r="U15" s="3">
        <v>7.05</v>
      </c>
      <c r="V15" s="3">
        <v>0</v>
      </c>
      <c r="W15" s="4">
        <f t="shared" si="3"/>
        <v>13.05</v>
      </c>
      <c r="X15" s="4">
        <f t="shared" si="4"/>
        <v>55.8</v>
      </c>
    </row>
    <row r="16" spans="1:25" x14ac:dyDescent="0.25">
      <c r="A16">
        <v>10</v>
      </c>
      <c r="B16">
        <v>236825</v>
      </c>
      <c r="C16">
        <v>9381</v>
      </c>
      <c r="D16" t="s">
        <v>30</v>
      </c>
      <c r="E16">
        <v>2011</v>
      </c>
      <c r="F16" t="s">
        <v>31</v>
      </c>
      <c r="H16" s="3">
        <v>6</v>
      </c>
      <c r="I16" s="3">
        <v>8.8000000000000007</v>
      </c>
      <c r="J16" s="3">
        <v>0</v>
      </c>
      <c r="K16" s="4">
        <f t="shared" si="0"/>
        <v>14.8</v>
      </c>
      <c r="L16" s="3">
        <v>6</v>
      </c>
      <c r="M16" s="3">
        <v>8.1999999999999993</v>
      </c>
      <c r="N16" s="3">
        <v>0</v>
      </c>
      <c r="O16" s="4">
        <f t="shared" si="1"/>
        <v>14.2</v>
      </c>
      <c r="P16" s="3">
        <v>6</v>
      </c>
      <c r="Q16" s="3">
        <v>7.35</v>
      </c>
      <c r="R16" s="3">
        <v>0</v>
      </c>
      <c r="S16" s="4">
        <f t="shared" si="2"/>
        <v>13.35</v>
      </c>
      <c r="T16" s="3">
        <v>6</v>
      </c>
      <c r="U16" s="3">
        <v>6.45</v>
      </c>
      <c r="V16" s="3">
        <v>0</v>
      </c>
      <c r="W16" s="4">
        <f t="shared" si="3"/>
        <v>12.45</v>
      </c>
      <c r="X16" s="4">
        <f t="shared" si="4"/>
        <v>54.8</v>
      </c>
    </row>
    <row r="17" spans="1:24" x14ac:dyDescent="0.25">
      <c r="A17">
        <v>11</v>
      </c>
      <c r="B17">
        <v>531526</v>
      </c>
      <c r="C17">
        <v>4142</v>
      </c>
      <c r="D17" t="s">
        <v>32</v>
      </c>
      <c r="E17">
        <v>2011</v>
      </c>
      <c r="F17" t="s">
        <v>20</v>
      </c>
      <c r="H17" s="3">
        <v>6</v>
      </c>
      <c r="I17" s="3">
        <v>8.5</v>
      </c>
      <c r="J17" s="3">
        <v>0</v>
      </c>
      <c r="K17" s="4">
        <f t="shared" si="0"/>
        <v>14.5</v>
      </c>
      <c r="L17" s="3">
        <v>6</v>
      </c>
      <c r="M17" s="3">
        <v>6.95</v>
      </c>
      <c r="N17" s="3">
        <v>0</v>
      </c>
      <c r="O17" s="4">
        <f t="shared" si="1"/>
        <v>12.95</v>
      </c>
      <c r="P17" s="3">
        <v>6</v>
      </c>
      <c r="Q17" s="3">
        <v>7.8</v>
      </c>
      <c r="R17" s="3">
        <v>0</v>
      </c>
      <c r="S17" s="4">
        <f t="shared" si="2"/>
        <v>13.8</v>
      </c>
      <c r="T17" s="3">
        <v>6</v>
      </c>
      <c r="U17" s="3">
        <v>6.75</v>
      </c>
      <c r="V17" s="3">
        <v>0</v>
      </c>
      <c r="W17" s="4">
        <f t="shared" si="3"/>
        <v>12.75</v>
      </c>
      <c r="X17" s="4">
        <f t="shared" si="4"/>
        <v>54</v>
      </c>
    </row>
    <row r="18" spans="1:24" x14ac:dyDescent="0.25">
      <c r="A18">
        <v>12</v>
      </c>
      <c r="B18">
        <v>303069</v>
      </c>
      <c r="C18">
        <v>7791</v>
      </c>
      <c r="D18" t="s">
        <v>33</v>
      </c>
      <c r="E18">
        <v>2011</v>
      </c>
      <c r="F18" t="s">
        <v>23</v>
      </c>
      <c r="H18" s="3">
        <v>6</v>
      </c>
      <c r="I18" s="3">
        <v>8.8000000000000007</v>
      </c>
      <c r="J18" s="3">
        <v>0</v>
      </c>
      <c r="K18" s="4">
        <f t="shared" si="0"/>
        <v>14.8</v>
      </c>
      <c r="L18" s="3">
        <v>6</v>
      </c>
      <c r="M18" s="3">
        <v>7.85</v>
      </c>
      <c r="N18" s="3">
        <v>0</v>
      </c>
      <c r="O18" s="4">
        <f t="shared" si="1"/>
        <v>13.85</v>
      </c>
      <c r="P18" s="3">
        <v>6</v>
      </c>
      <c r="Q18" s="3">
        <v>6.25</v>
      </c>
      <c r="R18" s="3">
        <v>0</v>
      </c>
      <c r="S18" s="4">
        <f t="shared" si="2"/>
        <v>12.25</v>
      </c>
      <c r="T18" s="3">
        <v>6</v>
      </c>
      <c r="U18" s="3">
        <v>6.35</v>
      </c>
      <c r="V18" s="3">
        <v>0</v>
      </c>
      <c r="W18" s="4">
        <f t="shared" si="3"/>
        <v>12.35</v>
      </c>
      <c r="X18" s="4">
        <f t="shared" si="4"/>
        <v>53.25</v>
      </c>
    </row>
    <row r="19" spans="1:24" x14ac:dyDescent="0.25">
      <c r="A19">
        <v>13</v>
      </c>
      <c r="B19">
        <v>151116</v>
      </c>
      <c r="C19">
        <v>7791</v>
      </c>
      <c r="D19" t="s">
        <v>34</v>
      </c>
      <c r="E19">
        <v>2011</v>
      </c>
      <c r="F19" t="s">
        <v>23</v>
      </c>
      <c r="H19" s="3">
        <v>6</v>
      </c>
      <c r="I19" s="3">
        <v>8.65</v>
      </c>
      <c r="J19" s="3">
        <v>0</v>
      </c>
      <c r="K19" s="4">
        <f t="shared" si="0"/>
        <v>14.65</v>
      </c>
      <c r="L19" s="3">
        <v>6</v>
      </c>
      <c r="M19" s="3">
        <v>7.1</v>
      </c>
      <c r="N19" s="3">
        <v>0</v>
      </c>
      <c r="O19" s="4">
        <f t="shared" si="1"/>
        <v>13.1</v>
      </c>
      <c r="P19" s="3">
        <v>6</v>
      </c>
      <c r="Q19" s="3">
        <v>6.65</v>
      </c>
      <c r="R19" s="3">
        <v>0</v>
      </c>
      <c r="S19" s="4">
        <f t="shared" si="2"/>
        <v>12.65</v>
      </c>
      <c r="T19" s="3">
        <v>6</v>
      </c>
      <c r="U19" s="3">
        <v>6.7</v>
      </c>
      <c r="V19" s="3">
        <v>0</v>
      </c>
      <c r="W19" s="4">
        <f t="shared" si="3"/>
        <v>12.7</v>
      </c>
      <c r="X19" s="4">
        <f t="shared" si="4"/>
        <v>53.099999999999994</v>
      </c>
    </row>
    <row r="20" spans="1:24" x14ac:dyDescent="0.25">
      <c r="A20">
        <v>14</v>
      </c>
      <c r="B20">
        <v>373078</v>
      </c>
      <c r="C20">
        <v>9381</v>
      </c>
      <c r="D20" t="s">
        <v>35</v>
      </c>
      <c r="E20">
        <v>2011</v>
      </c>
      <c r="F20" t="s">
        <v>31</v>
      </c>
      <c r="H20" s="3">
        <v>6</v>
      </c>
      <c r="I20" s="3">
        <v>8.5500000000000007</v>
      </c>
      <c r="J20" s="3">
        <v>0</v>
      </c>
      <c r="K20" s="4">
        <f t="shared" si="0"/>
        <v>14.55</v>
      </c>
      <c r="L20" s="3">
        <v>6</v>
      </c>
      <c r="M20" s="3">
        <v>6.7</v>
      </c>
      <c r="N20" s="3">
        <v>0</v>
      </c>
      <c r="O20" s="4">
        <f t="shared" si="1"/>
        <v>12.7</v>
      </c>
      <c r="P20" s="3">
        <v>6</v>
      </c>
      <c r="Q20" s="3">
        <v>6.25</v>
      </c>
      <c r="R20" s="3">
        <v>0</v>
      </c>
      <c r="S20" s="4">
        <f t="shared" si="2"/>
        <v>12.25</v>
      </c>
      <c r="T20" s="3">
        <v>4</v>
      </c>
      <c r="U20" s="3">
        <v>6.1</v>
      </c>
      <c r="V20" s="3">
        <v>0</v>
      </c>
      <c r="W20" s="4">
        <f t="shared" si="3"/>
        <v>10.1</v>
      </c>
      <c r="X20" s="4">
        <f t="shared" si="4"/>
        <v>49.6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selection activeCell="A29" sqref="A2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166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>
        <v>1</v>
      </c>
      <c r="B7" s="5">
        <v>1278</v>
      </c>
      <c r="C7" s="5">
        <v>7791</v>
      </c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133.94999999999999</v>
      </c>
      <c r="AA7" t="str">
        <f>D7</f>
        <v>GK Vítkovice</v>
      </c>
      <c r="AB7">
        <v>1</v>
      </c>
    </row>
    <row r="8" spans="1:28" x14ac:dyDescent="0.25">
      <c r="B8">
        <v>314425</v>
      </c>
      <c r="C8">
        <v>7791</v>
      </c>
      <c r="D8" t="s">
        <v>149</v>
      </c>
      <c r="E8">
        <v>2007</v>
      </c>
      <c r="F8" t="s">
        <v>23</v>
      </c>
      <c r="G8" t="s">
        <v>150</v>
      </c>
      <c r="H8" s="3">
        <v>2</v>
      </c>
      <c r="I8" s="3">
        <v>8.8000000000000007</v>
      </c>
      <c r="J8" s="3">
        <v>0</v>
      </c>
      <c r="K8" s="4">
        <f>H8+I8-J8</f>
        <v>10.8</v>
      </c>
      <c r="L8" s="3">
        <v>2.7</v>
      </c>
      <c r="M8" s="3">
        <v>8.1</v>
      </c>
      <c r="N8" s="3">
        <v>0</v>
      </c>
      <c r="O8" s="4">
        <f>L8+M8-N8</f>
        <v>10.8</v>
      </c>
      <c r="P8" s="3">
        <v>3.3</v>
      </c>
      <c r="Q8" s="3">
        <v>8.75</v>
      </c>
      <c r="R8" s="3">
        <v>0</v>
      </c>
      <c r="S8" s="4">
        <f>P8+Q8-R8</f>
        <v>12.05</v>
      </c>
      <c r="T8" s="3">
        <v>3.6</v>
      </c>
      <c r="U8" s="3">
        <v>7.75</v>
      </c>
      <c r="V8" s="3">
        <v>0</v>
      </c>
      <c r="W8" s="4">
        <f>T8+U8-V8</f>
        <v>11.35</v>
      </c>
      <c r="X8" s="4">
        <f>K8+O8+S8+W8</f>
        <v>45.000000000000007</v>
      </c>
      <c r="Z8">
        <f>X12</f>
        <v>133.94999999999999</v>
      </c>
      <c r="AA8" t="str">
        <f>D7</f>
        <v>GK Vítkovice</v>
      </c>
      <c r="AB8">
        <v>2</v>
      </c>
    </row>
    <row r="9" spans="1:28" x14ac:dyDescent="0.25">
      <c r="B9">
        <v>494451</v>
      </c>
      <c r="C9">
        <v>7791</v>
      </c>
      <c r="D9" t="s">
        <v>148</v>
      </c>
      <c r="E9">
        <v>2007</v>
      </c>
      <c r="F9" t="s">
        <v>23</v>
      </c>
      <c r="G9" t="s">
        <v>86</v>
      </c>
      <c r="H9" s="3">
        <v>2</v>
      </c>
      <c r="I9" s="3">
        <v>8.8000000000000007</v>
      </c>
      <c r="J9" s="3">
        <v>0</v>
      </c>
      <c r="K9" s="4">
        <f>H9+I9-J9</f>
        <v>10.8</v>
      </c>
      <c r="L9" s="3">
        <v>2</v>
      </c>
      <c r="M9" s="3">
        <v>8.6</v>
      </c>
      <c r="N9" s="3">
        <v>0</v>
      </c>
      <c r="O9" s="4">
        <f>L9+M9-N9</f>
        <v>10.6</v>
      </c>
      <c r="P9" s="3">
        <v>3.5</v>
      </c>
      <c r="Q9" s="3">
        <v>8.6999999999999993</v>
      </c>
      <c r="R9" s="3">
        <v>0</v>
      </c>
      <c r="S9" s="4">
        <f>P9+Q9-R9</f>
        <v>12.2</v>
      </c>
      <c r="T9" s="3">
        <v>3.4</v>
      </c>
      <c r="U9" s="3">
        <v>8.4499999999999993</v>
      </c>
      <c r="V9" s="3">
        <v>0</v>
      </c>
      <c r="W9" s="4">
        <f>T9+U9-V9</f>
        <v>11.85</v>
      </c>
      <c r="X9" s="4">
        <f>K9+O9+S9+W9</f>
        <v>45.449999999999996</v>
      </c>
      <c r="Z9">
        <f>X12</f>
        <v>133.94999999999999</v>
      </c>
      <c r="AA9" t="str">
        <f>D7</f>
        <v>GK Vítkovice</v>
      </c>
      <c r="AB9">
        <v>3</v>
      </c>
    </row>
    <row r="10" spans="1:28" x14ac:dyDescent="0.25">
      <c r="B10">
        <v>249580</v>
      </c>
      <c r="C10">
        <v>7791</v>
      </c>
      <c r="D10" t="s">
        <v>153</v>
      </c>
      <c r="E10">
        <v>2007</v>
      </c>
      <c r="F10" t="s">
        <v>23</v>
      </c>
      <c r="G10" t="s">
        <v>128</v>
      </c>
      <c r="H10" s="3">
        <v>2</v>
      </c>
      <c r="I10" s="3">
        <v>8.4499999999999993</v>
      </c>
      <c r="J10" s="3">
        <v>0</v>
      </c>
      <c r="K10" s="4">
        <f>H10+I10-J10</f>
        <v>10.45</v>
      </c>
      <c r="L10" s="3">
        <v>2.2999999999999998</v>
      </c>
      <c r="M10" s="3">
        <v>7.1</v>
      </c>
      <c r="N10" s="3">
        <v>0</v>
      </c>
      <c r="O10" s="4">
        <f>L10+M10-N10</f>
        <v>9.3999999999999986</v>
      </c>
      <c r="P10" s="3">
        <v>3.3</v>
      </c>
      <c r="Q10" s="3">
        <v>8.1999999999999993</v>
      </c>
      <c r="R10" s="3">
        <v>0</v>
      </c>
      <c r="S10" s="4">
        <f>P10+Q10-R10</f>
        <v>11.5</v>
      </c>
      <c r="T10" s="3">
        <v>3.1</v>
      </c>
      <c r="U10" s="3">
        <v>8.25</v>
      </c>
      <c r="V10" s="3">
        <v>0</v>
      </c>
      <c r="W10" s="4">
        <f>T10+U10-V10</f>
        <v>11.35</v>
      </c>
      <c r="X10" s="4">
        <f>K10+O10+S10+W10</f>
        <v>42.699999999999996</v>
      </c>
      <c r="Z10">
        <f>X12</f>
        <v>133.94999999999999</v>
      </c>
      <c r="AA10" t="str">
        <f>D7</f>
        <v>GK Vítkovice</v>
      </c>
      <c r="AB10">
        <v>4</v>
      </c>
    </row>
    <row r="11" spans="1:28" x14ac:dyDescent="0.25">
      <c r="B11">
        <v>629947</v>
      </c>
      <c r="C11">
        <v>7791</v>
      </c>
      <c r="D11" t="s">
        <v>154</v>
      </c>
      <c r="E11">
        <v>2007</v>
      </c>
      <c r="F11" t="s">
        <v>23</v>
      </c>
      <c r="G11" t="s">
        <v>155</v>
      </c>
      <c r="H11" s="3">
        <v>2</v>
      </c>
      <c r="I11" s="3">
        <v>7.95</v>
      </c>
      <c r="J11" s="3">
        <v>0</v>
      </c>
      <c r="K11" s="4">
        <f>H11+I11-J11</f>
        <v>9.9499999999999993</v>
      </c>
      <c r="L11" s="3">
        <v>2</v>
      </c>
      <c r="M11" s="3">
        <v>8.1999999999999993</v>
      </c>
      <c r="N11" s="3">
        <v>0</v>
      </c>
      <c r="O11" s="4">
        <f>L11+M11-N11</f>
        <v>10.199999999999999</v>
      </c>
      <c r="P11" s="3">
        <v>3.4</v>
      </c>
      <c r="Q11" s="3">
        <v>7.5</v>
      </c>
      <c r="R11" s="3">
        <v>0</v>
      </c>
      <c r="S11" s="4">
        <f>P11+Q11-R11</f>
        <v>10.9</v>
      </c>
      <c r="T11" s="3">
        <v>3.3</v>
      </c>
      <c r="U11" s="3">
        <v>7.9</v>
      </c>
      <c r="V11" s="3">
        <v>0</v>
      </c>
      <c r="W11" s="4">
        <f>T11+U11-V11</f>
        <v>11.2</v>
      </c>
      <c r="X11" s="4">
        <f>K11+O11+S11+W11</f>
        <v>42.25</v>
      </c>
      <c r="Z11">
        <f>X12</f>
        <v>133.94999999999999</v>
      </c>
      <c r="AA11" t="str">
        <f>D7</f>
        <v>GK Vítkovice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32.049999999999997</v>
      </c>
      <c r="L12" s="4"/>
      <c r="M12" s="4"/>
      <c r="N12" s="4">
        <v>0</v>
      </c>
      <c r="O12" s="4">
        <f>LARGE(O8:O11,3)+LARGE(O8:O11,2)+LARGE(O8:O11,1)-N12</f>
        <v>31.599999999999998</v>
      </c>
      <c r="P12" s="4"/>
      <c r="Q12" s="4"/>
      <c r="R12" s="4">
        <v>0</v>
      </c>
      <c r="S12" s="4">
        <f>LARGE(S8:S11,3)+LARGE(S8:S11,2)+LARGE(S8:S11,1)-R12</f>
        <v>35.75</v>
      </c>
      <c r="T12" s="4"/>
      <c r="U12" s="4"/>
      <c r="V12" s="4">
        <v>0</v>
      </c>
      <c r="W12" s="4">
        <f>LARGE(W8:W11,3)+LARGE(W8:W11,2)+LARGE(W8:W11,1)-V12</f>
        <v>34.549999999999997</v>
      </c>
      <c r="X12" s="4">
        <f>K12+O12+S12+W12</f>
        <v>133.94999999999999</v>
      </c>
      <c r="Z12">
        <f>X12</f>
        <v>133.94999999999999</v>
      </c>
      <c r="AA12" t="str">
        <f>D7</f>
        <v>GK Vítkovice</v>
      </c>
      <c r="AB12">
        <v>6</v>
      </c>
    </row>
    <row r="13" spans="1:28" x14ac:dyDescent="0.25">
      <c r="A13" s="5">
        <v>2</v>
      </c>
      <c r="B13" s="5">
        <v>1257</v>
      </c>
      <c r="C13" s="5">
        <v>4142</v>
      </c>
      <c r="D13" s="5" t="s">
        <v>20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X17</f>
        <v>123.7</v>
      </c>
      <c r="AA13" t="str">
        <f>D13</f>
        <v>T.J. Sokol Moravská Ostrava 1</v>
      </c>
      <c r="AB13">
        <v>1</v>
      </c>
    </row>
    <row r="14" spans="1:28" x14ac:dyDescent="0.25">
      <c r="B14">
        <v>383646</v>
      </c>
      <c r="C14">
        <v>4142</v>
      </c>
      <c r="D14" t="s">
        <v>152</v>
      </c>
      <c r="E14">
        <v>2006</v>
      </c>
      <c r="F14" t="s">
        <v>20</v>
      </c>
      <c r="G14" t="s">
        <v>62</v>
      </c>
      <c r="H14" s="3">
        <v>2</v>
      </c>
      <c r="I14" s="3">
        <v>8.4</v>
      </c>
      <c r="J14" s="3">
        <v>0</v>
      </c>
      <c r="K14" s="4">
        <f>H14+I14-J14</f>
        <v>10.4</v>
      </c>
      <c r="L14" s="3">
        <v>1.8</v>
      </c>
      <c r="M14" s="3">
        <v>7.15</v>
      </c>
      <c r="N14" s="3">
        <v>0</v>
      </c>
      <c r="O14" s="4">
        <f>L14+M14-N14</f>
        <v>8.9500000000000011</v>
      </c>
      <c r="P14" s="3">
        <v>3.3</v>
      </c>
      <c r="Q14" s="3">
        <v>8.4</v>
      </c>
      <c r="R14" s="3">
        <v>0</v>
      </c>
      <c r="S14" s="4">
        <f>P14+Q14-R14</f>
        <v>11.7</v>
      </c>
      <c r="T14" s="3">
        <v>3.4</v>
      </c>
      <c r="U14" s="3">
        <v>8.4</v>
      </c>
      <c r="V14" s="3">
        <v>0</v>
      </c>
      <c r="W14" s="4">
        <f>T14+U14-V14</f>
        <v>11.8</v>
      </c>
      <c r="X14" s="4">
        <f>K14+O14+S14+W14</f>
        <v>42.85</v>
      </c>
      <c r="Z14">
        <f>X17</f>
        <v>123.7</v>
      </c>
      <c r="AA14" t="str">
        <f>D13</f>
        <v>T.J. Sokol Moravská Ostrava 1</v>
      </c>
      <c r="AB14">
        <v>2</v>
      </c>
    </row>
    <row r="15" spans="1:28" x14ac:dyDescent="0.25">
      <c r="B15">
        <v>463182</v>
      </c>
      <c r="C15">
        <v>4142</v>
      </c>
      <c r="D15" t="s">
        <v>160</v>
      </c>
      <c r="E15">
        <v>2007</v>
      </c>
      <c r="F15" t="s">
        <v>20</v>
      </c>
      <c r="G15" t="s">
        <v>62</v>
      </c>
      <c r="H15" s="3">
        <v>2</v>
      </c>
      <c r="I15" s="3">
        <v>6.75</v>
      </c>
      <c r="J15" s="3">
        <v>0</v>
      </c>
      <c r="K15" s="4">
        <f>H15+I15-J15</f>
        <v>8.75</v>
      </c>
      <c r="L15" s="3">
        <v>2.2999999999999998</v>
      </c>
      <c r="M15" s="3">
        <v>7.7</v>
      </c>
      <c r="N15" s="3">
        <v>0</v>
      </c>
      <c r="O15" s="4">
        <f>L15+M15-N15</f>
        <v>10</v>
      </c>
      <c r="P15" s="3">
        <v>3.3</v>
      </c>
      <c r="Q15" s="3">
        <v>7</v>
      </c>
      <c r="R15" s="3">
        <v>0</v>
      </c>
      <c r="S15" s="4">
        <f>P15+Q15-R15</f>
        <v>10.3</v>
      </c>
      <c r="T15" s="3">
        <v>2.9</v>
      </c>
      <c r="U15" s="3">
        <v>7.5</v>
      </c>
      <c r="V15" s="3">
        <v>0</v>
      </c>
      <c r="W15" s="4">
        <f>T15+U15-V15</f>
        <v>10.4</v>
      </c>
      <c r="X15" s="4">
        <f>K15+O15+S15+W15</f>
        <v>39.450000000000003</v>
      </c>
      <c r="Z15">
        <f>X17</f>
        <v>123.7</v>
      </c>
      <c r="AA15" t="str">
        <f>D13</f>
        <v>T.J. Sokol Moravská Ostrava 1</v>
      </c>
      <c r="AB15">
        <v>3</v>
      </c>
    </row>
    <row r="16" spans="1:28" x14ac:dyDescent="0.25">
      <c r="B16">
        <v>141453</v>
      </c>
      <c r="C16">
        <v>4142</v>
      </c>
      <c r="D16" t="s">
        <v>158</v>
      </c>
      <c r="E16">
        <v>2007</v>
      </c>
      <c r="F16" t="s">
        <v>20</v>
      </c>
      <c r="G16" t="s">
        <v>62</v>
      </c>
      <c r="H16" s="3">
        <v>2</v>
      </c>
      <c r="I16" s="3">
        <v>7.8</v>
      </c>
      <c r="J16" s="3">
        <v>0</v>
      </c>
      <c r="K16" s="4">
        <f>H16+I16-J16</f>
        <v>9.8000000000000007</v>
      </c>
      <c r="L16" s="3">
        <v>1.5</v>
      </c>
      <c r="M16" s="3">
        <v>7.8</v>
      </c>
      <c r="N16" s="3">
        <v>0</v>
      </c>
      <c r="O16" s="4">
        <f>L16+M16-N16</f>
        <v>9.3000000000000007</v>
      </c>
      <c r="P16" s="3">
        <v>3.4</v>
      </c>
      <c r="Q16" s="3">
        <v>7.95</v>
      </c>
      <c r="R16" s="3">
        <v>0</v>
      </c>
      <c r="S16" s="4">
        <f>P16+Q16-R16</f>
        <v>11.35</v>
      </c>
      <c r="T16" s="3">
        <v>3.4</v>
      </c>
      <c r="U16" s="3">
        <v>7.55</v>
      </c>
      <c r="V16" s="3">
        <v>0</v>
      </c>
      <c r="W16" s="4">
        <f>T16+U16-V16</f>
        <v>10.95</v>
      </c>
      <c r="X16" s="4">
        <f>K16+O16+S16+W16</f>
        <v>41.400000000000006</v>
      </c>
      <c r="Z16">
        <f>X17</f>
        <v>123.7</v>
      </c>
      <c r="AA16" t="str">
        <f>D13</f>
        <v>T.J. Sokol Moravská Ostrava 1</v>
      </c>
      <c r="AB16">
        <v>4</v>
      </c>
    </row>
    <row r="17" spans="1:28" x14ac:dyDescent="0.25">
      <c r="A17" s="4"/>
      <c r="B17" s="4"/>
      <c r="C17" s="4"/>
      <c r="D17" s="4" t="s">
        <v>42</v>
      </c>
      <c r="E17" s="4"/>
      <c r="F17" s="4"/>
      <c r="G17" s="4"/>
      <c r="H17" s="4"/>
      <c r="I17" s="4"/>
      <c r="J17" s="4">
        <v>0</v>
      </c>
      <c r="K17" s="4">
        <f>LARGE(K14:K16,3)+LARGE(K14:K16,2)+LARGE(K14:K16,1)-J17</f>
        <v>28.950000000000003</v>
      </c>
      <c r="L17" s="4"/>
      <c r="M17" s="4"/>
      <c r="N17" s="4">
        <v>0</v>
      </c>
      <c r="O17" s="4">
        <f>LARGE(O14:O16,3)+LARGE(O14:O16,2)+LARGE(O14:O16,1)-N17</f>
        <v>28.25</v>
      </c>
      <c r="P17" s="4"/>
      <c r="Q17" s="4"/>
      <c r="R17" s="4">
        <v>0</v>
      </c>
      <c r="S17" s="4">
        <f>LARGE(S14:S16,3)+LARGE(S14:S16,2)+LARGE(S14:S16,1)-R17</f>
        <v>33.349999999999994</v>
      </c>
      <c r="T17" s="4"/>
      <c r="U17" s="4"/>
      <c r="V17" s="4">
        <v>0</v>
      </c>
      <c r="W17" s="4">
        <f>LARGE(W14:W16,3)+LARGE(W14:W16,2)+LARGE(W14:W16,1)-V17</f>
        <v>33.150000000000006</v>
      </c>
      <c r="X17" s="4">
        <f>K17+O17+S17+W17</f>
        <v>123.7</v>
      </c>
      <c r="Z17">
        <f>X17</f>
        <v>123.7</v>
      </c>
      <c r="AA17" t="str">
        <f>D13</f>
        <v>T.J. Sokol Moravská Ostrava 1</v>
      </c>
      <c r="AB17">
        <v>5</v>
      </c>
    </row>
    <row r="18" spans="1:28" x14ac:dyDescent="0.25">
      <c r="A18" s="5">
        <v>3</v>
      </c>
      <c r="B18" s="5">
        <v>1261</v>
      </c>
      <c r="C18" s="5">
        <v>5382</v>
      </c>
      <c r="D18" s="5" t="s">
        <v>55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>
        <f>X23</f>
        <v>123.65</v>
      </c>
      <c r="AA18" t="str">
        <f>D18</f>
        <v>TJ Sokol Kopřivnice</v>
      </c>
      <c r="AB18">
        <v>1</v>
      </c>
    </row>
    <row r="19" spans="1:28" x14ac:dyDescent="0.25">
      <c r="B19">
        <v>929286</v>
      </c>
      <c r="C19">
        <v>5382</v>
      </c>
      <c r="D19" t="s">
        <v>151</v>
      </c>
      <c r="E19">
        <v>2007</v>
      </c>
      <c r="F19" t="s">
        <v>55</v>
      </c>
      <c r="G19" t="s">
        <v>70</v>
      </c>
      <c r="H19" s="3">
        <v>2</v>
      </c>
      <c r="I19" s="3">
        <v>8.4499999999999993</v>
      </c>
      <c r="J19" s="3">
        <v>0</v>
      </c>
      <c r="K19" s="4">
        <f>H19+I19-J19</f>
        <v>10.45</v>
      </c>
      <c r="L19" s="3">
        <v>2.2999999999999998</v>
      </c>
      <c r="M19" s="3">
        <v>8.25</v>
      </c>
      <c r="N19" s="3">
        <v>0</v>
      </c>
      <c r="O19" s="4">
        <f>L19+M19-N19</f>
        <v>10.55</v>
      </c>
      <c r="P19" s="3">
        <v>3.5</v>
      </c>
      <c r="Q19" s="3">
        <v>6.5</v>
      </c>
      <c r="R19" s="3">
        <v>0</v>
      </c>
      <c r="S19" s="4">
        <f>P19+Q19-R19</f>
        <v>10</v>
      </c>
      <c r="T19" s="3">
        <v>3.7</v>
      </c>
      <c r="U19" s="3">
        <v>8.5500000000000007</v>
      </c>
      <c r="V19" s="3">
        <v>0</v>
      </c>
      <c r="W19" s="4">
        <f>T19+U19-V19</f>
        <v>12.25</v>
      </c>
      <c r="X19" s="4">
        <f>K19+O19+S19+W19</f>
        <v>43.25</v>
      </c>
      <c r="Z19">
        <f>X23</f>
        <v>123.65</v>
      </c>
      <c r="AA19" t="str">
        <f>D18</f>
        <v>TJ Sokol Kopřivnice</v>
      </c>
      <c r="AB19">
        <v>2</v>
      </c>
    </row>
    <row r="20" spans="1:28" x14ac:dyDescent="0.25">
      <c r="B20">
        <v>587375</v>
      </c>
      <c r="C20">
        <v>5382</v>
      </c>
      <c r="D20" t="s">
        <v>159</v>
      </c>
      <c r="E20">
        <v>2007</v>
      </c>
      <c r="F20" t="s">
        <v>55</v>
      </c>
      <c r="G20" t="s">
        <v>56</v>
      </c>
      <c r="H20" s="3">
        <v>2</v>
      </c>
      <c r="I20" s="3">
        <v>7.9</v>
      </c>
      <c r="J20" s="3">
        <v>0</v>
      </c>
      <c r="K20" s="4">
        <f>H20+I20-J20</f>
        <v>9.9</v>
      </c>
      <c r="L20" s="3">
        <v>1.5</v>
      </c>
      <c r="M20" s="3">
        <v>7.4</v>
      </c>
      <c r="N20" s="3">
        <v>0</v>
      </c>
      <c r="O20" s="4">
        <f>L20+M20-N20</f>
        <v>8.9</v>
      </c>
      <c r="P20" s="3">
        <v>3.4</v>
      </c>
      <c r="Q20" s="3">
        <v>7.15</v>
      </c>
      <c r="R20" s="3">
        <v>0</v>
      </c>
      <c r="S20" s="4">
        <f>P20+Q20-R20</f>
        <v>10.55</v>
      </c>
      <c r="T20" s="3">
        <v>3.3</v>
      </c>
      <c r="U20" s="3">
        <v>6.95</v>
      </c>
      <c r="V20" s="3">
        <v>0</v>
      </c>
      <c r="W20" s="4">
        <f>T20+U20-V20</f>
        <v>10.25</v>
      </c>
      <c r="X20" s="4">
        <f>K20+O20+S20+W20</f>
        <v>39.6</v>
      </c>
      <c r="Z20">
        <f>X23</f>
        <v>123.65</v>
      </c>
      <c r="AA20" t="str">
        <f>D18</f>
        <v>TJ Sokol Kopřivnice</v>
      </c>
      <c r="AB20">
        <v>3</v>
      </c>
    </row>
    <row r="21" spans="1:28" x14ac:dyDescent="0.25">
      <c r="B21">
        <v>379495</v>
      </c>
      <c r="C21">
        <v>7791</v>
      </c>
      <c r="D21" t="s">
        <v>162</v>
      </c>
      <c r="E21">
        <v>2007</v>
      </c>
      <c r="F21" t="s">
        <v>23</v>
      </c>
      <c r="G21" t="s">
        <v>58</v>
      </c>
      <c r="H21" s="3">
        <v>2</v>
      </c>
      <c r="I21" s="3">
        <v>7.9</v>
      </c>
      <c r="J21" s="3">
        <v>0</v>
      </c>
      <c r="K21" s="4">
        <f>H21+I21-J21</f>
        <v>9.9</v>
      </c>
      <c r="L21" s="3">
        <v>1.8</v>
      </c>
      <c r="M21" s="3">
        <v>7.75</v>
      </c>
      <c r="N21" s="3">
        <v>0</v>
      </c>
      <c r="O21" s="4">
        <f>L21+M21-N21</f>
        <v>9.5500000000000007</v>
      </c>
      <c r="P21" s="3">
        <v>2.9</v>
      </c>
      <c r="Q21" s="3">
        <v>6.9</v>
      </c>
      <c r="R21" s="3">
        <v>0</v>
      </c>
      <c r="S21" s="4">
        <f>P21+Q21-R21</f>
        <v>9.8000000000000007</v>
      </c>
      <c r="T21" s="3">
        <v>3</v>
      </c>
      <c r="U21" s="3">
        <v>6.7</v>
      </c>
      <c r="V21" s="3">
        <v>0</v>
      </c>
      <c r="W21" s="4">
        <f>T21+U21-V21</f>
        <v>9.6999999999999993</v>
      </c>
      <c r="X21" s="4">
        <f>K21+O21+S21+W21</f>
        <v>38.950000000000003</v>
      </c>
      <c r="Z21">
        <f>X23</f>
        <v>123.65</v>
      </c>
      <c r="AA21" t="str">
        <f>D18</f>
        <v>TJ Sokol Kopřivnice</v>
      </c>
      <c r="AB21">
        <v>4</v>
      </c>
    </row>
    <row r="22" spans="1:28" x14ac:dyDescent="0.25">
      <c r="B22">
        <v>388457</v>
      </c>
      <c r="C22">
        <v>7791</v>
      </c>
      <c r="D22" t="s">
        <v>161</v>
      </c>
      <c r="E22">
        <v>2005</v>
      </c>
      <c r="F22" t="s">
        <v>23</v>
      </c>
      <c r="G22" t="s">
        <v>58</v>
      </c>
      <c r="H22" s="3">
        <v>2</v>
      </c>
      <c r="I22" s="3">
        <v>7.75</v>
      </c>
      <c r="J22" s="3">
        <v>0</v>
      </c>
      <c r="K22" s="4">
        <f>H22+I22-J22</f>
        <v>9.75</v>
      </c>
      <c r="L22" s="3">
        <v>1.8</v>
      </c>
      <c r="M22" s="3">
        <v>7.8</v>
      </c>
      <c r="N22" s="3">
        <v>0</v>
      </c>
      <c r="O22" s="4">
        <f>L22+M22-N22</f>
        <v>9.6</v>
      </c>
      <c r="P22" s="3">
        <v>2.6</v>
      </c>
      <c r="Q22" s="3">
        <v>6.65</v>
      </c>
      <c r="R22" s="3">
        <v>0</v>
      </c>
      <c r="S22" s="4">
        <f>P22+Q22-R22</f>
        <v>9.25</v>
      </c>
      <c r="T22" s="3">
        <v>2.7</v>
      </c>
      <c r="U22" s="3">
        <v>8.15</v>
      </c>
      <c r="V22" s="3">
        <v>0</v>
      </c>
      <c r="W22" s="4">
        <f>T22+U22-V22</f>
        <v>10.850000000000001</v>
      </c>
      <c r="X22" s="4">
        <f>K22+O22+S22+W22</f>
        <v>39.450000000000003</v>
      </c>
      <c r="Z22">
        <f>X23</f>
        <v>123.65</v>
      </c>
      <c r="AA22" t="str">
        <f>D18</f>
        <v>TJ Sokol Kopřivnice</v>
      </c>
      <c r="AB22">
        <v>5</v>
      </c>
    </row>
    <row r="23" spans="1:28" x14ac:dyDescent="0.25">
      <c r="A23" s="4"/>
      <c r="B23" s="4"/>
      <c r="C23" s="4"/>
      <c r="D23" s="4" t="s">
        <v>42</v>
      </c>
      <c r="E23" s="4"/>
      <c r="F23" s="4"/>
      <c r="G23" s="4"/>
      <c r="H23" s="4"/>
      <c r="I23" s="4"/>
      <c r="J23" s="4">
        <v>0</v>
      </c>
      <c r="K23" s="4">
        <f>LARGE(K19:K22,3)+LARGE(K19:K22,2)+LARGE(K19:K22,1)-J23</f>
        <v>30.25</v>
      </c>
      <c r="L23" s="4"/>
      <c r="M23" s="4"/>
      <c r="N23" s="4">
        <v>0</v>
      </c>
      <c r="O23" s="4">
        <f>LARGE(O19:O22,3)+LARGE(O19:O22,2)+LARGE(O19:O22,1)-N23</f>
        <v>29.7</v>
      </c>
      <c r="P23" s="4"/>
      <c r="Q23" s="4"/>
      <c r="R23" s="4">
        <v>0</v>
      </c>
      <c r="S23" s="4">
        <f>LARGE(S19:S22,3)+LARGE(S19:S22,2)+LARGE(S19:S22,1)-R23</f>
        <v>30.35</v>
      </c>
      <c r="T23" s="4"/>
      <c r="U23" s="4"/>
      <c r="V23" s="4">
        <v>0</v>
      </c>
      <c r="W23" s="4">
        <f>LARGE(W19:W22,3)+LARGE(W19:W22,2)+LARGE(W19:W22,1)-V23</f>
        <v>33.35</v>
      </c>
      <c r="X23" s="4">
        <f>K23+O23+S23+W23</f>
        <v>123.65</v>
      </c>
      <c r="Z23">
        <f>X23</f>
        <v>123.65</v>
      </c>
      <c r="AA23" t="str">
        <f>D18</f>
        <v>TJ Sokol Kopřivnice</v>
      </c>
      <c r="AB23">
        <v>6</v>
      </c>
    </row>
    <row r="24" spans="1:28" x14ac:dyDescent="0.25">
      <c r="A24" s="5">
        <v>4</v>
      </c>
      <c r="B24" s="5">
        <v>0</v>
      </c>
      <c r="C24" s="5">
        <v>9680</v>
      </c>
      <c r="D24" s="5" t="s">
        <v>75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>
        <f>X29</f>
        <v>127.1</v>
      </c>
      <c r="AA24" t="str">
        <f>D24</f>
        <v>SGD Špičková-Opava, z.s.</v>
      </c>
      <c r="AB24">
        <v>1</v>
      </c>
    </row>
    <row r="25" spans="1:28" x14ac:dyDescent="0.25">
      <c r="B25">
        <v>863084</v>
      </c>
      <c r="C25">
        <v>9680</v>
      </c>
      <c r="D25" t="s">
        <v>163</v>
      </c>
      <c r="E25">
        <v>2005</v>
      </c>
      <c r="F25" t="s">
        <v>75</v>
      </c>
      <c r="G25" t="s">
        <v>147</v>
      </c>
      <c r="H25" s="3">
        <v>2</v>
      </c>
      <c r="I25" s="3">
        <v>6.8</v>
      </c>
      <c r="J25" s="3">
        <v>0</v>
      </c>
      <c r="K25" s="4">
        <f>H25+I25-J25</f>
        <v>8.8000000000000007</v>
      </c>
      <c r="L25" s="3">
        <v>2.1</v>
      </c>
      <c r="M25" s="3">
        <v>6.85</v>
      </c>
      <c r="N25" s="3">
        <v>0</v>
      </c>
      <c r="O25" s="4">
        <f>L25+M25-N25</f>
        <v>8.9499999999999993</v>
      </c>
      <c r="P25" s="3">
        <v>3.3</v>
      </c>
      <c r="Q25" s="3">
        <v>6.1</v>
      </c>
      <c r="R25" s="3">
        <v>0</v>
      </c>
      <c r="S25" s="4">
        <f>P25+Q25-R25</f>
        <v>9.3999999999999986</v>
      </c>
      <c r="T25" s="3">
        <v>3.2</v>
      </c>
      <c r="U25" s="3">
        <v>7.7</v>
      </c>
      <c r="V25" s="3">
        <v>0</v>
      </c>
      <c r="W25" s="4">
        <f>T25+U25-V25</f>
        <v>10.9</v>
      </c>
      <c r="X25" s="4">
        <f>K25+O25+S25+W25</f>
        <v>38.049999999999997</v>
      </c>
      <c r="Y25" t="s">
        <v>167</v>
      </c>
      <c r="Z25">
        <f>X29</f>
        <v>127.1</v>
      </c>
      <c r="AA25" t="str">
        <f>D24</f>
        <v>SGD Špičková-Opava, z.s.</v>
      </c>
      <c r="AB25">
        <v>2</v>
      </c>
    </row>
    <row r="26" spans="1:28" x14ac:dyDescent="0.25">
      <c r="B26">
        <v>292655</v>
      </c>
      <c r="C26">
        <v>9680</v>
      </c>
      <c r="D26" t="s">
        <v>164</v>
      </c>
      <c r="E26">
        <v>2007</v>
      </c>
      <c r="F26" t="s">
        <v>75</v>
      </c>
      <c r="G26" t="s">
        <v>165</v>
      </c>
      <c r="H26" s="3">
        <v>0</v>
      </c>
      <c r="I26" s="3">
        <v>0</v>
      </c>
      <c r="J26" s="3">
        <v>0</v>
      </c>
      <c r="K26" s="4">
        <f>H26+I26-J26</f>
        <v>0</v>
      </c>
      <c r="L26" s="3">
        <v>2</v>
      </c>
      <c r="M26" s="3">
        <v>8.25</v>
      </c>
      <c r="N26" s="3">
        <v>0</v>
      </c>
      <c r="O26" s="4">
        <f>L26+M26-N26</f>
        <v>10.25</v>
      </c>
      <c r="P26" s="3">
        <v>3.2</v>
      </c>
      <c r="Q26" s="3">
        <v>6.5</v>
      </c>
      <c r="R26" s="3">
        <v>0</v>
      </c>
      <c r="S26" s="4">
        <f>P26+Q26-R26</f>
        <v>9.6999999999999993</v>
      </c>
      <c r="T26" s="3">
        <v>2.9</v>
      </c>
      <c r="U26" s="3">
        <v>8.15</v>
      </c>
      <c r="V26" s="3">
        <v>0</v>
      </c>
      <c r="W26" s="4">
        <f>T26+U26-V26</f>
        <v>11.05</v>
      </c>
      <c r="X26" s="4">
        <f>K26+O26+S26+W26</f>
        <v>31</v>
      </c>
      <c r="Y26" t="s">
        <v>167</v>
      </c>
      <c r="Z26">
        <f>X29</f>
        <v>127.1</v>
      </c>
      <c r="AA26" t="str">
        <f>D24</f>
        <v>SGD Špičková-Opava, z.s.</v>
      </c>
      <c r="AB26">
        <v>3</v>
      </c>
    </row>
    <row r="27" spans="1:28" x14ac:dyDescent="0.25">
      <c r="B27">
        <v>262664</v>
      </c>
      <c r="C27">
        <v>9680</v>
      </c>
      <c r="D27" t="s">
        <v>156</v>
      </c>
      <c r="E27">
        <v>2007</v>
      </c>
      <c r="F27" t="s">
        <v>75</v>
      </c>
      <c r="G27" t="s">
        <v>157</v>
      </c>
      <c r="H27" s="3">
        <v>2</v>
      </c>
      <c r="I27" s="3">
        <v>7.8</v>
      </c>
      <c r="J27" s="3">
        <v>0</v>
      </c>
      <c r="K27" s="4">
        <f>H27+I27-J27</f>
        <v>9.8000000000000007</v>
      </c>
      <c r="L27" s="3">
        <v>2</v>
      </c>
      <c r="M27" s="3">
        <v>7.5</v>
      </c>
      <c r="N27" s="3">
        <v>0</v>
      </c>
      <c r="O27" s="4">
        <f>L27+M27-N27</f>
        <v>9.5</v>
      </c>
      <c r="P27" s="3">
        <v>3.5</v>
      </c>
      <c r="Q27" s="3">
        <v>7.45</v>
      </c>
      <c r="R27" s="3">
        <v>0</v>
      </c>
      <c r="S27" s="4">
        <f>P27+Q27-R27</f>
        <v>10.95</v>
      </c>
      <c r="T27" s="3">
        <v>3</v>
      </c>
      <c r="U27" s="3">
        <v>8.3000000000000007</v>
      </c>
      <c r="V27" s="3">
        <v>0</v>
      </c>
      <c r="W27" s="4">
        <f>T27+U27-V27</f>
        <v>11.3</v>
      </c>
      <c r="X27" s="4">
        <f>K27+O27+S27+W27</f>
        <v>41.55</v>
      </c>
      <c r="Y27" t="s">
        <v>168</v>
      </c>
      <c r="Z27">
        <f>X29</f>
        <v>127.1</v>
      </c>
      <c r="AA27" t="str">
        <f>D24</f>
        <v>SGD Špičková-Opava, z.s.</v>
      </c>
      <c r="AB27">
        <v>4</v>
      </c>
    </row>
    <row r="28" spans="1:28" x14ac:dyDescent="0.25">
      <c r="B28">
        <v>242565</v>
      </c>
      <c r="C28">
        <v>9680</v>
      </c>
      <c r="D28" t="s">
        <v>146</v>
      </c>
      <c r="E28">
        <v>2005</v>
      </c>
      <c r="F28" t="s">
        <v>75</v>
      </c>
      <c r="G28" t="s">
        <v>147</v>
      </c>
      <c r="H28" s="3">
        <v>2</v>
      </c>
      <c r="I28" s="3">
        <v>9.4499999999999993</v>
      </c>
      <c r="J28" s="3">
        <v>0</v>
      </c>
      <c r="K28" s="4">
        <f>H28+I28-J28</f>
        <v>11.45</v>
      </c>
      <c r="L28" s="3">
        <v>2.1</v>
      </c>
      <c r="M28" s="3">
        <v>7.4</v>
      </c>
      <c r="N28" s="3">
        <v>0</v>
      </c>
      <c r="O28" s="4">
        <f>L28+M28-N28</f>
        <v>9.5</v>
      </c>
      <c r="P28" s="3">
        <v>3.7</v>
      </c>
      <c r="Q28" s="3">
        <v>8.6999999999999993</v>
      </c>
      <c r="R28" s="3">
        <v>0</v>
      </c>
      <c r="S28" s="4">
        <f>P28+Q28-R28</f>
        <v>12.399999999999999</v>
      </c>
      <c r="T28" s="3">
        <v>4.0999999999999996</v>
      </c>
      <c r="U28" s="3">
        <v>8.3000000000000007</v>
      </c>
      <c r="V28" s="3">
        <v>0</v>
      </c>
      <c r="W28" s="4">
        <f>T28+U28-V28</f>
        <v>12.4</v>
      </c>
      <c r="X28" s="4">
        <f>K28+O28+S28+W28</f>
        <v>45.749999999999993</v>
      </c>
      <c r="Y28" t="s">
        <v>168</v>
      </c>
      <c r="Z28">
        <f>X29</f>
        <v>127.1</v>
      </c>
      <c r="AA28" t="str">
        <f>D24</f>
        <v>SGD Špičková-Opava, z.s.</v>
      </c>
      <c r="AB28">
        <v>5</v>
      </c>
    </row>
    <row r="29" spans="1:28" x14ac:dyDescent="0.25">
      <c r="A29" s="4"/>
      <c r="B29" s="4"/>
      <c r="C29" s="4"/>
      <c r="D29" s="4" t="s">
        <v>42</v>
      </c>
      <c r="E29" s="4"/>
      <c r="F29" s="4"/>
      <c r="G29" s="4"/>
      <c r="H29" s="4"/>
      <c r="I29" s="4"/>
      <c r="J29" s="4">
        <v>0</v>
      </c>
      <c r="K29" s="4">
        <f>LARGE(K25:K28,3)+LARGE(K25:K28,2)+LARGE(K25:K28,1)-J29</f>
        <v>30.05</v>
      </c>
      <c r="L29" s="4"/>
      <c r="M29" s="4"/>
      <c r="N29" s="4">
        <v>0</v>
      </c>
      <c r="O29" s="4">
        <f>LARGE(O25:O28,3)+LARGE(O25:O28,2)+LARGE(O25:O28,1)-N29</f>
        <v>29.25</v>
      </c>
      <c r="P29" s="4"/>
      <c r="Q29" s="4"/>
      <c r="R29" s="4">
        <v>0</v>
      </c>
      <c r="S29" s="4">
        <f>LARGE(S25:S28,3)+LARGE(S25:S28,2)+LARGE(S25:S28,1)-R29</f>
        <v>33.049999999999997</v>
      </c>
      <c r="T29" s="4"/>
      <c r="U29" s="4"/>
      <c r="V29" s="4">
        <v>0</v>
      </c>
      <c r="W29" s="4">
        <f>LARGE(W25:W28,3)+LARGE(W25:W28,2)+LARGE(W25:W28,1)-V29</f>
        <v>34.75</v>
      </c>
      <c r="X29" s="4">
        <f>K29+O29+S29+W29</f>
        <v>127.1</v>
      </c>
      <c r="Z29">
        <f>X29</f>
        <v>127.1</v>
      </c>
      <c r="AA29" t="str">
        <f>D24</f>
        <v>SGD Špičková-Opava, z.s.</v>
      </c>
      <c r="AB29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H16" sqref="H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169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396141</v>
      </c>
      <c r="C7">
        <v>9680</v>
      </c>
      <c r="D7" t="s">
        <v>170</v>
      </c>
      <c r="E7">
        <v>2004</v>
      </c>
      <c r="F7" t="s">
        <v>75</v>
      </c>
      <c r="G7" t="s">
        <v>147</v>
      </c>
      <c r="H7" s="3">
        <v>2.8</v>
      </c>
      <c r="I7" s="3">
        <v>8.85</v>
      </c>
      <c r="J7" s="3">
        <v>0</v>
      </c>
      <c r="K7" s="4">
        <f t="shared" ref="K7:K16" si="0">H7+I7-J7</f>
        <v>11.649999999999999</v>
      </c>
      <c r="L7" s="3">
        <v>1.5</v>
      </c>
      <c r="M7" s="3">
        <v>8.35</v>
      </c>
      <c r="N7" s="3">
        <v>0</v>
      </c>
      <c r="O7" s="4">
        <f t="shared" ref="O7:O16" si="1">L7+M7-N7</f>
        <v>9.85</v>
      </c>
      <c r="P7" s="3">
        <v>4.0999999999999996</v>
      </c>
      <c r="Q7" s="3">
        <v>7.6</v>
      </c>
      <c r="R7" s="3">
        <v>0</v>
      </c>
      <c r="S7" s="4">
        <f t="shared" ref="S7:S16" si="2">P7+Q7-R7</f>
        <v>11.7</v>
      </c>
      <c r="T7" s="3">
        <v>2.4</v>
      </c>
      <c r="U7" s="3">
        <v>8.35</v>
      </c>
      <c r="V7" s="3">
        <v>0</v>
      </c>
      <c r="W7" s="4">
        <f t="shared" ref="W7:W16" si="3">T7+U7-V7</f>
        <v>10.75</v>
      </c>
      <c r="X7" s="4">
        <f t="shared" ref="X7:X16" si="4">K7+O7+S7+W7</f>
        <v>43.95</v>
      </c>
    </row>
    <row r="8" spans="1:25" x14ac:dyDescent="0.25">
      <c r="A8">
        <v>2</v>
      </c>
      <c r="B8">
        <v>167464</v>
      </c>
      <c r="C8">
        <v>9680</v>
      </c>
      <c r="D8" t="s">
        <v>171</v>
      </c>
      <c r="E8">
        <v>2002</v>
      </c>
      <c r="F8" t="s">
        <v>75</v>
      </c>
      <c r="G8" t="s">
        <v>147</v>
      </c>
      <c r="H8" s="3">
        <v>2</v>
      </c>
      <c r="I8" s="3">
        <v>8.75</v>
      </c>
      <c r="J8" s="3">
        <v>0</v>
      </c>
      <c r="K8" s="4">
        <f t="shared" si="0"/>
        <v>10.75</v>
      </c>
      <c r="L8" s="3">
        <v>1.5</v>
      </c>
      <c r="M8" s="3">
        <v>8.3000000000000007</v>
      </c>
      <c r="N8" s="3">
        <v>0</v>
      </c>
      <c r="O8" s="4">
        <f t="shared" si="1"/>
        <v>9.8000000000000007</v>
      </c>
      <c r="P8" s="3">
        <v>4</v>
      </c>
      <c r="Q8" s="3">
        <v>7.8</v>
      </c>
      <c r="R8" s="3">
        <v>0</v>
      </c>
      <c r="S8" s="4">
        <f t="shared" si="2"/>
        <v>11.8</v>
      </c>
      <c r="T8" s="3">
        <v>2.7</v>
      </c>
      <c r="U8" s="3">
        <v>7.6</v>
      </c>
      <c r="V8" s="3">
        <v>0</v>
      </c>
      <c r="W8" s="4">
        <f t="shared" si="3"/>
        <v>10.3</v>
      </c>
      <c r="X8" s="4">
        <f t="shared" si="4"/>
        <v>42.650000000000006</v>
      </c>
    </row>
    <row r="9" spans="1:25" x14ac:dyDescent="0.25">
      <c r="A9">
        <v>3</v>
      </c>
      <c r="B9">
        <v>150937</v>
      </c>
      <c r="C9">
        <v>7791</v>
      </c>
      <c r="D9" t="s">
        <v>172</v>
      </c>
      <c r="E9">
        <v>2004</v>
      </c>
      <c r="F9" t="s">
        <v>23</v>
      </c>
      <c r="G9" t="s">
        <v>58</v>
      </c>
      <c r="H9" s="3">
        <v>2</v>
      </c>
      <c r="I9" s="3">
        <v>7</v>
      </c>
      <c r="J9" s="3">
        <v>0</v>
      </c>
      <c r="K9" s="4">
        <f t="shared" si="0"/>
        <v>9</v>
      </c>
      <c r="L9" s="3">
        <v>1.5</v>
      </c>
      <c r="M9" s="3">
        <v>8.5</v>
      </c>
      <c r="N9" s="3">
        <v>0</v>
      </c>
      <c r="O9" s="4">
        <f t="shared" si="1"/>
        <v>10</v>
      </c>
      <c r="P9" s="3">
        <v>4.3</v>
      </c>
      <c r="Q9" s="3">
        <v>8.35</v>
      </c>
      <c r="R9" s="3">
        <v>0</v>
      </c>
      <c r="S9" s="4">
        <f t="shared" si="2"/>
        <v>12.649999999999999</v>
      </c>
      <c r="T9" s="3">
        <v>2.4</v>
      </c>
      <c r="U9" s="3">
        <v>8.3000000000000007</v>
      </c>
      <c r="V9" s="3">
        <v>0</v>
      </c>
      <c r="W9" s="4">
        <f t="shared" si="3"/>
        <v>10.700000000000001</v>
      </c>
      <c r="X9" s="4">
        <f t="shared" si="4"/>
        <v>42.35</v>
      </c>
    </row>
    <row r="10" spans="1:25" x14ac:dyDescent="0.25">
      <c r="A10">
        <v>4</v>
      </c>
      <c r="B10">
        <v>543146</v>
      </c>
      <c r="C10">
        <v>5382</v>
      </c>
      <c r="D10" t="s">
        <v>173</v>
      </c>
      <c r="E10">
        <v>1998</v>
      </c>
      <c r="F10" t="s">
        <v>55</v>
      </c>
      <c r="G10" t="s">
        <v>138</v>
      </c>
      <c r="H10" s="3">
        <v>2</v>
      </c>
      <c r="I10" s="3">
        <v>7.85</v>
      </c>
      <c r="J10" s="3">
        <v>0</v>
      </c>
      <c r="K10" s="4">
        <f t="shared" si="0"/>
        <v>9.85</v>
      </c>
      <c r="L10" s="3">
        <v>0.2</v>
      </c>
      <c r="M10" s="3">
        <v>8.9</v>
      </c>
      <c r="N10" s="3">
        <v>1</v>
      </c>
      <c r="O10" s="4">
        <f t="shared" si="1"/>
        <v>8.1</v>
      </c>
      <c r="P10" s="3">
        <v>4.0999999999999996</v>
      </c>
      <c r="Q10" s="3">
        <v>7.95</v>
      </c>
      <c r="R10" s="3">
        <v>0</v>
      </c>
      <c r="S10" s="4">
        <f t="shared" si="2"/>
        <v>12.05</v>
      </c>
      <c r="T10" s="3">
        <v>2.9</v>
      </c>
      <c r="U10" s="3">
        <v>8.4499999999999993</v>
      </c>
      <c r="V10" s="3">
        <v>0</v>
      </c>
      <c r="W10" s="4">
        <f t="shared" si="3"/>
        <v>11.35</v>
      </c>
      <c r="X10" s="4">
        <f t="shared" si="4"/>
        <v>41.35</v>
      </c>
    </row>
    <row r="11" spans="1:25" x14ac:dyDescent="0.25">
      <c r="A11">
        <v>5</v>
      </c>
      <c r="B11">
        <v>700347</v>
      </c>
      <c r="C11">
        <v>4142</v>
      </c>
      <c r="D11" t="s">
        <v>174</v>
      </c>
      <c r="E11">
        <v>2003</v>
      </c>
      <c r="F11" t="s">
        <v>20</v>
      </c>
      <c r="G11" t="s">
        <v>62</v>
      </c>
      <c r="H11" s="3">
        <v>2</v>
      </c>
      <c r="I11" s="3">
        <v>8.1999999999999993</v>
      </c>
      <c r="J11" s="3">
        <v>0</v>
      </c>
      <c r="K11" s="4">
        <f t="shared" si="0"/>
        <v>10.199999999999999</v>
      </c>
      <c r="L11" s="3">
        <v>1.5</v>
      </c>
      <c r="M11" s="3">
        <v>7.9</v>
      </c>
      <c r="N11" s="3">
        <v>0.5</v>
      </c>
      <c r="O11" s="4">
        <f t="shared" si="1"/>
        <v>8.9</v>
      </c>
      <c r="P11" s="3">
        <v>4.0999999999999996</v>
      </c>
      <c r="Q11" s="3">
        <v>6.65</v>
      </c>
      <c r="R11" s="3">
        <v>0</v>
      </c>
      <c r="S11" s="4">
        <f t="shared" si="2"/>
        <v>10.75</v>
      </c>
      <c r="T11" s="3">
        <v>2.7</v>
      </c>
      <c r="U11" s="3">
        <v>7.85</v>
      </c>
      <c r="V11" s="3">
        <v>0</v>
      </c>
      <c r="W11" s="4">
        <f t="shared" si="3"/>
        <v>10.55</v>
      </c>
      <c r="X11" s="4">
        <f t="shared" si="4"/>
        <v>40.400000000000006</v>
      </c>
    </row>
    <row r="12" spans="1:25" x14ac:dyDescent="0.25">
      <c r="A12">
        <v>6</v>
      </c>
      <c r="B12">
        <v>681899</v>
      </c>
      <c r="C12">
        <v>5382</v>
      </c>
      <c r="D12" t="s">
        <v>175</v>
      </c>
      <c r="E12">
        <v>2001</v>
      </c>
      <c r="F12" t="s">
        <v>55</v>
      </c>
      <c r="G12" t="s">
        <v>138</v>
      </c>
      <c r="H12" s="3">
        <v>2</v>
      </c>
      <c r="I12" s="3">
        <v>7.85</v>
      </c>
      <c r="J12" s="3">
        <v>0</v>
      </c>
      <c r="K12" s="4">
        <f t="shared" si="0"/>
        <v>9.85</v>
      </c>
      <c r="L12" s="3">
        <v>1.6</v>
      </c>
      <c r="M12" s="3">
        <v>5.9</v>
      </c>
      <c r="N12" s="3">
        <v>0</v>
      </c>
      <c r="O12" s="4">
        <f t="shared" si="1"/>
        <v>7.5</v>
      </c>
      <c r="P12" s="3">
        <v>4</v>
      </c>
      <c r="Q12" s="3">
        <v>7.45</v>
      </c>
      <c r="R12" s="3">
        <v>0</v>
      </c>
      <c r="S12" s="4">
        <f t="shared" si="2"/>
        <v>11.45</v>
      </c>
      <c r="T12" s="3">
        <v>2.5</v>
      </c>
      <c r="U12" s="3">
        <v>8.35</v>
      </c>
      <c r="V12" s="3">
        <v>0</v>
      </c>
      <c r="W12" s="4">
        <f t="shared" si="3"/>
        <v>10.85</v>
      </c>
      <c r="X12" s="4">
        <f t="shared" si="4"/>
        <v>39.65</v>
      </c>
    </row>
    <row r="13" spans="1:25" x14ac:dyDescent="0.25">
      <c r="A13">
        <v>7</v>
      </c>
      <c r="B13">
        <v>172030</v>
      </c>
      <c r="C13">
        <v>9680</v>
      </c>
      <c r="D13" t="s">
        <v>176</v>
      </c>
      <c r="E13">
        <v>2004</v>
      </c>
      <c r="F13" t="s">
        <v>75</v>
      </c>
      <c r="G13" t="s">
        <v>147</v>
      </c>
      <c r="H13" s="3">
        <v>2</v>
      </c>
      <c r="I13" s="3">
        <v>8.1</v>
      </c>
      <c r="J13" s="3">
        <v>0</v>
      </c>
      <c r="K13" s="4">
        <f t="shared" si="0"/>
        <v>10.1</v>
      </c>
      <c r="L13" s="3">
        <v>1.5</v>
      </c>
      <c r="M13" s="3">
        <v>8.1</v>
      </c>
      <c r="N13" s="3">
        <v>0</v>
      </c>
      <c r="O13" s="4">
        <f t="shared" si="1"/>
        <v>9.6</v>
      </c>
      <c r="P13" s="3">
        <v>3.9</v>
      </c>
      <c r="Q13" s="3">
        <v>6.7</v>
      </c>
      <c r="R13" s="3">
        <v>0</v>
      </c>
      <c r="S13" s="4">
        <f t="shared" si="2"/>
        <v>10.6</v>
      </c>
      <c r="T13" s="3">
        <v>2.5</v>
      </c>
      <c r="U13" s="3">
        <v>6.55</v>
      </c>
      <c r="V13" s="3">
        <v>0</v>
      </c>
      <c r="W13" s="4">
        <f t="shared" si="3"/>
        <v>9.0500000000000007</v>
      </c>
      <c r="X13" s="4">
        <f t="shared" si="4"/>
        <v>39.349999999999994</v>
      </c>
    </row>
    <row r="14" spans="1:25" x14ac:dyDescent="0.25">
      <c r="A14">
        <v>8</v>
      </c>
      <c r="B14">
        <v>0</v>
      </c>
      <c r="C14">
        <v>9680</v>
      </c>
      <c r="D14" t="s">
        <v>177</v>
      </c>
      <c r="E14">
        <v>2005</v>
      </c>
      <c r="F14" t="s">
        <v>75</v>
      </c>
      <c r="G14" t="s">
        <v>147</v>
      </c>
      <c r="H14" s="3">
        <v>2</v>
      </c>
      <c r="I14" s="3">
        <v>7.55</v>
      </c>
      <c r="J14" s="3">
        <v>0</v>
      </c>
      <c r="K14" s="4">
        <f t="shared" si="0"/>
        <v>9.5500000000000007</v>
      </c>
      <c r="L14" s="3">
        <v>1.5</v>
      </c>
      <c r="M14" s="3">
        <v>7.5</v>
      </c>
      <c r="N14" s="3">
        <v>0.5</v>
      </c>
      <c r="O14" s="4">
        <f t="shared" si="1"/>
        <v>8.5</v>
      </c>
      <c r="P14" s="3">
        <v>3.9</v>
      </c>
      <c r="Q14" s="3">
        <v>6.4</v>
      </c>
      <c r="R14" s="3">
        <v>0</v>
      </c>
      <c r="S14" s="4">
        <f t="shared" si="2"/>
        <v>10.3</v>
      </c>
      <c r="T14" s="3">
        <v>2.2999999999999998</v>
      </c>
      <c r="U14" s="3">
        <v>7.8</v>
      </c>
      <c r="V14" s="3">
        <v>0</v>
      </c>
      <c r="W14" s="4">
        <f t="shared" si="3"/>
        <v>10.1</v>
      </c>
      <c r="X14" s="4">
        <f t="shared" si="4"/>
        <v>38.450000000000003</v>
      </c>
    </row>
    <row r="15" spans="1:25" x14ac:dyDescent="0.25">
      <c r="A15">
        <v>9</v>
      </c>
      <c r="B15">
        <v>822919</v>
      </c>
      <c r="C15">
        <v>7791</v>
      </c>
      <c r="D15" t="s">
        <v>178</v>
      </c>
      <c r="E15">
        <v>2004</v>
      </c>
      <c r="F15" t="s">
        <v>23</v>
      </c>
      <c r="G15" t="s">
        <v>128</v>
      </c>
      <c r="H15" s="3">
        <v>2</v>
      </c>
      <c r="I15" s="3">
        <v>7.2</v>
      </c>
      <c r="J15" s="3">
        <v>0</v>
      </c>
      <c r="K15" s="4">
        <f t="shared" si="0"/>
        <v>9.1999999999999993</v>
      </c>
      <c r="L15" s="3">
        <v>0.8</v>
      </c>
      <c r="M15" s="3">
        <v>7.9</v>
      </c>
      <c r="N15" s="3">
        <v>0.5</v>
      </c>
      <c r="O15" s="4">
        <f t="shared" si="1"/>
        <v>8.2000000000000011</v>
      </c>
      <c r="P15" s="3">
        <v>3.7</v>
      </c>
      <c r="Q15" s="3">
        <v>7.1</v>
      </c>
      <c r="R15" s="3">
        <v>0</v>
      </c>
      <c r="S15" s="4">
        <f t="shared" si="2"/>
        <v>10.8</v>
      </c>
      <c r="T15" s="3">
        <v>2.4</v>
      </c>
      <c r="U15" s="3">
        <v>7.1</v>
      </c>
      <c r="V15" s="3">
        <v>0</v>
      </c>
      <c r="W15" s="4">
        <f t="shared" si="3"/>
        <v>9.5</v>
      </c>
      <c r="X15" s="4">
        <f t="shared" si="4"/>
        <v>37.700000000000003</v>
      </c>
    </row>
    <row r="16" spans="1:25" x14ac:dyDescent="0.25">
      <c r="A16">
        <v>10</v>
      </c>
      <c r="B16">
        <v>719866</v>
      </c>
      <c r="C16">
        <v>9381</v>
      </c>
      <c r="D16" t="s">
        <v>179</v>
      </c>
      <c r="E16">
        <v>2001</v>
      </c>
      <c r="F16" t="s">
        <v>31</v>
      </c>
      <c r="G16" t="s">
        <v>180</v>
      </c>
      <c r="H16" s="3">
        <v>2</v>
      </c>
      <c r="I16" s="3">
        <v>6.9</v>
      </c>
      <c r="J16" s="3">
        <v>0</v>
      </c>
      <c r="K16" s="4">
        <f t="shared" si="0"/>
        <v>8.9</v>
      </c>
      <c r="L16" s="3">
        <v>1.6</v>
      </c>
      <c r="M16" s="3">
        <v>6.3</v>
      </c>
      <c r="N16" s="3">
        <v>0</v>
      </c>
      <c r="O16" s="4">
        <f t="shared" si="1"/>
        <v>7.9</v>
      </c>
      <c r="P16" s="3">
        <v>4.4000000000000004</v>
      </c>
      <c r="Q16" s="3">
        <v>5.5</v>
      </c>
      <c r="R16" s="3">
        <v>0</v>
      </c>
      <c r="S16" s="4">
        <f t="shared" si="2"/>
        <v>9.9</v>
      </c>
      <c r="T16" s="3">
        <v>2.5</v>
      </c>
      <c r="U16" s="3">
        <v>6.75</v>
      </c>
      <c r="V16" s="3">
        <v>0</v>
      </c>
      <c r="W16" s="4">
        <f t="shared" si="3"/>
        <v>9.25</v>
      </c>
      <c r="X16" s="4">
        <f t="shared" si="4"/>
        <v>35.950000000000003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A18" sqref="A1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181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/>
      <c r="B7" s="5">
        <v>1245</v>
      </c>
      <c r="C7" s="5">
        <v>9680</v>
      </c>
      <c r="D7" s="5" t="s">
        <v>75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127</v>
      </c>
      <c r="AA7" t="str">
        <f>D7</f>
        <v>SGD Špičková-Opava, z.s.</v>
      </c>
      <c r="AB7">
        <v>1</v>
      </c>
    </row>
    <row r="8" spans="1:28" x14ac:dyDescent="0.25">
      <c r="B8">
        <v>396141</v>
      </c>
      <c r="C8">
        <v>9680</v>
      </c>
      <c r="D8" t="s">
        <v>170</v>
      </c>
      <c r="E8">
        <v>2004</v>
      </c>
      <c r="F8" t="s">
        <v>75</v>
      </c>
      <c r="G8" t="s">
        <v>147</v>
      </c>
      <c r="H8" s="3">
        <v>2.8</v>
      </c>
      <c r="I8" s="3">
        <v>8.85</v>
      </c>
      <c r="J8" s="3">
        <v>0</v>
      </c>
      <c r="K8" s="4">
        <f>H8+I8-J8</f>
        <v>11.649999999999999</v>
      </c>
      <c r="L8" s="3">
        <v>1.5</v>
      </c>
      <c r="M8" s="3">
        <v>8.35</v>
      </c>
      <c r="N8" s="3">
        <v>0</v>
      </c>
      <c r="O8" s="4">
        <f>L8+M8-N8</f>
        <v>9.85</v>
      </c>
      <c r="P8" s="3">
        <v>4.0999999999999996</v>
      </c>
      <c r="Q8" s="3">
        <v>7.6</v>
      </c>
      <c r="R8" s="3">
        <v>0</v>
      </c>
      <c r="S8" s="4">
        <f>P8+Q8-R8</f>
        <v>11.7</v>
      </c>
      <c r="T8" s="3">
        <v>2.4</v>
      </c>
      <c r="U8" s="3">
        <v>8.35</v>
      </c>
      <c r="V8" s="3">
        <v>0</v>
      </c>
      <c r="W8" s="4">
        <f>T8+U8-V8</f>
        <v>10.75</v>
      </c>
      <c r="X8" s="4">
        <f>K8+O8+S8+W8</f>
        <v>43.95</v>
      </c>
      <c r="Z8">
        <f>X12</f>
        <v>127</v>
      </c>
      <c r="AA8" t="str">
        <f>D7</f>
        <v>SGD Špičková-Opava, z.s.</v>
      </c>
      <c r="AB8">
        <v>2</v>
      </c>
    </row>
    <row r="9" spans="1:28" x14ac:dyDescent="0.25">
      <c r="B9">
        <v>172030</v>
      </c>
      <c r="C9">
        <v>9680</v>
      </c>
      <c r="D9" t="s">
        <v>176</v>
      </c>
      <c r="E9">
        <v>2004</v>
      </c>
      <c r="F9" t="s">
        <v>75</v>
      </c>
      <c r="G9" t="s">
        <v>147</v>
      </c>
      <c r="H9" s="3">
        <v>2</v>
      </c>
      <c r="I9" s="3">
        <v>8.1</v>
      </c>
      <c r="J9" s="3">
        <v>0</v>
      </c>
      <c r="K9" s="4">
        <f>H9+I9-J9</f>
        <v>10.1</v>
      </c>
      <c r="L9" s="3">
        <v>1.5</v>
      </c>
      <c r="M9" s="3">
        <v>8.1</v>
      </c>
      <c r="N9" s="3">
        <v>0</v>
      </c>
      <c r="O9" s="4">
        <f>L9+M9-N9</f>
        <v>9.6</v>
      </c>
      <c r="P9" s="3">
        <v>3.9</v>
      </c>
      <c r="Q9" s="3">
        <v>6.7</v>
      </c>
      <c r="R9" s="3">
        <v>0</v>
      </c>
      <c r="S9" s="4">
        <f>P9+Q9-R9</f>
        <v>10.6</v>
      </c>
      <c r="T9" s="3">
        <v>2.5</v>
      </c>
      <c r="U9" s="3">
        <v>6.55</v>
      </c>
      <c r="V9" s="3">
        <v>0</v>
      </c>
      <c r="W9" s="4">
        <f>T9+U9-V9</f>
        <v>9.0500000000000007</v>
      </c>
      <c r="X9" s="4">
        <f>K9+O9+S9+W9</f>
        <v>39.349999999999994</v>
      </c>
      <c r="Z9">
        <f>X12</f>
        <v>127</v>
      </c>
      <c r="AA9" t="str">
        <f>D7</f>
        <v>SGD Špičková-Opava, z.s.</v>
      </c>
      <c r="AB9">
        <v>3</v>
      </c>
    </row>
    <row r="10" spans="1:28" x14ac:dyDescent="0.25">
      <c r="B10">
        <v>167464</v>
      </c>
      <c r="C10">
        <v>9680</v>
      </c>
      <c r="D10" t="s">
        <v>171</v>
      </c>
      <c r="E10">
        <v>2002</v>
      </c>
      <c r="F10" t="s">
        <v>75</v>
      </c>
      <c r="G10" t="s">
        <v>147</v>
      </c>
      <c r="H10" s="3">
        <v>2</v>
      </c>
      <c r="I10" s="3">
        <v>8.75</v>
      </c>
      <c r="J10" s="3">
        <v>0</v>
      </c>
      <c r="K10" s="4">
        <f>H10+I10-J10</f>
        <v>10.75</v>
      </c>
      <c r="L10" s="3">
        <v>1.5</v>
      </c>
      <c r="M10" s="3">
        <v>8.3000000000000007</v>
      </c>
      <c r="N10" s="3">
        <v>0</v>
      </c>
      <c r="O10" s="4">
        <f>L10+M10-N10</f>
        <v>9.8000000000000007</v>
      </c>
      <c r="P10" s="3">
        <v>4</v>
      </c>
      <c r="Q10" s="3">
        <v>7.8</v>
      </c>
      <c r="R10" s="3">
        <v>0</v>
      </c>
      <c r="S10" s="4">
        <f>P10+Q10-R10</f>
        <v>11.8</v>
      </c>
      <c r="T10" s="3">
        <v>2.7</v>
      </c>
      <c r="U10" s="3">
        <v>7.6</v>
      </c>
      <c r="V10" s="3">
        <v>0</v>
      </c>
      <c r="W10" s="4">
        <f>T10+U10-V10</f>
        <v>10.3</v>
      </c>
      <c r="X10" s="4">
        <f>K10+O10+S10+W10</f>
        <v>42.650000000000006</v>
      </c>
      <c r="Z10">
        <f>X12</f>
        <v>127</v>
      </c>
      <c r="AA10" t="str">
        <f>D7</f>
        <v>SGD Špičková-Opava, z.s.</v>
      </c>
      <c r="AB10">
        <v>4</v>
      </c>
    </row>
    <row r="11" spans="1:28" x14ac:dyDescent="0.25">
      <c r="B11">
        <v>0</v>
      </c>
      <c r="C11">
        <v>9680</v>
      </c>
      <c r="D11" t="s">
        <v>177</v>
      </c>
      <c r="E11">
        <v>2005</v>
      </c>
      <c r="F11" t="s">
        <v>75</v>
      </c>
      <c r="G11" t="s">
        <v>147</v>
      </c>
      <c r="H11" s="3">
        <v>2</v>
      </c>
      <c r="I11" s="3">
        <v>7.55</v>
      </c>
      <c r="J11" s="3">
        <v>0</v>
      </c>
      <c r="K11" s="4">
        <f>H11+I11-J11</f>
        <v>9.5500000000000007</v>
      </c>
      <c r="L11" s="3">
        <v>1.5</v>
      </c>
      <c r="M11" s="3">
        <v>7.5</v>
      </c>
      <c r="N11" s="3">
        <v>0.5</v>
      </c>
      <c r="O11" s="4">
        <f>L11+M11-N11</f>
        <v>8.5</v>
      </c>
      <c r="P11" s="3">
        <v>3.9</v>
      </c>
      <c r="Q11" s="3">
        <v>6.4</v>
      </c>
      <c r="R11" s="3">
        <v>0</v>
      </c>
      <c r="S11" s="4">
        <f>P11+Q11-R11</f>
        <v>10.3</v>
      </c>
      <c r="T11" s="3">
        <v>2.2999999999999998</v>
      </c>
      <c r="U11" s="3">
        <v>7.8</v>
      </c>
      <c r="V11" s="3">
        <v>0</v>
      </c>
      <c r="W11" s="4">
        <f>T11+U11-V11</f>
        <v>10.1</v>
      </c>
      <c r="X11" s="4">
        <f>K11+O11+S11+W11</f>
        <v>38.450000000000003</v>
      </c>
      <c r="Z11">
        <f>X12</f>
        <v>127</v>
      </c>
      <c r="AA11" t="str">
        <f>D7</f>
        <v>SGD Špičková-Opava, z.s.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32.5</v>
      </c>
      <c r="L12" s="4"/>
      <c r="M12" s="4"/>
      <c r="N12" s="4">
        <v>0</v>
      </c>
      <c r="O12" s="4">
        <f>LARGE(O8:O11,3)+LARGE(O8:O11,2)+LARGE(O8:O11,1)-N12</f>
        <v>29.25</v>
      </c>
      <c r="P12" s="4"/>
      <c r="Q12" s="4"/>
      <c r="R12" s="4">
        <v>0</v>
      </c>
      <c r="S12" s="4">
        <f>LARGE(S8:S11,3)+LARGE(S8:S11,2)+LARGE(S8:S11,1)-R12</f>
        <v>34.099999999999994</v>
      </c>
      <c r="T12" s="4"/>
      <c r="U12" s="4"/>
      <c r="V12" s="4">
        <v>0</v>
      </c>
      <c r="W12" s="4">
        <f>LARGE(W8:W11,3)+LARGE(W8:W11,2)+LARGE(W8:W11,1)-V12</f>
        <v>31.15</v>
      </c>
      <c r="X12" s="4">
        <f>K12+O12+S12+W12</f>
        <v>127</v>
      </c>
      <c r="Z12">
        <f>X12</f>
        <v>127</v>
      </c>
      <c r="AA12" t="str">
        <f>D7</f>
        <v>SGD Špičková-Opava, z.s.</v>
      </c>
      <c r="AB12">
        <v>6</v>
      </c>
    </row>
    <row r="13" spans="1:28" x14ac:dyDescent="0.25">
      <c r="A13" s="5"/>
      <c r="B13" s="5">
        <v>1266</v>
      </c>
      <c r="C13" s="5">
        <v>5382</v>
      </c>
      <c r="D13" s="5" t="s">
        <v>55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X18</f>
        <v>124.25</v>
      </c>
      <c r="AA13" t="str">
        <f>D13</f>
        <v>TJ Sokol Kopřivnice</v>
      </c>
      <c r="AB13">
        <v>1</v>
      </c>
    </row>
    <row r="14" spans="1:28" x14ac:dyDescent="0.25">
      <c r="B14">
        <v>681899</v>
      </c>
      <c r="C14">
        <v>5382</v>
      </c>
      <c r="D14" t="s">
        <v>175</v>
      </c>
      <c r="E14">
        <v>2001</v>
      </c>
      <c r="F14" t="s">
        <v>55</v>
      </c>
      <c r="G14" t="s">
        <v>138</v>
      </c>
      <c r="H14" s="3">
        <v>2</v>
      </c>
      <c r="I14" s="3">
        <v>7.85</v>
      </c>
      <c r="J14" s="3">
        <v>0</v>
      </c>
      <c r="K14" s="4">
        <f>H14+I14-J14</f>
        <v>9.85</v>
      </c>
      <c r="L14" s="3">
        <v>1.6</v>
      </c>
      <c r="M14" s="3">
        <v>5.9</v>
      </c>
      <c r="N14" s="3">
        <v>0</v>
      </c>
      <c r="O14" s="4">
        <f>L14+M14-N14</f>
        <v>7.5</v>
      </c>
      <c r="P14" s="3">
        <v>4</v>
      </c>
      <c r="Q14" s="3">
        <v>7.45</v>
      </c>
      <c r="R14" s="3">
        <v>0</v>
      </c>
      <c r="S14" s="4">
        <f>P14+Q14-R14</f>
        <v>11.45</v>
      </c>
      <c r="T14" s="3">
        <v>2.5</v>
      </c>
      <c r="U14" s="3">
        <v>8.35</v>
      </c>
      <c r="V14" s="3">
        <v>0</v>
      </c>
      <c r="W14" s="4">
        <f>T14+U14-V14</f>
        <v>10.85</v>
      </c>
      <c r="X14" s="4">
        <f>K14+O14+S14+W14</f>
        <v>39.65</v>
      </c>
      <c r="Z14">
        <f>X18</f>
        <v>124.25</v>
      </c>
      <c r="AA14" t="str">
        <f>D13</f>
        <v>TJ Sokol Kopřivnice</v>
      </c>
      <c r="AB14">
        <v>2</v>
      </c>
    </row>
    <row r="15" spans="1:28" x14ac:dyDescent="0.25">
      <c r="B15">
        <v>543146</v>
      </c>
      <c r="C15">
        <v>5382</v>
      </c>
      <c r="D15" t="s">
        <v>173</v>
      </c>
      <c r="E15">
        <v>1998</v>
      </c>
      <c r="F15" t="s">
        <v>55</v>
      </c>
      <c r="G15" t="s">
        <v>138</v>
      </c>
      <c r="H15" s="3">
        <v>2</v>
      </c>
      <c r="I15" s="3">
        <v>7.85</v>
      </c>
      <c r="J15" s="3">
        <v>0</v>
      </c>
      <c r="K15" s="4">
        <f>H15+I15-J15</f>
        <v>9.85</v>
      </c>
      <c r="L15" s="3">
        <v>0.2</v>
      </c>
      <c r="M15" s="3">
        <v>8.9</v>
      </c>
      <c r="N15" s="3">
        <v>1</v>
      </c>
      <c r="O15" s="4">
        <f>L15+M15-N15</f>
        <v>8.1</v>
      </c>
      <c r="P15" s="3">
        <v>4.0999999999999996</v>
      </c>
      <c r="Q15" s="3">
        <v>7.95</v>
      </c>
      <c r="R15" s="3">
        <v>0</v>
      </c>
      <c r="S15" s="4">
        <f>P15+Q15-R15</f>
        <v>12.05</v>
      </c>
      <c r="T15" s="3">
        <v>2.9</v>
      </c>
      <c r="U15" s="3">
        <v>8.4499999999999993</v>
      </c>
      <c r="V15" s="3">
        <v>0</v>
      </c>
      <c r="W15" s="4">
        <f>T15+U15-V15</f>
        <v>11.35</v>
      </c>
      <c r="X15" s="4">
        <f>K15+O15+S15+W15</f>
        <v>41.35</v>
      </c>
      <c r="Z15">
        <f>X18</f>
        <v>124.25</v>
      </c>
      <c r="AA15" t="str">
        <f>D13</f>
        <v>TJ Sokol Kopřivnice</v>
      </c>
      <c r="AB15">
        <v>3</v>
      </c>
    </row>
    <row r="16" spans="1:28" x14ac:dyDescent="0.25">
      <c r="B16">
        <v>822919</v>
      </c>
      <c r="C16">
        <v>7791</v>
      </c>
      <c r="D16" t="s">
        <v>178</v>
      </c>
      <c r="E16">
        <v>2004</v>
      </c>
      <c r="F16" t="s">
        <v>23</v>
      </c>
      <c r="G16" t="s">
        <v>128</v>
      </c>
      <c r="H16" s="3">
        <v>2</v>
      </c>
      <c r="I16" s="3">
        <v>7.2</v>
      </c>
      <c r="J16" s="3">
        <v>0</v>
      </c>
      <c r="K16" s="4">
        <f>H16+I16-J16</f>
        <v>9.1999999999999993</v>
      </c>
      <c r="L16" s="3">
        <v>0.8</v>
      </c>
      <c r="M16" s="3">
        <v>7.9</v>
      </c>
      <c r="N16" s="3">
        <v>0.5</v>
      </c>
      <c r="O16" s="4">
        <f>L16+M16-N16</f>
        <v>8.2000000000000011</v>
      </c>
      <c r="P16" s="3">
        <v>3.7</v>
      </c>
      <c r="Q16" s="3">
        <v>7.1</v>
      </c>
      <c r="R16" s="3">
        <v>0</v>
      </c>
      <c r="S16" s="4">
        <f>P16+Q16-R16</f>
        <v>10.8</v>
      </c>
      <c r="T16" s="3">
        <v>2.4</v>
      </c>
      <c r="U16" s="3">
        <v>7.1</v>
      </c>
      <c r="V16" s="3">
        <v>0</v>
      </c>
      <c r="W16" s="4">
        <f>T16+U16-V16</f>
        <v>9.5</v>
      </c>
      <c r="X16" s="4">
        <f>K16+O16+S16+W16</f>
        <v>37.700000000000003</v>
      </c>
      <c r="Z16">
        <f>X18</f>
        <v>124.25</v>
      </c>
      <c r="AA16" t="str">
        <f>D13</f>
        <v>TJ Sokol Kopřivnice</v>
      </c>
      <c r="AB16">
        <v>4</v>
      </c>
    </row>
    <row r="17" spans="1:28" x14ac:dyDescent="0.25">
      <c r="B17">
        <v>150937</v>
      </c>
      <c r="C17">
        <v>7791</v>
      </c>
      <c r="D17" t="s">
        <v>172</v>
      </c>
      <c r="E17">
        <v>2004</v>
      </c>
      <c r="F17" t="s">
        <v>23</v>
      </c>
      <c r="G17" t="s">
        <v>58</v>
      </c>
      <c r="H17" s="3">
        <v>2</v>
      </c>
      <c r="I17" s="3">
        <v>7</v>
      </c>
      <c r="J17" s="3">
        <v>0</v>
      </c>
      <c r="K17" s="4">
        <f>H17+I17-J17</f>
        <v>9</v>
      </c>
      <c r="L17" s="3">
        <v>1.5</v>
      </c>
      <c r="M17" s="3">
        <v>8.5</v>
      </c>
      <c r="N17" s="3">
        <v>0</v>
      </c>
      <c r="O17" s="4">
        <f>L17+M17-N17</f>
        <v>10</v>
      </c>
      <c r="P17" s="3">
        <v>4.3</v>
      </c>
      <c r="Q17" s="3">
        <v>8.35</v>
      </c>
      <c r="R17" s="3">
        <v>0</v>
      </c>
      <c r="S17" s="4">
        <f>P17+Q17-R17</f>
        <v>12.649999999999999</v>
      </c>
      <c r="T17" s="3">
        <v>2.4</v>
      </c>
      <c r="U17" s="3">
        <v>8.3000000000000007</v>
      </c>
      <c r="V17" s="3">
        <v>0</v>
      </c>
      <c r="W17" s="4">
        <f>T17+U17-V17</f>
        <v>10.700000000000001</v>
      </c>
      <c r="X17" s="4">
        <f>K17+O17+S17+W17</f>
        <v>42.35</v>
      </c>
      <c r="Z17">
        <f>X18</f>
        <v>124.25</v>
      </c>
      <c r="AA17" t="str">
        <f>D13</f>
        <v>TJ Sokol Kopřivnice</v>
      </c>
      <c r="AB17">
        <v>5</v>
      </c>
    </row>
    <row r="18" spans="1:28" x14ac:dyDescent="0.25">
      <c r="A18" s="4"/>
      <c r="B18" s="4"/>
      <c r="C18" s="4"/>
      <c r="D18" s="4" t="s">
        <v>42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28.9</v>
      </c>
      <c r="L18" s="4"/>
      <c r="M18" s="4"/>
      <c r="N18" s="4">
        <v>0</v>
      </c>
      <c r="O18" s="4">
        <f>LARGE(O14:O17,3)+LARGE(O14:O17,2)+LARGE(O14:O17,1)-N18</f>
        <v>26.3</v>
      </c>
      <c r="P18" s="4"/>
      <c r="Q18" s="4"/>
      <c r="R18" s="4">
        <v>0</v>
      </c>
      <c r="S18" s="4">
        <f>LARGE(S14:S17,3)+LARGE(S14:S17,2)+LARGE(S14:S17,1)-R18</f>
        <v>36.15</v>
      </c>
      <c r="T18" s="4"/>
      <c r="U18" s="4"/>
      <c r="V18" s="4">
        <v>0</v>
      </c>
      <c r="W18" s="4">
        <f>LARGE(W14:W17,3)+LARGE(W14:W17,2)+LARGE(W14:W17,1)-V18</f>
        <v>32.9</v>
      </c>
      <c r="X18" s="4">
        <f>K18+O18+S18+W18</f>
        <v>124.25</v>
      </c>
      <c r="Z18">
        <f>X18</f>
        <v>124.25</v>
      </c>
      <c r="AA18" t="str">
        <f>D13</f>
        <v>TJ Sokol Kopřivnice</v>
      </c>
      <c r="AB18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H36" sqref="H3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182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260602</v>
      </c>
      <c r="C7">
        <v>4142</v>
      </c>
      <c r="D7" t="s">
        <v>183</v>
      </c>
      <c r="E7">
        <v>2007</v>
      </c>
      <c r="F7" t="s">
        <v>20</v>
      </c>
      <c r="G7" t="s">
        <v>46</v>
      </c>
      <c r="H7" s="3">
        <v>3.5</v>
      </c>
      <c r="I7" s="3">
        <v>9.1999999999999993</v>
      </c>
      <c r="J7" s="3">
        <v>0</v>
      </c>
      <c r="K7" s="4">
        <f t="shared" ref="K7:K36" si="0">H7+I7-J7</f>
        <v>12.7</v>
      </c>
      <c r="L7" s="3">
        <v>1.4</v>
      </c>
      <c r="M7" s="3">
        <v>6.4</v>
      </c>
      <c r="N7" s="3">
        <v>0</v>
      </c>
      <c r="O7" s="4">
        <f t="shared" ref="O7:O36" si="1">L7+M7-N7</f>
        <v>7.8000000000000007</v>
      </c>
      <c r="P7" s="3">
        <v>3.4</v>
      </c>
      <c r="Q7" s="3">
        <v>7.85</v>
      </c>
      <c r="R7" s="3">
        <v>0</v>
      </c>
      <c r="S7" s="4">
        <f t="shared" ref="S7:S36" si="2">P7+Q7-R7</f>
        <v>11.25</v>
      </c>
      <c r="T7" s="3">
        <v>3.8</v>
      </c>
      <c r="U7" s="3">
        <v>7.95</v>
      </c>
      <c r="V7" s="3">
        <v>0</v>
      </c>
      <c r="W7" s="4">
        <f t="shared" ref="W7:W36" si="3">T7+U7-V7</f>
        <v>11.75</v>
      </c>
      <c r="X7" s="4">
        <f t="shared" ref="X7:X36" si="4">K7+O7+S7+W7</f>
        <v>43.5</v>
      </c>
    </row>
    <row r="8" spans="1:25" x14ac:dyDescent="0.25">
      <c r="A8">
        <v>2</v>
      </c>
      <c r="B8">
        <v>426084</v>
      </c>
      <c r="C8">
        <v>5382</v>
      </c>
      <c r="D8" t="s">
        <v>184</v>
      </c>
      <c r="E8">
        <v>2002</v>
      </c>
      <c r="F8" t="s">
        <v>55</v>
      </c>
      <c r="G8" t="s">
        <v>56</v>
      </c>
      <c r="H8" s="3">
        <v>2.8</v>
      </c>
      <c r="I8" s="3">
        <v>8.4</v>
      </c>
      <c r="J8" s="3">
        <v>0</v>
      </c>
      <c r="K8" s="4">
        <f t="shared" si="0"/>
        <v>11.2</v>
      </c>
      <c r="L8" s="3">
        <v>2</v>
      </c>
      <c r="M8" s="3">
        <v>7.35</v>
      </c>
      <c r="N8" s="3">
        <v>0</v>
      </c>
      <c r="O8" s="4">
        <f t="shared" si="1"/>
        <v>9.35</v>
      </c>
      <c r="P8" s="3">
        <v>3.5</v>
      </c>
      <c r="Q8" s="3">
        <v>7.85</v>
      </c>
      <c r="R8" s="3">
        <v>0</v>
      </c>
      <c r="S8" s="4">
        <f t="shared" si="2"/>
        <v>11.35</v>
      </c>
      <c r="T8" s="3">
        <v>3.3</v>
      </c>
      <c r="U8" s="3">
        <v>8.0500000000000007</v>
      </c>
      <c r="V8" s="3">
        <v>0</v>
      </c>
      <c r="W8" s="4">
        <f t="shared" si="3"/>
        <v>11.350000000000001</v>
      </c>
      <c r="X8" s="4">
        <f t="shared" si="4"/>
        <v>43.25</v>
      </c>
    </row>
    <row r="9" spans="1:25" x14ac:dyDescent="0.25">
      <c r="A9">
        <v>3</v>
      </c>
      <c r="B9">
        <v>881790</v>
      </c>
      <c r="C9">
        <v>7791</v>
      </c>
      <c r="D9" t="s">
        <v>185</v>
      </c>
      <c r="E9">
        <v>2007</v>
      </c>
      <c r="F9" t="s">
        <v>23</v>
      </c>
      <c r="G9" t="s">
        <v>150</v>
      </c>
      <c r="H9" s="3">
        <v>2</v>
      </c>
      <c r="I9" s="3">
        <v>9.4</v>
      </c>
      <c r="J9" s="3">
        <v>0</v>
      </c>
      <c r="K9" s="4">
        <f t="shared" si="0"/>
        <v>11.4</v>
      </c>
      <c r="L9" s="3">
        <v>2.6</v>
      </c>
      <c r="M9" s="3">
        <v>6.55</v>
      </c>
      <c r="N9" s="3">
        <v>0</v>
      </c>
      <c r="O9" s="4">
        <f t="shared" si="1"/>
        <v>9.15</v>
      </c>
      <c r="P9" s="3">
        <v>3.8</v>
      </c>
      <c r="Q9" s="3">
        <v>6.1</v>
      </c>
      <c r="R9" s="3">
        <v>0</v>
      </c>
      <c r="S9" s="4">
        <f t="shared" si="2"/>
        <v>9.8999999999999986</v>
      </c>
      <c r="T9" s="3">
        <v>3</v>
      </c>
      <c r="U9" s="3">
        <v>8.0500000000000007</v>
      </c>
      <c r="V9" s="3">
        <v>0</v>
      </c>
      <c r="W9" s="4">
        <f t="shared" si="3"/>
        <v>11.05</v>
      </c>
      <c r="X9" s="4">
        <f t="shared" si="4"/>
        <v>41.5</v>
      </c>
    </row>
    <row r="10" spans="1:25" x14ac:dyDescent="0.25">
      <c r="A10">
        <v>4</v>
      </c>
      <c r="B10">
        <v>926203</v>
      </c>
      <c r="C10">
        <v>9763</v>
      </c>
      <c r="D10" t="s">
        <v>186</v>
      </c>
      <c r="E10">
        <v>2006</v>
      </c>
      <c r="F10" t="s">
        <v>112</v>
      </c>
      <c r="G10" t="s">
        <v>118</v>
      </c>
      <c r="H10" s="3">
        <v>2</v>
      </c>
      <c r="I10" s="3">
        <v>8.8000000000000007</v>
      </c>
      <c r="J10" s="3">
        <v>0</v>
      </c>
      <c r="K10" s="4">
        <f t="shared" si="0"/>
        <v>10.8</v>
      </c>
      <c r="L10" s="3">
        <v>2</v>
      </c>
      <c r="M10" s="3">
        <v>6.9</v>
      </c>
      <c r="N10" s="3">
        <v>0</v>
      </c>
      <c r="O10" s="4">
        <f t="shared" si="1"/>
        <v>8.9</v>
      </c>
      <c r="P10" s="3">
        <v>3.5</v>
      </c>
      <c r="Q10" s="3">
        <v>7.9</v>
      </c>
      <c r="R10" s="3">
        <v>0</v>
      </c>
      <c r="S10" s="4">
        <f t="shared" si="2"/>
        <v>11.4</v>
      </c>
      <c r="T10" s="3">
        <v>2.4</v>
      </c>
      <c r="U10" s="3">
        <v>7.95</v>
      </c>
      <c r="V10" s="3">
        <v>0</v>
      </c>
      <c r="W10" s="4">
        <f t="shared" si="3"/>
        <v>10.35</v>
      </c>
      <c r="X10" s="4">
        <f t="shared" si="4"/>
        <v>41.45</v>
      </c>
    </row>
    <row r="11" spans="1:25" x14ac:dyDescent="0.25">
      <c r="A11">
        <v>4</v>
      </c>
      <c r="B11">
        <v>976004</v>
      </c>
      <c r="C11">
        <v>9763</v>
      </c>
      <c r="D11" t="s">
        <v>187</v>
      </c>
      <c r="E11">
        <v>2005</v>
      </c>
      <c r="F11" t="s">
        <v>112</v>
      </c>
      <c r="G11" t="s">
        <v>118</v>
      </c>
      <c r="H11" s="3">
        <v>2</v>
      </c>
      <c r="I11" s="3">
        <v>9.35</v>
      </c>
      <c r="J11" s="3">
        <v>0</v>
      </c>
      <c r="K11" s="4">
        <f t="shared" si="0"/>
        <v>11.35</v>
      </c>
      <c r="L11" s="3">
        <v>2</v>
      </c>
      <c r="M11" s="3">
        <v>7.35</v>
      </c>
      <c r="N11" s="3">
        <v>0</v>
      </c>
      <c r="O11" s="4">
        <f t="shared" si="1"/>
        <v>9.35</v>
      </c>
      <c r="P11" s="3">
        <v>2.6</v>
      </c>
      <c r="Q11" s="3">
        <v>7.4</v>
      </c>
      <c r="R11" s="3">
        <v>0</v>
      </c>
      <c r="S11" s="4">
        <f t="shared" si="2"/>
        <v>10</v>
      </c>
      <c r="T11" s="3">
        <v>2.9</v>
      </c>
      <c r="U11" s="3">
        <v>7.85</v>
      </c>
      <c r="V11" s="3">
        <v>0</v>
      </c>
      <c r="W11" s="4">
        <f t="shared" si="3"/>
        <v>10.75</v>
      </c>
      <c r="X11" s="4">
        <f t="shared" si="4"/>
        <v>41.45</v>
      </c>
    </row>
    <row r="12" spans="1:25" x14ac:dyDescent="0.25">
      <c r="A12">
        <v>6</v>
      </c>
      <c r="B12">
        <v>741094</v>
      </c>
      <c r="C12">
        <v>5382</v>
      </c>
      <c r="D12" t="s">
        <v>188</v>
      </c>
      <c r="E12">
        <v>2003</v>
      </c>
      <c r="F12" t="s">
        <v>55</v>
      </c>
      <c r="G12" t="s">
        <v>56</v>
      </c>
      <c r="H12" s="3">
        <v>2.8</v>
      </c>
      <c r="I12" s="3">
        <v>8.3000000000000007</v>
      </c>
      <c r="J12" s="3">
        <v>0</v>
      </c>
      <c r="K12" s="4">
        <f t="shared" si="0"/>
        <v>11.100000000000001</v>
      </c>
      <c r="L12" s="3">
        <v>1.9</v>
      </c>
      <c r="M12" s="3">
        <v>7.6</v>
      </c>
      <c r="N12" s="3">
        <v>0</v>
      </c>
      <c r="O12" s="4">
        <f t="shared" si="1"/>
        <v>9.5</v>
      </c>
      <c r="P12" s="3">
        <v>3.3</v>
      </c>
      <c r="Q12" s="3">
        <v>5.3</v>
      </c>
      <c r="R12" s="3">
        <v>0</v>
      </c>
      <c r="S12" s="4">
        <f t="shared" si="2"/>
        <v>8.6</v>
      </c>
      <c r="T12" s="3">
        <v>3.5</v>
      </c>
      <c r="U12" s="3">
        <v>7.95</v>
      </c>
      <c r="V12" s="3">
        <v>0</v>
      </c>
      <c r="W12" s="4">
        <f t="shared" si="3"/>
        <v>11.45</v>
      </c>
      <c r="X12" s="4">
        <f t="shared" si="4"/>
        <v>40.650000000000006</v>
      </c>
    </row>
    <row r="13" spans="1:25" x14ac:dyDescent="0.25">
      <c r="A13">
        <v>7</v>
      </c>
      <c r="B13">
        <v>201513</v>
      </c>
      <c r="C13">
        <v>4142</v>
      </c>
      <c r="D13" t="s">
        <v>189</v>
      </c>
      <c r="E13">
        <v>2007</v>
      </c>
      <c r="F13" t="s">
        <v>20</v>
      </c>
      <c r="G13" t="s">
        <v>136</v>
      </c>
      <c r="H13" s="3">
        <v>2</v>
      </c>
      <c r="I13" s="3">
        <v>9.0500000000000007</v>
      </c>
      <c r="J13" s="3">
        <v>0</v>
      </c>
      <c r="K13" s="4">
        <f t="shared" si="0"/>
        <v>11.05</v>
      </c>
      <c r="L13" s="3">
        <v>1.5</v>
      </c>
      <c r="M13" s="3">
        <v>7.3</v>
      </c>
      <c r="N13" s="3">
        <v>0</v>
      </c>
      <c r="O13" s="4">
        <f t="shared" si="1"/>
        <v>8.8000000000000007</v>
      </c>
      <c r="P13" s="3">
        <v>3.6</v>
      </c>
      <c r="Q13" s="3">
        <v>7.05</v>
      </c>
      <c r="R13" s="3">
        <v>0</v>
      </c>
      <c r="S13" s="4">
        <f t="shared" si="2"/>
        <v>10.65</v>
      </c>
      <c r="T13" s="3">
        <v>2.7</v>
      </c>
      <c r="U13" s="3">
        <v>7.15</v>
      </c>
      <c r="V13" s="3">
        <v>0</v>
      </c>
      <c r="W13" s="4">
        <f t="shared" si="3"/>
        <v>9.8500000000000014</v>
      </c>
      <c r="X13" s="4">
        <f t="shared" si="4"/>
        <v>40.35</v>
      </c>
    </row>
    <row r="14" spans="1:25" x14ac:dyDescent="0.25">
      <c r="A14">
        <v>8</v>
      </c>
      <c r="B14">
        <v>373842</v>
      </c>
      <c r="C14">
        <v>5382</v>
      </c>
      <c r="D14" t="s">
        <v>190</v>
      </c>
      <c r="E14">
        <v>2003</v>
      </c>
      <c r="F14" t="s">
        <v>55</v>
      </c>
      <c r="G14" t="s">
        <v>56</v>
      </c>
      <c r="H14" s="3">
        <v>2.8</v>
      </c>
      <c r="I14" s="3">
        <v>8.4499999999999993</v>
      </c>
      <c r="J14" s="3">
        <v>0</v>
      </c>
      <c r="K14" s="4">
        <f t="shared" si="0"/>
        <v>11.25</v>
      </c>
      <c r="L14" s="3">
        <v>1.9</v>
      </c>
      <c r="M14" s="3">
        <v>7.2</v>
      </c>
      <c r="N14" s="3">
        <v>0</v>
      </c>
      <c r="O14" s="4">
        <f t="shared" si="1"/>
        <v>9.1</v>
      </c>
      <c r="P14" s="3">
        <v>3.2</v>
      </c>
      <c r="Q14" s="3">
        <v>6.6</v>
      </c>
      <c r="R14" s="3">
        <v>0</v>
      </c>
      <c r="S14" s="4">
        <f t="shared" si="2"/>
        <v>9.8000000000000007</v>
      </c>
      <c r="T14" s="3">
        <v>2.8</v>
      </c>
      <c r="U14" s="3">
        <v>7.15</v>
      </c>
      <c r="V14" s="3">
        <v>0</v>
      </c>
      <c r="W14" s="4">
        <f t="shared" si="3"/>
        <v>9.9499999999999993</v>
      </c>
      <c r="X14" s="4">
        <f t="shared" si="4"/>
        <v>40.1</v>
      </c>
    </row>
    <row r="15" spans="1:25" x14ac:dyDescent="0.25">
      <c r="A15">
        <v>9</v>
      </c>
      <c r="B15">
        <v>577036</v>
      </c>
      <c r="C15">
        <v>4142</v>
      </c>
      <c r="D15" t="s">
        <v>191</v>
      </c>
      <c r="E15">
        <v>2007</v>
      </c>
      <c r="F15" t="s">
        <v>20</v>
      </c>
      <c r="G15" t="s">
        <v>136</v>
      </c>
      <c r="H15" s="3">
        <v>2</v>
      </c>
      <c r="I15" s="3">
        <v>8.5500000000000007</v>
      </c>
      <c r="J15" s="3">
        <v>0</v>
      </c>
      <c r="K15" s="4">
        <f t="shared" si="0"/>
        <v>10.55</v>
      </c>
      <c r="L15" s="3">
        <v>1.3</v>
      </c>
      <c r="M15" s="3">
        <v>7.65</v>
      </c>
      <c r="N15" s="3">
        <v>0</v>
      </c>
      <c r="O15" s="4">
        <f t="shared" si="1"/>
        <v>8.9500000000000011</v>
      </c>
      <c r="P15" s="3">
        <v>2.8</v>
      </c>
      <c r="Q15" s="3">
        <v>7.1</v>
      </c>
      <c r="R15" s="3">
        <v>0</v>
      </c>
      <c r="S15" s="4">
        <f t="shared" si="2"/>
        <v>9.8999999999999986</v>
      </c>
      <c r="T15" s="3">
        <v>2.2000000000000002</v>
      </c>
      <c r="U15" s="3">
        <v>8</v>
      </c>
      <c r="V15" s="3">
        <v>0</v>
      </c>
      <c r="W15" s="4">
        <f t="shared" si="3"/>
        <v>10.199999999999999</v>
      </c>
      <c r="X15" s="4">
        <f t="shared" si="4"/>
        <v>39.599999999999994</v>
      </c>
    </row>
    <row r="16" spans="1:25" x14ac:dyDescent="0.25">
      <c r="A16">
        <v>10</v>
      </c>
      <c r="B16">
        <v>493074</v>
      </c>
      <c r="C16">
        <v>5382</v>
      </c>
      <c r="D16" t="s">
        <v>192</v>
      </c>
      <c r="E16">
        <v>2006</v>
      </c>
      <c r="F16" t="s">
        <v>55</v>
      </c>
      <c r="G16" t="s">
        <v>56</v>
      </c>
      <c r="H16" s="3">
        <v>2</v>
      </c>
      <c r="I16" s="3">
        <v>8.65</v>
      </c>
      <c r="J16" s="3">
        <v>0</v>
      </c>
      <c r="K16" s="4">
        <f t="shared" si="0"/>
        <v>10.65</v>
      </c>
      <c r="L16" s="3">
        <v>1.9</v>
      </c>
      <c r="M16" s="3">
        <v>7.05</v>
      </c>
      <c r="N16" s="3">
        <v>0</v>
      </c>
      <c r="O16" s="4">
        <f t="shared" si="1"/>
        <v>8.9499999999999993</v>
      </c>
      <c r="P16" s="3">
        <v>3.4</v>
      </c>
      <c r="Q16" s="3">
        <v>5.6</v>
      </c>
      <c r="R16" s="3">
        <v>0</v>
      </c>
      <c r="S16" s="4">
        <f t="shared" si="2"/>
        <v>9</v>
      </c>
      <c r="T16" s="3">
        <v>2.6</v>
      </c>
      <c r="U16" s="3">
        <v>7.6</v>
      </c>
      <c r="V16" s="3">
        <v>0</v>
      </c>
      <c r="W16" s="4">
        <f t="shared" si="3"/>
        <v>10.199999999999999</v>
      </c>
      <c r="X16" s="4">
        <f t="shared" si="4"/>
        <v>38.799999999999997</v>
      </c>
    </row>
    <row r="17" spans="1:24" x14ac:dyDescent="0.25">
      <c r="A17">
        <v>11</v>
      </c>
      <c r="B17">
        <v>924988</v>
      </c>
      <c r="C17">
        <v>5382</v>
      </c>
      <c r="D17" t="s">
        <v>193</v>
      </c>
      <c r="E17">
        <v>2003</v>
      </c>
      <c r="F17" t="s">
        <v>55</v>
      </c>
      <c r="G17" t="s">
        <v>56</v>
      </c>
      <c r="H17" s="3">
        <v>2.8</v>
      </c>
      <c r="I17" s="3">
        <v>8.6</v>
      </c>
      <c r="J17" s="3">
        <v>0</v>
      </c>
      <c r="K17" s="4">
        <f t="shared" si="0"/>
        <v>11.399999999999999</v>
      </c>
      <c r="L17" s="3">
        <v>1.9</v>
      </c>
      <c r="M17" s="3">
        <v>5.85</v>
      </c>
      <c r="N17" s="3">
        <v>0</v>
      </c>
      <c r="O17" s="4">
        <f t="shared" si="1"/>
        <v>7.75</v>
      </c>
      <c r="P17" s="3">
        <v>2.9</v>
      </c>
      <c r="Q17" s="3">
        <v>5.6</v>
      </c>
      <c r="R17" s="3">
        <v>0</v>
      </c>
      <c r="S17" s="4">
        <f t="shared" si="2"/>
        <v>8.5</v>
      </c>
      <c r="T17" s="3">
        <v>2.8</v>
      </c>
      <c r="U17" s="3">
        <v>6.95</v>
      </c>
      <c r="V17" s="3">
        <v>0</v>
      </c>
      <c r="W17" s="4">
        <f t="shared" si="3"/>
        <v>9.75</v>
      </c>
      <c r="X17" s="4">
        <f t="shared" si="4"/>
        <v>37.4</v>
      </c>
    </row>
    <row r="18" spans="1:24" x14ac:dyDescent="0.25">
      <c r="A18">
        <v>12</v>
      </c>
      <c r="B18">
        <v>101582</v>
      </c>
      <c r="C18">
        <v>5382</v>
      </c>
      <c r="D18" t="s">
        <v>194</v>
      </c>
      <c r="E18">
        <v>2004</v>
      </c>
      <c r="F18" t="s">
        <v>55</v>
      </c>
      <c r="G18" t="s">
        <v>56</v>
      </c>
      <c r="H18" s="3">
        <v>2</v>
      </c>
      <c r="I18" s="3">
        <v>8.5500000000000007</v>
      </c>
      <c r="J18" s="3">
        <v>0</v>
      </c>
      <c r="K18" s="4">
        <f t="shared" si="0"/>
        <v>10.55</v>
      </c>
      <c r="L18" s="3">
        <v>1.2</v>
      </c>
      <c r="M18" s="3">
        <v>5.7</v>
      </c>
      <c r="N18" s="3">
        <v>2</v>
      </c>
      <c r="O18" s="4">
        <f t="shared" si="1"/>
        <v>4.9000000000000004</v>
      </c>
      <c r="P18" s="3">
        <v>3.6</v>
      </c>
      <c r="Q18" s="3">
        <v>7.45</v>
      </c>
      <c r="R18" s="3">
        <v>0</v>
      </c>
      <c r="S18" s="4">
        <f t="shared" si="2"/>
        <v>11.05</v>
      </c>
      <c r="T18" s="3">
        <v>3.1</v>
      </c>
      <c r="U18" s="3">
        <v>7.1</v>
      </c>
      <c r="V18" s="3">
        <v>0</v>
      </c>
      <c r="W18" s="4">
        <f t="shared" si="3"/>
        <v>10.199999999999999</v>
      </c>
      <c r="X18" s="4">
        <f t="shared" si="4"/>
        <v>36.700000000000003</v>
      </c>
    </row>
    <row r="19" spans="1:24" x14ac:dyDescent="0.25">
      <c r="A19">
        <v>13</v>
      </c>
      <c r="B19">
        <v>882247</v>
      </c>
      <c r="C19">
        <v>5382</v>
      </c>
      <c r="D19" t="s">
        <v>195</v>
      </c>
      <c r="E19">
        <v>2000</v>
      </c>
      <c r="F19" t="s">
        <v>55</v>
      </c>
      <c r="G19" t="s">
        <v>56</v>
      </c>
      <c r="H19" s="3">
        <v>2</v>
      </c>
      <c r="I19" s="3">
        <v>8.3000000000000007</v>
      </c>
      <c r="J19" s="3">
        <v>0</v>
      </c>
      <c r="K19" s="4">
        <f t="shared" si="0"/>
        <v>10.3</v>
      </c>
      <c r="L19" s="3">
        <v>2.1</v>
      </c>
      <c r="M19" s="3">
        <v>6.05</v>
      </c>
      <c r="N19" s="3">
        <v>0</v>
      </c>
      <c r="O19" s="4">
        <f t="shared" si="1"/>
        <v>8.15</v>
      </c>
      <c r="P19" s="3">
        <v>2.9</v>
      </c>
      <c r="Q19" s="3">
        <v>5.45</v>
      </c>
      <c r="R19" s="3">
        <v>0</v>
      </c>
      <c r="S19" s="4">
        <f t="shared" si="2"/>
        <v>8.35</v>
      </c>
      <c r="T19" s="3">
        <v>2.8</v>
      </c>
      <c r="U19" s="3">
        <v>6.95</v>
      </c>
      <c r="V19" s="3">
        <v>0</v>
      </c>
      <c r="W19" s="4">
        <f t="shared" si="3"/>
        <v>9.75</v>
      </c>
      <c r="X19" s="4">
        <f t="shared" si="4"/>
        <v>36.550000000000004</v>
      </c>
    </row>
    <row r="20" spans="1:24" x14ac:dyDescent="0.25">
      <c r="A20">
        <v>14</v>
      </c>
      <c r="B20">
        <v>863102</v>
      </c>
      <c r="C20">
        <v>5382</v>
      </c>
      <c r="D20" t="s">
        <v>196</v>
      </c>
      <c r="E20">
        <v>2004</v>
      </c>
      <c r="F20" t="s">
        <v>55</v>
      </c>
      <c r="G20" t="s">
        <v>56</v>
      </c>
      <c r="H20" s="3">
        <v>2</v>
      </c>
      <c r="I20" s="3">
        <v>8.65</v>
      </c>
      <c r="J20" s="3">
        <v>0</v>
      </c>
      <c r="K20" s="4">
        <f t="shared" si="0"/>
        <v>10.65</v>
      </c>
      <c r="L20" s="3">
        <v>1.9</v>
      </c>
      <c r="M20" s="3">
        <v>5.6</v>
      </c>
      <c r="N20" s="3">
        <v>0</v>
      </c>
      <c r="O20" s="4">
        <f t="shared" si="1"/>
        <v>7.5</v>
      </c>
      <c r="P20" s="3">
        <v>2.2999999999999998</v>
      </c>
      <c r="Q20" s="3">
        <v>5.2</v>
      </c>
      <c r="R20" s="3">
        <v>0</v>
      </c>
      <c r="S20" s="4">
        <f t="shared" si="2"/>
        <v>7.5</v>
      </c>
      <c r="T20" s="3">
        <v>2.2999999999999998</v>
      </c>
      <c r="U20" s="3">
        <v>5.6</v>
      </c>
      <c r="V20" s="3">
        <v>0</v>
      </c>
      <c r="W20" s="4">
        <f t="shared" si="3"/>
        <v>7.8999999999999995</v>
      </c>
      <c r="X20" s="4">
        <f t="shared" si="4"/>
        <v>33.549999999999997</v>
      </c>
    </row>
    <row r="21" spans="1:24" x14ac:dyDescent="0.25">
      <c r="A21">
        <v>15</v>
      </c>
      <c r="B21">
        <v>873103</v>
      </c>
      <c r="C21">
        <v>7791</v>
      </c>
      <c r="D21" t="s">
        <v>197</v>
      </c>
      <c r="E21">
        <v>2005</v>
      </c>
      <c r="F21" t="s">
        <v>23</v>
      </c>
      <c r="G21" t="s">
        <v>150</v>
      </c>
      <c r="H21" s="3">
        <v>2</v>
      </c>
      <c r="I21" s="3">
        <v>9.5</v>
      </c>
      <c r="J21" s="3">
        <v>0</v>
      </c>
      <c r="K21" s="4">
        <f t="shared" si="0"/>
        <v>11.5</v>
      </c>
      <c r="L21" s="3">
        <v>2.8</v>
      </c>
      <c r="M21" s="3">
        <v>7.25</v>
      </c>
      <c r="N21" s="3">
        <v>0</v>
      </c>
      <c r="O21" s="4">
        <f t="shared" si="1"/>
        <v>10.050000000000001</v>
      </c>
      <c r="P21" s="3">
        <v>3.9</v>
      </c>
      <c r="Q21" s="3">
        <v>6.95</v>
      </c>
      <c r="R21" s="3">
        <v>0</v>
      </c>
      <c r="S21" s="4">
        <f t="shared" si="2"/>
        <v>10.85</v>
      </c>
      <c r="T21" s="3">
        <v>0</v>
      </c>
      <c r="U21" s="3">
        <v>0</v>
      </c>
      <c r="V21" s="3">
        <v>0</v>
      </c>
      <c r="W21" s="4">
        <f t="shared" si="3"/>
        <v>0</v>
      </c>
      <c r="X21" s="4">
        <f t="shared" si="4"/>
        <v>32.4</v>
      </c>
    </row>
    <row r="22" spans="1:24" x14ac:dyDescent="0.25">
      <c r="A22">
        <v>16</v>
      </c>
      <c r="B22">
        <v>392600</v>
      </c>
      <c r="C22">
        <v>4142</v>
      </c>
      <c r="D22" t="s">
        <v>198</v>
      </c>
      <c r="E22">
        <v>2007</v>
      </c>
      <c r="F22" t="s">
        <v>20</v>
      </c>
      <c r="G22" t="s">
        <v>46</v>
      </c>
      <c r="H22" s="3">
        <v>2.8</v>
      </c>
      <c r="I22" s="3">
        <v>8.15</v>
      </c>
      <c r="J22" s="3">
        <v>0</v>
      </c>
      <c r="K22" s="4">
        <f t="shared" si="0"/>
        <v>10.95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2.9</v>
      </c>
      <c r="Q22" s="3">
        <v>6.95</v>
      </c>
      <c r="R22" s="3">
        <v>0</v>
      </c>
      <c r="S22" s="4">
        <f t="shared" si="2"/>
        <v>9.85</v>
      </c>
      <c r="T22" s="3">
        <v>3.5</v>
      </c>
      <c r="U22" s="3">
        <v>8.0500000000000007</v>
      </c>
      <c r="V22" s="3">
        <v>0</v>
      </c>
      <c r="W22" s="4">
        <f t="shared" si="3"/>
        <v>11.55</v>
      </c>
      <c r="X22" s="4">
        <f t="shared" si="4"/>
        <v>32.349999999999994</v>
      </c>
    </row>
    <row r="23" spans="1:24" x14ac:dyDescent="0.25">
      <c r="A23">
        <v>17</v>
      </c>
      <c r="B23">
        <v>239551</v>
      </c>
      <c r="C23">
        <v>9763</v>
      </c>
      <c r="D23" t="s">
        <v>199</v>
      </c>
      <c r="E23">
        <v>2007</v>
      </c>
      <c r="F23" t="s">
        <v>112</v>
      </c>
      <c r="G23" t="s">
        <v>118</v>
      </c>
      <c r="H23" s="3">
        <v>2</v>
      </c>
      <c r="I23" s="3">
        <v>8.6</v>
      </c>
      <c r="J23" s="3">
        <v>0</v>
      </c>
      <c r="K23" s="4">
        <f t="shared" si="0"/>
        <v>10.6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2.7</v>
      </c>
      <c r="Q23" s="3">
        <v>8.3000000000000007</v>
      </c>
      <c r="R23" s="3">
        <v>0</v>
      </c>
      <c r="S23" s="4">
        <f t="shared" si="2"/>
        <v>11</v>
      </c>
      <c r="T23" s="3">
        <v>2.4</v>
      </c>
      <c r="U23" s="3">
        <v>7.95</v>
      </c>
      <c r="V23" s="3">
        <v>0</v>
      </c>
      <c r="W23" s="4">
        <f t="shared" si="3"/>
        <v>10.35</v>
      </c>
      <c r="X23" s="4">
        <f t="shared" si="4"/>
        <v>31.950000000000003</v>
      </c>
    </row>
    <row r="24" spans="1:24" x14ac:dyDescent="0.25">
      <c r="A24">
        <v>18</v>
      </c>
      <c r="B24">
        <v>596086</v>
      </c>
      <c r="C24">
        <v>4142</v>
      </c>
      <c r="D24" t="s">
        <v>200</v>
      </c>
      <c r="E24">
        <v>2007</v>
      </c>
      <c r="F24" t="s">
        <v>20</v>
      </c>
      <c r="G24" t="s">
        <v>136</v>
      </c>
      <c r="H24" s="3">
        <v>0</v>
      </c>
      <c r="I24" s="3">
        <v>0</v>
      </c>
      <c r="J24" s="3">
        <v>0</v>
      </c>
      <c r="K24" s="4">
        <f t="shared" si="0"/>
        <v>0</v>
      </c>
      <c r="L24" s="3">
        <v>1.3</v>
      </c>
      <c r="M24" s="3">
        <v>7.55</v>
      </c>
      <c r="N24" s="3">
        <v>0</v>
      </c>
      <c r="O24" s="4">
        <f t="shared" si="1"/>
        <v>8.85</v>
      </c>
      <c r="P24" s="3">
        <v>3.6</v>
      </c>
      <c r="Q24" s="3">
        <v>7.9</v>
      </c>
      <c r="R24" s="3">
        <v>0</v>
      </c>
      <c r="S24" s="4">
        <f t="shared" si="2"/>
        <v>11.5</v>
      </c>
      <c r="T24" s="3">
        <v>2.8</v>
      </c>
      <c r="U24" s="3">
        <v>8.3000000000000007</v>
      </c>
      <c r="V24" s="3">
        <v>0</v>
      </c>
      <c r="W24" s="4">
        <f t="shared" si="3"/>
        <v>11.100000000000001</v>
      </c>
      <c r="X24" s="4">
        <f t="shared" si="4"/>
        <v>31.450000000000003</v>
      </c>
    </row>
    <row r="25" spans="1:24" x14ac:dyDescent="0.25">
      <c r="A25">
        <v>19</v>
      </c>
      <c r="B25">
        <v>311339</v>
      </c>
      <c r="C25">
        <v>7791</v>
      </c>
      <c r="D25" t="s">
        <v>201</v>
      </c>
      <c r="E25">
        <v>1999</v>
      </c>
      <c r="F25" t="s">
        <v>23</v>
      </c>
      <c r="G25" t="s">
        <v>202</v>
      </c>
      <c r="H25" s="3">
        <v>0</v>
      </c>
      <c r="I25" s="3">
        <v>0</v>
      </c>
      <c r="J25" s="3">
        <v>0</v>
      </c>
      <c r="K25" s="4">
        <f t="shared" si="0"/>
        <v>0</v>
      </c>
      <c r="L25" s="3">
        <v>1.9</v>
      </c>
      <c r="M25" s="3">
        <v>7.85</v>
      </c>
      <c r="N25" s="3">
        <v>0</v>
      </c>
      <c r="O25" s="4">
        <f t="shared" si="1"/>
        <v>9.75</v>
      </c>
      <c r="P25" s="3">
        <v>2.5</v>
      </c>
      <c r="Q25" s="3">
        <v>6.8</v>
      </c>
      <c r="R25" s="3">
        <v>0</v>
      </c>
      <c r="S25" s="4">
        <f t="shared" si="2"/>
        <v>9.3000000000000007</v>
      </c>
      <c r="T25" s="3">
        <v>2.8</v>
      </c>
      <c r="U25" s="3">
        <v>7.4</v>
      </c>
      <c r="V25" s="3">
        <v>0</v>
      </c>
      <c r="W25" s="4">
        <f t="shared" si="3"/>
        <v>10.199999999999999</v>
      </c>
      <c r="X25" s="4">
        <f t="shared" si="4"/>
        <v>29.25</v>
      </c>
    </row>
    <row r="26" spans="1:24" x14ac:dyDescent="0.25">
      <c r="A26">
        <v>20</v>
      </c>
      <c r="B26">
        <v>672927</v>
      </c>
      <c r="C26">
        <v>9763</v>
      </c>
      <c r="D26" t="s">
        <v>203</v>
      </c>
      <c r="E26">
        <v>2004</v>
      </c>
      <c r="F26" t="s">
        <v>112</v>
      </c>
      <c r="G26" t="s">
        <v>118</v>
      </c>
      <c r="H26" s="3">
        <v>0</v>
      </c>
      <c r="I26" s="3">
        <v>0</v>
      </c>
      <c r="J26" s="3">
        <v>0</v>
      </c>
      <c r="K26" s="4">
        <f t="shared" si="0"/>
        <v>0</v>
      </c>
      <c r="L26" s="3">
        <v>1.3</v>
      </c>
      <c r="M26" s="3">
        <v>7.8</v>
      </c>
      <c r="N26" s="3">
        <v>0</v>
      </c>
      <c r="O26" s="4">
        <f t="shared" si="1"/>
        <v>9.1</v>
      </c>
      <c r="P26" s="3">
        <v>2.4</v>
      </c>
      <c r="Q26" s="3">
        <v>7.55</v>
      </c>
      <c r="R26" s="3">
        <v>0</v>
      </c>
      <c r="S26" s="4">
        <f t="shared" si="2"/>
        <v>9.9499999999999993</v>
      </c>
      <c r="T26" s="3">
        <v>2.4</v>
      </c>
      <c r="U26" s="3">
        <v>7.7</v>
      </c>
      <c r="V26" s="3">
        <v>0</v>
      </c>
      <c r="W26" s="4">
        <f t="shared" si="3"/>
        <v>10.1</v>
      </c>
      <c r="X26" s="4">
        <f t="shared" si="4"/>
        <v>29.15</v>
      </c>
    </row>
    <row r="27" spans="1:24" x14ac:dyDescent="0.25">
      <c r="A27">
        <v>20</v>
      </c>
      <c r="B27">
        <v>798369</v>
      </c>
      <c r="C27">
        <v>4142</v>
      </c>
      <c r="D27" t="s">
        <v>204</v>
      </c>
      <c r="E27">
        <v>2006</v>
      </c>
      <c r="F27" t="s">
        <v>20</v>
      </c>
      <c r="G27" t="s">
        <v>136</v>
      </c>
      <c r="H27" s="3">
        <v>0</v>
      </c>
      <c r="I27" s="3">
        <v>0</v>
      </c>
      <c r="J27" s="3">
        <v>0</v>
      </c>
      <c r="K27" s="4">
        <f t="shared" si="0"/>
        <v>0</v>
      </c>
      <c r="L27" s="3">
        <v>1.4</v>
      </c>
      <c r="M27" s="3">
        <v>7.4</v>
      </c>
      <c r="N27" s="3">
        <v>0</v>
      </c>
      <c r="O27" s="4">
        <f t="shared" si="1"/>
        <v>8.8000000000000007</v>
      </c>
      <c r="P27" s="3">
        <v>3.5</v>
      </c>
      <c r="Q27" s="3">
        <v>6.6</v>
      </c>
      <c r="R27" s="3">
        <v>0</v>
      </c>
      <c r="S27" s="4">
        <f t="shared" si="2"/>
        <v>10.1</v>
      </c>
      <c r="T27" s="3">
        <v>2.1</v>
      </c>
      <c r="U27" s="3">
        <v>8.15</v>
      </c>
      <c r="V27" s="3">
        <v>0</v>
      </c>
      <c r="W27" s="4">
        <f t="shared" si="3"/>
        <v>10.25</v>
      </c>
      <c r="X27" s="4">
        <f t="shared" si="4"/>
        <v>29.15</v>
      </c>
    </row>
    <row r="28" spans="1:24" x14ac:dyDescent="0.25">
      <c r="A28">
        <v>22</v>
      </c>
      <c r="B28">
        <v>412081</v>
      </c>
      <c r="C28">
        <v>4142</v>
      </c>
      <c r="D28" t="s">
        <v>205</v>
      </c>
      <c r="E28">
        <v>1999</v>
      </c>
      <c r="F28" t="s">
        <v>20</v>
      </c>
      <c r="G28" t="s">
        <v>206</v>
      </c>
      <c r="H28" s="3">
        <v>2</v>
      </c>
      <c r="I28" s="3">
        <v>9.0500000000000007</v>
      </c>
      <c r="J28" s="3">
        <v>0</v>
      </c>
      <c r="K28" s="4">
        <f t="shared" si="0"/>
        <v>11.05</v>
      </c>
      <c r="L28" s="3">
        <v>0</v>
      </c>
      <c r="M28" s="3">
        <v>0</v>
      </c>
      <c r="N28" s="3">
        <v>0</v>
      </c>
      <c r="O28" s="4">
        <f t="shared" si="1"/>
        <v>0</v>
      </c>
      <c r="P28" s="3">
        <v>2.9</v>
      </c>
      <c r="Q28" s="3">
        <v>6.05</v>
      </c>
      <c r="R28" s="3">
        <v>0</v>
      </c>
      <c r="S28" s="4">
        <f t="shared" si="2"/>
        <v>8.9499999999999993</v>
      </c>
      <c r="T28" s="3">
        <v>2.7</v>
      </c>
      <c r="U28" s="3">
        <v>6.25</v>
      </c>
      <c r="V28" s="3">
        <v>0</v>
      </c>
      <c r="W28" s="4">
        <f t="shared" si="3"/>
        <v>8.9499999999999993</v>
      </c>
      <c r="X28" s="4">
        <f t="shared" si="4"/>
        <v>28.95</v>
      </c>
    </row>
    <row r="29" spans="1:24" x14ac:dyDescent="0.25">
      <c r="A29">
        <v>23</v>
      </c>
      <c r="B29">
        <v>437559</v>
      </c>
      <c r="C29">
        <v>4142</v>
      </c>
      <c r="D29" t="s">
        <v>207</v>
      </c>
      <c r="E29">
        <v>2003</v>
      </c>
      <c r="F29" t="s">
        <v>20</v>
      </c>
      <c r="G29" t="s">
        <v>136</v>
      </c>
      <c r="H29" s="3">
        <v>2</v>
      </c>
      <c r="I29" s="3">
        <v>9</v>
      </c>
      <c r="J29" s="3">
        <v>0</v>
      </c>
      <c r="K29" s="4">
        <f t="shared" si="0"/>
        <v>11</v>
      </c>
      <c r="L29" s="3">
        <v>1</v>
      </c>
      <c r="M29" s="3">
        <v>7.7</v>
      </c>
      <c r="N29" s="3">
        <v>2</v>
      </c>
      <c r="O29" s="4">
        <f t="shared" si="1"/>
        <v>6.6999999999999993</v>
      </c>
      <c r="P29" s="3">
        <v>2.6</v>
      </c>
      <c r="Q29" s="3">
        <v>8.4</v>
      </c>
      <c r="R29" s="3">
        <v>0</v>
      </c>
      <c r="S29" s="4">
        <f t="shared" si="2"/>
        <v>11</v>
      </c>
      <c r="T29" s="3">
        <v>0</v>
      </c>
      <c r="U29" s="3">
        <v>0</v>
      </c>
      <c r="V29" s="3">
        <v>0</v>
      </c>
      <c r="W29" s="4">
        <f t="shared" si="3"/>
        <v>0</v>
      </c>
      <c r="X29" s="4">
        <f t="shared" si="4"/>
        <v>28.7</v>
      </c>
    </row>
    <row r="30" spans="1:24" x14ac:dyDescent="0.25">
      <c r="A30">
        <v>24</v>
      </c>
      <c r="B30">
        <v>768676</v>
      </c>
      <c r="C30">
        <v>4142</v>
      </c>
      <c r="D30" t="s">
        <v>208</v>
      </c>
      <c r="E30">
        <v>2007</v>
      </c>
      <c r="F30" t="s">
        <v>20</v>
      </c>
      <c r="G30" t="s">
        <v>136</v>
      </c>
      <c r="H30" s="3">
        <v>2</v>
      </c>
      <c r="I30" s="3">
        <v>8.9</v>
      </c>
      <c r="J30" s="3">
        <v>0</v>
      </c>
      <c r="K30" s="4">
        <f t="shared" si="0"/>
        <v>10.9</v>
      </c>
      <c r="L30" s="3">
        <v>1.2</v>
      </c>
      <c r="M30" s="3">
        <v>7.4</v>
      </c>
      <c r="N30" s="3">
        <v>2</v>
      </c>
      <c r="O30" s="4">
        <f t="shared" si="1"/>
        <v>6.6</v>
      </c>
      <c r="P30" s="3">
        <v>0</v>
      </c>
      <c r="Q30" s="3">
        <v>0</v>
      </c>
      <c r="R30" s="3">
        <v>0</v>
      </c>
      <c r="S30" s="4">
        <f t="shared" si="2"/>
        <v>0</v>
      </c>
      <c r="T30" s="3">
        <v>2.6</v>
      </c>
      <c r="U30" s="3">
        <v>7.05</v>
      </c>
      <c r="V30" s="3">
        <v>0</v>
      </c>
      <c r="W30" s="4">
        <f t="shared" si="3"/>
        <v>9.65</v>
      </c>
      <c r="X30" s="4">
        <f t="shared" si="4"/>
        <v>27.15</v>
      </c>
    </row>
    <row r="31" spans="1:24" x14ac:dyDescent="0.25">
      <c r="A31">
        <v>25</v>
      </c>
      <c r="B31">
        <v>309960</v>
      </c>
      <c r="C31">
        <v>7791</v>
      </c>
      <c r="D31" t="s">
        <v>209</v>
      </c>
      <c r="E31">
        <v>2008</v>
      </c>
      <c r="F31" t="s">
        <v>23</v>
      </c>
      <c r="G31" t="s">
        <v>121</v>
      </c>
      <c r="H31" s="3">
        <v>2.8</v>
      </c>
      <c r="I31" s="3">
        <v>9.25</v>
      </c>
      <c r="J31" s="3">
        <v>0</v>
      </c>
      <c r="K31" s="4">
        <f t="shared" si="0"/>
        <v>12.05</v>
      </c>
      <c r="L31" s="3">
        <v>0</v>
      </c>
      <c r="M31" s="3">
        <v>0</v>
      </c>
      <c r="N31" s="3">
        <v>0</v>
      </c>
      <c r="O31" s="4">
        <f t="shared" si="1"/>
        <v>0</v>
      </c>
      <c r="P31" s="3">
        <v>0</v>
      </c>
      <c r="Q31" s="3">
        <v>0</v>
      </c>
      <c r="R31" s="3">
        <v>0</v>
      </c>
      <c r="S31" s="4">
        <f t="shared" si="2"/>
        <v>0</v>
      </c>
      <c r="T31" s="3">
        <v>2.7</v>
      </c>
      <c r="U31" s="3">
        <v>7.7</v>
      </c>
      <c r="V31" s="3">
        <v>0</v>
      </c>
      <c r="W31" s="4">
        <f t="shared" si="3"/>
        <v>10.4</v>
      </c>
      <c r="X31" s="4">
        <f t="shared" si="4"/>
        <v>22.450000000000003</v>
      </c>
    </row>
    <row r="32" spans="1:24" x14ac:dyDescent="0.25">
      <c r="A32">
        <v>26</v>
      </c>
      <c r="B32">
        <v>945041</v>
      </c>
      <c r="C32">
        <v>4142</v>
      </c>
      <c r="D32" t="s">
        <v>210</v>
      </c>
      <c r="E32">
        <v>2006</v>
      </c>
      <c r="F32" t="s">
        <v>20</v>
      </c>
      <c r="G32" t="s">
        <v>136</v>
      </c>
      <c r="H32" s="3">
        <v>2</v>
      </c>
      <c r="I32" s="3">
        <v>9.25</v>
      </c>
      <c r="J32" s="3">
        <v>0</v>
      </c>
      <c r="K32" s="4">
        <f t="shared" si="0"/>
        <v>11.25</v>
      </c>
      <c r="L32" s="3">
        <v>2.1</v>
      </c>
      <c r="M32" s="3">
        <v>6.95</v>
      </c>
      <c r="N32" s="3">
        <v>0</v>
      </c>
      <c r="O32" s="4">
        <f t="shared" si="1"/>
        <v>9.0500000000000007</v>
      </c>
      <c r="P32" s="3">
        <v>0</v>
      </c>
      <c r="Q32" s="3">
        <v>0</v>
      </c>
      <c r="R32" s="3">
        <v>0</v>
      </c>
      <c r="S32" s="4">
        <f t="shared" si="2"/>
        <v>0</v>
      </c>
      <c r="T32" s="3">
        <v>0</v>
      </c>
      <c r="U32" s="3">
        <v>0</v>
      </c>
      <c r="V32" s="3">
        <v>0</v>
      </c>
      <c r="W32" s="4">
        <f t="shared" si="3"/>
        <v>0</v>
      </c>
      <c r="X32" s="4">
        <f t="shared" si="4"/>
        <v>20.3</v>
      </c>
    </row>
    <row r="33" spans="1:24" x14ac:dyDescent="0.25">
      <c r="A33">
        <v>27</v>
      </c>
      <c r="B33">
        <v>243536</v>
      </c>
      <c r="C33">
        <v>9763</v>
      </c>
      <c r="D33" t="s">
        <v>211</v>
      </c>
      <c r="E33">
        <v>2005</v>
      </c>
      <c r="F33" t="s">
        <v>112</v>
      </c>
      <c r="G33" t="s">
        <v>118</v>
      </c>
      <c r="H33" s="3">
        <v>2</v>
      </c>
      <c r="I33" s="3">
        <v>8.9499999999999993</v>
      </c>
      <c r="J33" s="3">
        <v>0</v>
      </c>
      <c r="K33" s="4">
        <f t="shared" si="0"/>
        <v>10.95</v>
      </c>
      <c r="L33" s="3">
        <v>1.5</v>
      </c>
      <c r="M33" s="3">
        <v>7.35</v>
      </c>
      <c r="N33" s="3">
        <v>0</v>
      </c>
      <c r="O33" s="4">
        <f t="shared" si="1"/>
        <v>8.85</v>
      </c>
      <c r="P33" s="3">
        <v>0</v>
      </c>
      <c r="Q33" s="3">
        <v>0</v>
      </c>
      <c r="R33" s="3">
        <v>0</v>
      </c>
      <c r="S33" s="4">
        <f t="shared" si="2"/>
        <v>0</v>
      </c>
      <c r="T33" s="3">
        <v>0</v>
      </c>
      <c r="U33" s="3">
        <v>0</v>
      </c>
      <c r="V33" s="3">
        <v>0</v>
      </c>
      <c r="W33" s="4">
        <f t="shared" si="3"/>
        <v>0</v>
      </c>
      <c r="X33" s="4">
        <f t="shared" si="4"/>
        <v>19.799999999999997</v>
      </c>
    </row>
    <row r="34" spans="1:24" x14ac:dyDescent="0.25">
      <c r="A34">
        <v>28</v>
      </c>
      <c r="B34">
        <v>531096</v>
      </c>
      <c r="C34">
        <v>7791</v>
      </c>
      <c r="D34" t="s">
        <v>212</v>
      </c>
      <c r="E34">
        <v>2008</v>
      </c>
      <c r="F34" t="s">
        <v>23</v>
      </c>
      <c r="G34" t="s">
        <v>202</v>
      </c>
      <c r="H34" s="3">
        <v>0</v>
      </c>
      <c r="I34" s="3">
        <v>0</v>
      </c>
      <c r="J34" s="3">
        <v>0</v>
      </c>
      <c r="K34" s="4">
        <f t="shared" si="0"/>
        <v>0</v>
      </c>
      <c r="L34" s="3">
        <v>1.3</v>
      </c>
      <c r="M34" s="3">
        <v>7.15</v>
      </c>
      <c r="N34" s="3">
        <v>0</v>
      </c>
      <c r="O34" s="4">
        <f t="shared" si="1"/>
        <v>8.4500000000000011</v>
      </c>
      <c r="P34" s="3">
        <v>3</v>
      </c>
      <c r="Q34" s="3">
        <v>6.4</v>
      </c>
      <c r="R34" s="3">
        <v>0</v>
      </c>
      <c r="S34" s="4">
        <f t="shared" si="2"/>
        <v>9.4</v>
      </c>
      <c r="T34" s="3">
        <v>0</v>
      </c>
      <c r="U34" s="3">
        <v>0</v>
      </c>
      <c r="V34" s="3">
        <v>0</v>
      </c>
      <c r="W34" s="4">
        <f t="shared" si="3"/>
        <v>0</v>
      </c>
      <c r="X34" s="4">
        <f t="shared" si="4"/>
        <v>17.850000000000001</v>
      </c>
    </row>
    <row r="35" spans="1:24" x14ac:dyDescent="0.25">
      <c r="A35">
        <v>29</v>
      </c>
      <c r="B35">
        <v>549231</v>
      </c>
      <c r="C35">
        <v>7791</v>
      </c>
      <c r="D35" t="s">
        <v>213</v>
      </c>
      <c r="E35">
        <v>1999</v>
      </c>
      <c r="F35" t="s">
        <v>23</v>
      </c>
      <c r="G35" t="s">
        <v>202</v>
      </c>
      <c r="H35" s="3">
        <v>3</v>
      </c>
      <c r="I35" s="3">
        <v>8.9</v>
      </c>
      <c r="J35" s="3">
        <v>0</v>
      </c>
      <c r="K35" s="4">
        <f t="shared" si="0"/>
        <v>11.9</v>
      </c>
      <c r="L35" s="3">
        <v>0</v>
      </c>
      <c r="M35" s="3">
        <v>0</v>
      </c>
      <c r="N35" s="3">
        <v>0</v>
      </c>
      <c r="O35" s="4">
        <f t="shared" si="1"/>
        <v>0</v>
      </c>
      <c r="P35" s="3">
        <v>0</v>
      </c>
      <c r="Q35" s="3">
        <v>0</v>
      </c>
      <c r="R35" s="3">
        <v>0</v>
      </c>
      <c r="S35" s="4">
        <f t="shared" si="2"/>
        <v>0</v>
      </c>
      <c r="T35" s="3">
        <v>0</v>
      </c>
      <c r="U35" s="3">
        <v>0</v>
      </c>
      <c r="V35" s="3">
        <v>0</v>
      </c>
      <c r="W35" s="4">
        <f t="shared" si="3"/>
        <v>0</v>
      </c>
      <c r="X35" s="4">
        <f t="shared" si="4"/>
        <v>11.9</v>
      </c>
    </row>
    <row r="36" spans="1:24" x14ac:dyDescent="0.25">
      <c r="A36">
        <v>30</v>
      </c>
      <c r="B36">
        <v>301988</v>
      </c>
      <c r="C36">
        <v>9763</v>
      </c>
      <c r="D36" t="s">
        <v>111</v>
      </c>
      <c r="E36">
        <v>2007</v>
      </c>
      <c r="F36" t="s">
        <v>112</v>
      </c>
      <c r="G36" t="s">
        <v>118</v>
      </c>
      <c r="H36" s="3">
        <v>0</v>
      </c>
      <c r="I36" s="3">
        <v>0</v>
      </c>
      <c r="J36" s="3">
        <v>0</v>
      </c>
      <c r="K36" s="4">
        <f t="shared" si="0"/>
        <v>0</v>
      </c>
      <c r="L36" s="3">
        <v>0</v>
      </c>
      <c r="M36" s="3">
        <v>0</v>
      </c>
      <c r="N36" s="3">
        <v>0</v>
      </c>
      <c r="O36" s="4">
        <f t="shared" si="1"/>
        <v>0</v>
      </c>
      <c r="P36" s="3">
        <v>0</v>
      </c>
      <c r="Q36" s="3">
        <v>0</v>
      </c>
      <c r="R36" s="3">
        <v>0</v>
      </c>
      <c r="S36" s="4">
        <f t="shared" si="2"/>
        <v>0</v>
      </c>
      <c r="T36" s="3">
        <v>0</v>
      </c>
      <c r="U36" s="3">
        <v>0</v>
      </c>
      <c r="V36" s="3">
        <v>0</v>
      </c>
      <c r="W36" s="4">
        <f t="shared" si="3"/>
        <v>0</v>
      </c>
      <c r="X36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selection activeCell="A48" sqref="A4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214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>
        <v>1</v>
      </c>
      <c r="B7" s="5">
        <v>1250</v>
      </c>
      <c r="C7" s="5">
        <v>4142</v>
      </c>
      <c r="D7" s="5" t="s">
        <v>41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X13</f>
        <v>129.5</v>
      </c>
      <c r="AA7" t="str">
        <f>D7</f>
        <v>T.J. Sokol Moravská Ostrava 1 "A"</v>
      </c>
      <c r="AB7">
        <v>1</v>
      </c>
    </row>
    <row r="8" spans="1:28" x14ac:dyDescent="0.25">
      <c r="B8">
        <v>945041</v>
      </c>
      <c r="C8">
        <v>4142</v>
      </c>
      <c r="D8" t="s">
        <v>210</v>
      </c>
      <c r="E8">
        <v>2006</v>
      </c>
      <c r="F8" t="s">
        <v>20</v>
      </c>
      <c r="G8" t="s">
        <v>136</v>
      </c>
      <c r="H8" s="3">
        <v>2</v>
      </c>
      <c r="I8" s="3">
        <v>9.25</v>
      </c>
      <c r="J8" s="3">
        <v>0</v>
      </c>
      <c r="K8" s="4">
        <f>H8+I8-J8</f>
        <v>11.25</v>
      </c>
      <c r="L8" s="3">
        <v>2.1</v>
      </c>
      <c r="M8" s="3">
        <v>6.95</v>
      </c>
      <c r="N8" s="3">
        <v>0</v>
      </c>
      <c r="O8" s="4">
        <f>L8+M8-N8</f>
        <v>9.0500000000000007</v>
      </c>
      <c r="P8" s="3">
        <v>0</v>
      </c>
      <c r="Q8" s="3">
        <v>0</v>
      </c>
      <c r="R8" s="3">
        <v>0</v>
      </c>
      <c r="S8" s="4">
        <f>P8+Q8-R8</f>
        <v>0</v>
      </c>
      <c r="T8" s="3">
        <v>0</v>
      </c>
      <c r="U8" s="3">
        <v>0</v>
      </c>
      <c r="V8" s="3">
        <v>0</v>
      </c>
      <c r="W8" s="4">
        <f>T8+U8-V8</f>
        <v>0</v>
      </c>
      <c r="X8" s="4">
        <f t="shared" ref="X8:X13" si="0">K8+O8+S8+W8</f>
        <v>20.3</v>
      </c>
      <c r="Z8">
        <f>X13</f>
        <v>129.5</v>
      </c>
      <c r="AA8" t="str">
        <f>D7</f>
        <v>T.J. Sokol Moravská Ostrava 1 "A"</v>
      </c>
      <c r="AB8">
        <v>2</v>
      </c>
    </row>
    <row r="9" spans="1:28" x14ac:dyDescent="0.25">
      <c r="B9">
        <v>596086</v>
      </c>
      <c r="C9">
        <v>4142</v>
      </c>
      <c r="D9" t="s">
        <v>200</v>
      </c>
      <c r="E9">
        <v>2007</v>
      </c>
      <c r="F9" t="s">
        <v>20</v>
      </c>
      <c r="G9" t="s">
        <v>136</v>
      </c>
      <c r="H9" s="3">
        <v>0</v>
      </c>
      <c r="I9" s="3">
        <v>0</v>
      </c>
      <c r="J9" s="3">
        <v>0</v>
      </c>
      <c r="K9" s="4">
        <f>H9+I9-J9</f>
        <v>0</v>
      </c>
      <c r="L9" s="3">
        <v>1.3</v>
      </c>
      <c r="M9" s="3">
        <v>7.55</v>
      </c>
      <c r="N9" s="3">
        <v>0</v>
      </c>
      <c r="O9" s="4">
        <f>L9+M9-N9</f>
        <v>8.85</v>
      </c>
      <c r="P9" s="3">
        <v>3.6</v>
      </c>
      <c r="Q9" s="3">
        <v>7.9</v>
      </c>
      <c r="R9" s="3">
        <v>0</v>
      </c>
      <c r="S9" s="4">
        <f>P9+Q9-R9</f>
        <v>11.5</v>
      </c>
      <c r="T9" s="3">
        <v>2.8</v>
      </c>
      <c r="U9" s="3">
        <v>8.3000000000000007</v>
      </c>
      <c r="V9" s="3">
        <v>0</v>
      </c>
      <c r="W9" s="4">
        <f>T9+U9-V9</f>
        <v>11.100000000000001</v>
      </c>
      <c r="X9" s="4">
        <f t="shared" si="0"/>
        <v>31.450000000000003</v>
      </c>
      <c r="Z9">
        <f>X13</f>
        <v>129.5</v>
      </c>
      <c r="AA9" t="str">
        <f>D7</f>
        <v>T.J. Sokol Moravská Ostrava 1 "A"</v>
      </c>
      <c r="AB9">
        <v>3</v>
      </c>
    </row>
    <row r="10" spans="1:28" x14ac:dyDescent="0.25">
      <c r="B10">
        <v>392600</v>
      </c>
      <c r="C10">
        <v>4142</v>
      </c>
      <c r="D10" t="s">
        <v>198</v>
      </c>
      <c r="E10">
        <v>2007</v>
      </c>
      <c r="F10" t="s">
        <v>20</v>
      </c>
      <c r="G10" t="s">
        <v>46</v>
      </c>
      <c r="H10" s="3">
        <v>2.8</v>
      </c>
      <c r="I10" s="3">
        <v>8.15</v>
      </c>
      <c r="J10" s="3">
        <v>0</v>
      </c>
      <c r="K10" s="4">
        <f>H10+I10-J10</f>
        <v>10.95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2.9</v>
      </c>
      <c r="Q10" s="3">
        <v>6.95</v>
      </c>
      <c r="R10" s="3">
        <v>0</v>
      </c>
      <c r="S10" s="4">
        <f>P10+Q10-R10</f>
        <v>9.85</v>
      </c>
      <c r="T10" s="3">
        <v>3.5</v>
      </c>
      <c r="U10" s="3">
        <v>8.0500000000000007</v>
      </c>
      <c r="V10" s="3">
        <v>0</v>
      </c>
      <c r="W10" s="4">
        <f>T10+U10-V10</f>
        <v>11.55</v>
      </c>
      <c r="X10" s="4">
        <f t="shared" si="0"/>
        <v>32.349999999999994</v>
      </c>
      <c r="Z10">
        <f>X13</f>
        <v>129.5</v>
      </c>
      <c r="AA10" t="str">
        <f>D7</f>
        <v>T.J. Sokol Moravská Ostrava 1 "A"</v>
      </c>
      <c r="AB10">
        <v>4</v>
      </c>
    </row>
    <row r="11" spans="1:28" x14ac:dyDescent="0.25">
      <c r="B11">
        <v>260602</v>
      </c>
      <c r="C11">
        <v>4142</v>
      </c>
      <c r="D11" t="s">
        <v>183</v>
      </c>
      <c r="E11">
        <v>2007</v>
      </c>
      <c r="F11" t="s">
        <v>20</v>
      </c>
      <c r="G11" t="s">
        <v>46</v>
      </c>
      <c r="H11" s="3">
        <v>3.5</v>
      </c>
      <c r="I11" s="3">
        <v>9.1999999999999993</v>
      </c>
      <c r="J11" s="3">
        <v>0</v>
      </c>
      <c r="K11" s="4">
        <f>H11+I11-J11</f>
        <v>12.7</v>
      </c>
      <c r="L11" s="3">
        <v>1.4</v>
      </c>
      <c r="M11" s="3">
        <v>6.4</v>
      </c>
      <c r="N11" s="3">
        <v>0</v>
      </c>
      <c r="O11" s="4">
        <f>L11+M11-N11</f>
        <v>7.8000000000000007</v>
      </c>
      <c r="P11" s="3">
        <v>3.4</v>
      </c>
      <c r="Q11" s="3">
        <v>7.85</v>
      </c>
      <c r="R11" s="3">
        <v>0</v>
      </c>
      <c r="S11" s="4">
        <f>P11+Q11-R11</f>
        <v>11.25</v>
      </c>
      <c r="T11" s="3">
        <v>3.8</v>
      </c>
      <c r="U11" s="3">
        <v>7.95</v>
      </c>
      <c r="V11" s="3">
        <v>0</v>
      </c>
      <c r="W11" s="4">
        <f>T11+U11-V11</f>
        <v>11.75</v>
      </c>
      <c r="X11" s="4">
        <f t="shared" si="0"/>
        <v>43.5</v>
      </c>
      <c r="Z11">
        <f>X13</f>
        <v>129.5</v>
      </c>
      <c r="AA11" t="str">
        <f>D7</f>
        <v>T.J. Sokol Moravská Ostrava 1 "A"</v>
      </c>
      <c r="AB11">
        <v>5</v>
      </c>
    </row>
    <row r="12" spans="1:28" x14ac:dyDescent="0.25">
      <c r="B12">
        <v>201513</v>
      </c>
      <c r="C12">
        <v>4142</v>
      </c>
      <c r="D12" t="s">
        <v>189</v>
      </c>
      <c r="E12">
        <v>2007</v>
      </c>
      <c r="F12" t="s">
        <v>20</v>
      </c>
      <c r="G12" t="s">
        <v>136</v>
      </c>
      <c r="H12" s="3">
        <v>2</v>
      </c>
      <c r="I12" s="3">
        <v>9.0500000000000007</v>
      </c>
      <c r="J12" s="3">
        <v>0</v>
      </c>
      <c r="K12" s="4">
        <f>H12+I12-J12</f>
        <v>11.05</v>
      </c>
      <c r="L12" s="3">
        <v>1.5</v>
      </c>
      <c r="M12" s="3">
        <v>7.3</v>
      </c>
      <c r="N12" s="3">
        <v>0</v>
      </c>
      <c r="O12" s="4">
        <f>L12+M12-N12</f>
        <v>8.8000000000000007</v>
      </c>
      <c r="P12" s="3">
        <v>3.6</v>
      </c>
      <c r="Q12" s="3">
        <v>7.05</v>
      </c>
      <c r="R12" s="3">
        <v>0</v>
      </c>
      <c r="S12" s="4">
        <f>P12+Q12-R12</f>
        <v>10.65</v>
      </c>
      <c r="T12" s="3">
        <v>2.7</v>
      </c>
      <c r="U12" s="3">
        <v>7.15</v>
      </c>
      <c r="V12" s="3">
        <v>0</v>
      </c>
      <c r="W12" s="4">
        <f>T12+U12-V12</f>
        <v>9.8500000000000014</v>
      </c>
      <c r="X12" s="4">
        <f t="shared" si="0"/>
        <v>40.35</v>
      </c>
      <c r="Z12">
        <f>X13</f>
        <v>129.5</v>
      </c>
      <c r="AA12" t="str">
        <f>D7</f>
        <v>T.J. Sokol Moravská Ostrava 1 "A"</v>
      </c>
      <c r="AB12">
        <v>6</v>
      </c>
    </row>
    <row r="13" spans="1:28" x14ac:dyDescent="0.25">
      <c r="A13" s="4"/>
      <c r="B13" s="4"/>
      <c r="C13" s="4"/>
      <c r="D13" s="4" t="s">
        <v>42</v>
      </c>
      <c r="E13" s="4"/>
      <c r="F13" s="4"/>
      <c r="G13" s="4"/>
      <c r="H13" s="4"/>
      <c r="I13" s="4"/>
      <c r="J13" s="4">
        <v>0</v>
      </c>
      <c r="K13" s="4">
        <f>LARGE(K8:K12,3)+LARGE(K8:K12,2)+LARGE(K8:K12,1)-J13</f>
        <v>35</v>
      </c>
      <c r="L13" s="4"/>
      <c r="M13" s="4"/>
      <c r="N13" s="4">
        <v>0</v>
      </c>
      <c r="O13" s="4">
        <f>LARGE(O8:O12,3)+LARGE(O8:O12,2)+LARGE(O8:O12,1)-N13</f>
        <v>26.7</v>
      </c>
      <c r="P13" s="4"/>
      <c r="Q13" s="4"/>
      <c r="R13" s="4">
        <v>0</v>
      </c>
      <c r="S13" s="4">
        <f>LARGE(S8:S12,3)+LARGE(S8:S12,2)+LARGE(S8:S12,1)-R13</f>
        <v>33.4</v>
      </c>
      <c r="T13" s="4"/>
      <c r="U13" s="4"/>
      <c r="V13" s="4">
        <v>0</v>
      </c>
      <c r="W13" s="4">
        <f>LARGE(W8:W12,3)+LARGE(W8:W12,2)+LARGE(W8:W12,1)-V13</f>
        <v>34.400000000000006</v>
      </c>
      <c r="X13" s="4">
        <f t="shared" si="0"/>
        <v>129.5</v>
      </c>
      <c r="Z13">
        <f>X13</f>
        <v>129.5</v>
      </c>
      <c r="AA13" t="str">
        <f>D7</f>
        <v>T.J. Sokol Moravská Ostrava 1 "A"</v>
      </c>
      <c r="AB13">
        <v>7</v>
      </c>
    </row>
    <row r="14" spans="1:28" x14ac:dyDescent="0.25">
      <c r="A14" s="5">
        <v>2</v>
      </c>
      <c r="B14" s="5">
        <v>1275</v>
      </c>
      <c r="C14" s="5">
        <v>7791</v>
      </c>
      <c r="D14" s="5" t="s">
        <v>23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>
        <f>X21</f>
        <v>126.20000000000002</v>
      </c>
      <c r="AA14" t="str">
        <f>D14</f>
        <v>GK Vítkovice</v>
      </c>
      <c r="AB14">
        <v>1</v>
      </c>
    </row>
    <row r="15" spans="1:28" x14ac:dyDescent="0.25">
      <c r="B15">
        <v>549231</v>
      </c>
      <c r="C15">
        <v>7791</v>
      </c>
      <c r="D15" t="s">
        <v>213</v>
      </c>
      <c r="E15">
        <v>1999</v>
      </c>
      <c r="F15" t="s">
        <v>23</v>
      </c>
      <c r="G15" t="s">
        <v>202</v>
      </c>
      <c r="H15" s="3">
        <v>3</v>
      </c>
      <c r="I15" s="3">
        <v>8.9</v>
      </c>
      <c r="J15" s="3">
        <v>0</v>
      </c>
      <c r="K15" s="4">
        <f t="shared" ref="K15:K20" si="1">H15+I15-J15</f>
        <v>11.9</v>
      </c>
      <c r="L15" s="3">
        <v>0</v>
      </c>
      <c r="M15" s="3">
        <v>0</v>
      </c>
      <c r="N15" s="3">
        <v>0</v>
      </c>
      <c r="O15" s="4">
        <f t="shared" ref="O15:O20" si="2">L15+M15-N15</f>
        <v>0</v>
      </c>
      <c r="P15" s="3">
        <v>0</v>
      </c>
      <c r="Q15" s="3">
        <v>0</v>
      </c>
      <c r="R15" s="3">
        <v>0</v>
      </c>
      <c r="S15" s="4">
        <f t="shared" ref="S15:S20" si="3">P15+Q15-R15</f>
        <v>0</v>
      </c>
      <c r="T15" s="3">
        <v>0</v>
      </c>
      <c r="U15" s="3">
        <v>0</v>
      </c>
      <c r="V15" s="3">
        <v>0</v>
      </c>
      <c r="W15" s="4">
        <f t="shared" ref="W15:W20" si="4">T15+U15-V15</f>
        <v>0</v>
      </c>
      <c r="X15" s="4">
        <f t="shared" ref="X15:X21" si="5">K15+O15+S15+W15</f>
        <v>11.9</v>
      </c>
      <c r="Z15">
        <f>X21</f>
        <v>126.20000000000002</v>
      </c>
      <c r="AA15" t="str">
        <f>D14</f>
        <v>GK Vítkovice</v>
      </c>
      <c r="AB15">
        <v>2</v>
      </c>
    </row>
    <row r="16" spans="1:28" x14ac:dyDescent="0.25">
      <c r="B16">
        <v>531096</v>
      </c>
      <c r="C16">
        <v>7791</v>
      </c>
      <c r="D16" t="s">
        <v>212</v>
      </c>
      <c r="E16">
        <v>2008</v>
      </c>
      <c r="F16" t="s">
        <v>23</v>
      </c>
      <c r="G16" t="s">
        <v>202</v>
      </c>
      <c r="H16" s="3">
        <v>0</v>
      </c>
      <c r="I16" s="3">
        <v>0</v>
      </c>
      <c r="J16" s="3">
        <v>0</v>
      </c>
      <c r="K16" s="4">
        <f t="shared" si="1"/>
        <v>0</v>
      </c>
      <c r="L16" s="3">
        <v>1.3</v>
      </c>
      <c r="M16" s="3">
        <v>7.15</v>
      </c>
      <c r="N16" s="3">
        <v>0</v>
      </c>
      <c r="O16" s="4">
        <f t="shared" si="2"/>
        <v>8.4500000000000011</v>
      </c>
      <c r="P16" s="3">
        <v>3</v>
      </c>
      <c r="Q16" s="3">
        <v>6.4</v>
      </c>
      <c r="R16" s="3">
        <v>0</v>
      </c>
      <c r="S16" s="4">
        <f t="shared" si="3"/>
        <v>9.4</v>
      </c>
      <c r="T16" s="3">
        <v>0</v>
      </c>
      <c r="U16" s="3">
        <v>0</v>
      </c>
      <c r="V16" s="3">
        <v>0</v>
      </c>
      <c r="W16" s="4">
        <f t="shared" si="4"/>
        <v>0</v>
      </c>
      <c r="X16" s="4">
        <f t="shared" si="5"/>
        <v>17.850000000000001</v>
      </c>
      <c r="Z16">
        <f>X21</f>
        <v>126.20000000000002</v>
      </c>
      <c r="AA16" t="str">
        <f>D14</f>
        <v>GK Vítkovice</v>
      </c>
      <c r="AB16">
        <v>3</v>
      </c>
    </row>
    <row r="17" spans="1:28" x14ac:dyDescent="0.25">
      <c r="B17">
        <v>309960</v>
      </c>
      <c r="C17">
        <v>7791</v>
      </c>
      <c r="D17" t="s">
        <v>209</v>
      </c>
      <c r="E17">
        <v>2008</v>
      </c>
      <c r="F17" t="s">
        <v>23</v>
      </c>
      <c r="G17" t="s">
        <v>121</v>
      </c>
      <c r="H17" s="3">
        <v>2.8</v>
      </c>
      <c r="I17" s="3">
        <v>9.25</v>
      </c>
      <c r="J17" s="3">
        <v>0</v>
      </c>
      <c r="K17" s="4">
        <f t="shared" si="1"/>
        <v>12.05</v>
      </c>
      <c r="L17" s="3">
        <v>0</v>
      </c>
      <c r="M17" s="3">
        <v>0</v>
      </c>
      <c r="N17" s="3">
        <v>0</v>
      </c>
      <c r="O17" s="4">
        <f t="shared" si="2"/>
        <v>0</v>
      </c>
      <c r="P17" s="3">
        <v>0</v>
      </c>
      <c r="Q17" s="3">
        <v>0</v>
      </c>
      <c r="R17" s="3">
        <v>0</v>
      </c>
      <c r="S17" s="4">
        <f t="shared" si="3"/>
        <v>0</v>
      </c>
      <c r="T17" s="3">
        <v>2.7</v>
      </c>
      <c r="U17" s="3">
        <v>7.7</v>
      </c>
      <c r="V17" s="3">
        <v>0</v>
      </c>
      <c r="W17" s="4">
        <f t="shared" si="4"/>
        <v>10.4</v>
      </c>
      <c r="X17" s="4">
        <f t="shared" si="5"/>
        <v>22.450000000000003</v>
      </c>
      <c r="Z17">
        <f>X21</f>
        <v>126.20000000000002</v>
      </c>
      <c r="AA17" t="str">
        <f>D14</f>
        <v>GK Vítkovice</v>
      </c>
      <c r="AB17">
        <v>4</v>
      </c>
    </row>
    <row r="18" spans="1:28" x14ac:dyDescent="0.25">
      <c r="B18">
        <v>311339</v>
      </c>
      <c r="C18">
        <v>7791</v>
      </c>
      <c r="D18" t="s">
        <v>201</v>
      </c>
      <c r="E18">
        <v>1999</v>
      </c>
      <c r="F18" t="s">
        <v>23</v>
      </c>
      <c r="G18" t="s">
        <v>202</v>
      </c>
      <c r="H18" s="3">
        <v>0</v>
      </c>
      <c r="I18" s="3">
        <v>0</v>
      </c>
      <c r="J18" s="3">
        <v>0</v>
      </c>
      <c r="K18" s="4">
        <f t="shared" si="1"/>
        <v>0</v>
      </c>
      <c r="L18" s="3">
        <v>1.9</v>
      </c>
      <c r="M18" s="3">
        <v>7.85</v>
      </c>
      <c r="N18" s="3">
        <v>0</v>
      </c>
      <c r="O18" s="4">
        <f t="shared" si="2"/>
        <v>9.75</v>
      </c>
      <c r="P18" s="3">
        <v>2.5</v>
      </c>
      <c r="Q18" s="3">
        <v>6.8</v>
      </c>
      <c r="R18" s="3">
        <v>0</v>
      </c>
      <c r="S18" s="4">
        <f t="shared" si="3"/>
        <v>9.3000000000000007</v>
      </c>
      <c r="T18" s="3">
        <v>2.8</v>
      </c>
      <c r="U18" s="3">
        <v>7.4</v>
      </c>
      <c r="V18" s="3">
        <v>0</v>
      </c>
      <c r="W18" s="4">
        <f t="shared" si="4"/>
        <v>10.199999999999999</v>
      </c>
      <c r="X18" s="4">
        <f t="shared" si="5"/>
        <v>29.25</v>
      </c>
      <c r="Z18">
        <f>X21</f>
        <v>126.20000000000002</v>
      </c>
      <c r="AA18" t="str">
        <f>D14</f>
        <v>GK Vítkovice</v>
      </c>
      <c r="AB18">
        <v>5</v>
      </c>
    </row>
    <row r="19" spans="1:28" x14ac:dyDescent="0.25">
      <c r="B19">
        <v>881790</v>
      </c>
      <c r="C19">
        <v>7791</v>
      </c>
      <c r="D19" t="s">
        <v>185</v>
      </c>
      <c r="E19">
        <v>2007</v>
      </c>
      <c r="F19" t="s">
        <v>23</v>
      </c>
      <c r="G19" t="s">
        <v>150</v>
      </c>
      <c r="H19" s="3">
        <v>2</v>
      </c>
      <c r="I19" s="3">
        <v>9.4</v>
      </c>
      <c r="J19" s="3">
        <v>0</v>
      </c>
      <c r="K19" s="4">
        <f t="shared" si="1"/>
        <v>11.4</v>
      </c>
      <c r="L19" s="3">
        <v>2.6</v>
      </c>
      <c r="M19" s="3">
        <v>6.55</v>
      </c>
      <c r="N19" s="3">
        <v>0</v>
      </c>
      <c r="O19" s="4">
        <f t="shared" si="2"/>
        <v>9.15</v>
      </c>
      <c r="P19" s="3">
        <v>3.8</v>
      </c>
      <c r="Q19" s="3">
        <v>6.1</v>
      </c>
      <c r="R19" s="3">
        <v>0</v>
      </c>
      <c r="S19" s="4">
        <f t="shared" si="3"/>
        <v>9.8999999999999986</v>
      </c>
      <c r="T19" s="3">
        <v>3</v>
      </c>
      <c r="U19" s="3">
        <v>8.0500000000000007</v>
      </c>
      <c r="V19" s="3">
        <v>0</v>
      </c>
      <c r="W19" s="4">
        <f t="shared" si="4"/>
        <v>11.05</v>
      </c>
      <c r="X19" s="4">
        <f t="shared" si="5"/>
        <v>41.5</v>
      </c>
      <c r="Z19">
        <f>X21</f>
        <v>126.20000000000002</v>
      </c>
      <c r="AA19" t="str">
        <f>D14</f>
        <v>GK Vítkovice</v>
      </c>
      <c r="AB19">
        <v>6</v>
      </c>
    </row>
    <row r="20" spans="1:28" x14ac:dyDescent="0.25">
      <c r="B20">
        <v>873103</v>
      </c>
      <c r="C20">
        <v>7791</v>
      </c>
      <c r="D20" t="s">
        <v>197</v>
      </c>
      <c r="E20">
        <v>2005</v>
      </c>
      <c r="F20" t="s">
        <v>23</v>
      </c>
      <c r="G20" t="s">
        <v>150</v>
      </c>
      <c r="H20" s="3">
        <v>2</v>
      </c>
      <c r="I20" s="3">
        <v>9.5</v>
      </c>
      <c r="J20" s="3">
        <v>0</v>
      </c>
      <c r="K20" s="4">
        <f t="shared" si="1"/>
        <v>11.5</v>
      </c>
      <c r="L20" s="3">
        <v>2.8</v>
      </c>
      <c r="M20" s="3">
        <v>7.25</v>
      </c>
      <c r="N20" s="3">
        <v>0</v>
      </c>
      <c r="O20" s="4">
        <f t="shared" si="2"/>
        <v>10.050000000000001</v>
      </c>
      <c r="P20" s="3">
        <v>3.9</v>
      </c>
      <c r="Q20" s="3">
        <v>6.95</v>
      </c>
      <c r="R20" s="3">
        <v>0</v>
      </c>
      <c r="S20" s="4">
        <f t="shared" si="3"/>
        <v>10.85</v>
      </c>
      <c r="T20" s="3">
        <v>0</v>
      </c>
      <c r="U20" s="3">
        <v>0</v>
      </c>
      <c r="V20" s="3">
        <v>0</v>
      </c>
      <c r="W20" s="4">
        <f t="shared" si="4"/>
        <v>0</v>
      </c>
      <c r="X20" s="4">
        <f t="shared" si="5"/>
        <v>32.4</v>
      </c>
      <c r="Z20">
        <f>X21</f>
        <v>126.20000000000002</v>
      </c>
      <c r="AA20" t="str">
        <f>D14</f>
        <v>GK Vítkovice</v>
      </c>
      <c r="AB20">
        <v>7</v>
      </c>
    </row>
    <row r="21" spans="1:28" x14ac:dyDescent="0.25">
      <c r="A21" s="4"/>
      <c r="B21" s="4"/>
      <c r="C21" s="4"/>
      <c r="D21" s="4" t="s">
        <v>42</v>
      </c>
      <c r="E21" s="4"/>
      <c r="F21" s="4"/>
      <c r="G21" s="4"/>
      <c r="H21" s="4"/>
      <c r="I21" s="4"/>
      <c r="J21" s="4">
        <v>0</v>
      </c>
      <c r="K21" s="4">
        <f>LARGE(K15:K20,3)+LARGE(K15:K20,2)+LARGE(K15:K20,1)-J21</f>
        <v>35.450000000000003</v>
      </c>
      <c r="L21" s="4"/>
      <c r="M21" s="4"/>
      <c r="N21" s="4">
        <v>0</v>
      </c>
      <c r="O21" s="4">
        <f>LARGE(O15:O20,3)+LARGE(O15:O20,2)+LARGE(O15:O20,1)-N21</f>
        <v>28.95</v>
      </c>
      <c r="P21" s="4"/>
      <c r="Q21" s="4"/>
      <c r="R21" s="4">
        <v>0</v>
      </c>
      <c r="S21" s="4">
        <f>LARGE(S15:S20,3)+LARGE(S15:S20,2)+LARGE(S15:S20,1)-R21</f>
        <v>30.15</v>
      </c>
      <c r="T21" s="4"/>
      <c r="U21" s="4"/>
      <c r="V21" s="4">
        <v>0</v>
      </c>
      <c r="W21" s="4">
        <f>LARGE(W15:W20,3)+LARGE(W15:W20,2)+LARGE(W15:W20,1)-V21</f>
        <v>31.650000000000002</v>
      </c>
      <c r="X21" s="4">
        <f t="shared" si="5"/>
        <v>126.20000000000002</v>
      </c>
      <c r="Z21">
        <f>X21</f>
        <v>126.20000000000002</v>
      </c>
      <c r="AA21" t="str">
        <f>D14</f>
        <v>GK Vítkovice</v>
      </c>
      <c r="AB21">
        <v>8</v>
      </c>
    </row>
    <row r="22" spans="1:28" x14ac:dyDescent="0.25">
      <c r="A22" s="5">
        <v>3</v>
      </c>
      <c r="B22" s="5">
        <v>1260</v>
      </c>
      <c r="C22" s="5">
        <v>9763</v>
      </c>
      <c r="D22" s="5" t="s">
        <v>112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>
        <f>X29</f>
        <v>124.3</v>
      </c>
      <c r="AA22" t="str">
        <f>D22</f>
        <v>TJ TŽ Třinec</v>
      </c>
      <c r="AB22">
        <v>1</v>
      </c>
    </row>
    <row r="23" spans="1:28" x14ac:dyDescent="0.25">
      <c r="B23">
        <v>926203</v>
      </c>
      <c r="C23">
        <v>9763</v>
      </c>
      <c r="D23" t="s">
        <v>186</v>
      </c>
      <c r="E23">
        <v>2006</v>
      </c>
      <c r="F23" t="s">
        <v>112</v>
      </c>
      <c r="G23" t="s">
        <v>118</v>
      </c>
      <c r="H23" s="3">
        <v>2</v>
      </c>
      <c r="I23" s="3">
        <v>8.8000000000000007</v>
      </c>
      <c r="J23" s="3">
        <v>0</v>
      </c>
      <c r="K23" s="4">
        <f t="shared" ref="K23:K28" si="6">H23+I23-J23</f>
        <v>10.8</v>
      </c>
      <c r="L23" s="3">
        <v>2</v>
      </c>
      <c r="M23" s="3">
        <v>6.9</v>
      </c>
      <c r="N23" s="3">
        <v>0</v>
      </c>
      <c r="O23" s="4">
        <f t="shared" ref="O23:O28" si="7">L23+M23-N23</f>
        <v>8.9</v>
      </c>
      <c r="P23" s="3">
        <v>3.5</v>
      </c>
      <c r="Q23" s="3">
        <v>7.9</v>
      </c>
      <c r="R23" s="3">
        <v>0</v>
      </c>
      <c r="S23" s="4">
        <f t="shared" ref="S23:S28" si="8">P23+Q23-R23</f>
        <v>11.4</v>
      </c>
      <c r="T23" s="3">
        <v>2.4</v>
      </c>
      <c r="U23" s="3">
        <v>7.95</v>
      </c>
      <c r="V23" s="3">
        <v>0</v>
      </c>
      <c r="W23" s="4">
        <f t="shared" ref="W23:W28" si="9">T23+U23-V23</f>
        <v>10.35</v>
      </c>
      <c r="X23" s="4">
        <f t="shared" ref="X23:X29" si="10">K23+O23+S23+W23</f>
        <v>41.45</v>
      </c>
      <c r="Z23">
        <f>X29</f>
        <v>124.3</v>
      </c>
      <c r="AA23" t="str">
        <f>D22</f>
        <v>TJ TŽ Třinec</v>
      </c>
      <c r="AB23">
        <v>2</v>
      </c>
    </row>
    <row r="24" spans="1:28" x14ac:dyDescent="0.25">
      <c r="B24">
        <v>239551</v>
      </c>
      <c r="C24">
        <v>9763</v>
      </c>
      <c r="D24" t="s">
        <v>199</v>
      </c>
      <c r="E24">
        <v>2007</v>
      </c>
      <c r="F24" t="s">
        <v>112</v>
      </c>
      <c r="G24" t="s">
        <v>118</v>
      </c>
      <c r="H24" s="3">
        <v>2</v>
      </c>
      <c r="I24" s="3">
        <v>8.6</v>
      </c>
      <c r="J24" s="3">
        <v>0</v>
      </c>
      <c r="K24" s="4">
        <f t="shared" si="6"/>
        <v>10.6</v>
      </c>
      <c r="L24" s="3">
        <v>0</v>
      </c>
      <c r="M24" s="3">
        <v>0</v>
      </c>
      <c r="N24" s="3">
        <v>0</v>
      </c>
      <c r="O24" s="4">
        <f t="shared" si="7"/>
        <v>0</v>
      </c>
      <c r="P24" s="3">
        <v>2.7</v>
      </c>
      <c r="Q24" s="3">
        <v>8.3000000000000007</v>
      </c>
      <c r="R24" s="3">
        <v>0</v>
      </c>
      <c r="S24" s="4">
        <f t="shared" si="8"/>
        <v>11</v>
      </c>
      <c r="T24" s="3">
        <v>2.4</v>
      </c>
      <c r="U24" s="3">
        <v>7.95</v>
      </c>
      <c r="V24" s="3">
        <v>0</v>
      </c>
      <c r="W24" s="4">
        <f t="shared" si="9"/>
        <v>10.35</v>
      </c>
      <c r="X24" s="4">
        <f t="shared" si="10"/>
        <v>31.950000000000003</v>
      </c>
      <c r="Z24">
        <f>X29</f>
        <v>124.3</v>
      </c>
      <c r="AA24" t="str">
        <f>D22</f>
        <v>TJ TŽ Třinec</v>
      </c>
      <c r="AB24">
        <v>3</v>
      </c>
    </row>
    <row r="25" spans="1:28" x14ac:dyDescent="0.25">
      <c r="B25">
        <v>301988</v>
      </c>
      <c r="C25">
        <v>9763</v>
      </c>
      <c r="D25" t="s">
        <v>111</v>
      </c>
      <c r="E25">
        <v>2007</v>
      </c>
      <c r="F25" t="s">
        <v>112</v>
      </c>
      <c r="G25" t="s">
        <v>118</v>
      </c>
      <c r="H25" s="3">
        <v>0</v>
      </c>
      <c r="I25" s="3">
        <v>0</v>
      </c>
      <c r="J25" s="3">
        <v>0</v>
      </c>
      <c r="K25" s="4">
        <f t="shared" si="6"/>
        <v>0</v>
      </c>
      <c r="L25" s="3">
        <v>0</v>
      </c>
      <c r="M25" s="3">
        <v>0</v>
      </c>
      <c r="N25" s="3">
        <v>0</v>
      </c>
      <c r="O25" s="4">
        <f t="shared" si="7"/>
        <v>0</v>
      </c>
      <c r="P25" s="3">
        <v>0</v>
      </c>
      <c r="Q25" s="3">
        <v>0</v>
      </c>
      <c r="R25" s="3">
        <v>0</v>
      </c>
      <c r="S25" s="4">
        <f t="shared" si="8"/>
        <v>0</v>
      </c>
      <c r="T25" s="3">
        <v>0</v>
      </c>
      <c r="U25" s="3">
        <v>0</v>
      </c>
      <c r="V25" s="3">
        <v>0</v>
      </c>
      <c r="W25" s="4">
        <f t="shared" si="9"/>
        <v>0</v>
      </c>
      <c r="X25" s="4">
        <f t="shared" si="10"/>
        <v>0</v>
      </c>
      <c r="Z25">
        <f>X29</f>
        <v>124.3</v>
      </c>
      <c r="AA25" t="str">
        <f>D22</f>
        <v>TJ TŽ Třinec</v>
      </c>
      <c r="AB25">
        <v>4</v>
      </c>
    </row>
    <row r="26" spans="1:28" x14ac:dyDescent="0.25">
      <c r="B26">
        <v>976004</v>
      </c>
      <c r="C26">
        <v>9763</v>
      </c>
      <c r="D26" t="s">
        <v>187</v>
      </c>
      <c r="E26">
        <v>2005</v>
      </c>
      <c r="F26" t="s">
        <v>112</v>
      </c>
      <c r="G26" t="s">
        <v>118</v>
      </c>
      <c r="H26" s="3">
        <v>2</v>
      </c>
      <c r="I26" s="3">
        <v>9.35</v>
      </c>
      <c r="J26" s="3">
        <v>0</v>
      </c>
      <c r="K26" s="4">
        <f t="shared" si="6"/>
        <v>11.35</v>
      </c>
      <c r="L26" s="3">
        <v>2</v>
      </c>
      <c r="M26" s="3">
        <v>7.35</v>
      </c>
      <c r="N26" s="3">
        <v>0</v>
      </c>
      <c r="O26" s="4">
        <f t="shared" si="7"/>
        <v>9.35</v>
      </c>
      <c r="P26" s="3">
        <v>2.6</v>
      </c>
      <c r="Q26" s="3">
        <v>7.4</v>
      </c>
      <c r="R26" s="3">
        <v>0</v>
      </c>
      <c r="S26" s="4">
        <f t="shared" si="8"/>
        <v>10</v>
      </c>
      <c r="T26" s="3">
        <v>2.9</v>
      </c>
      <c r="U26" s="3">
        <v>7.85</v>
      </c>
      <c r="V26" s="3">
        <v>0</v>
      </c>
      <c r="W26" s="4">
        <f t="shared" si="9"/>
        <v>10.75</v>
      </c>
      <c r="X26" s="4">
        <f t="shared" si="10"/>
        <v>41.45</v>
      </c>
      <c r="Z26">
        <f>X29</f>
        <v>124.3</v>
      </c>
      <c r="AA26" t="str">
        <f>D22</f>
        <v>TJ TŽ Třinec</v>
      </c>
      <c r="AB26">
        <v>5</v>
      </c>
    </row>
    <row r="27" spans="1:28" x14ac:dyDescent="0.25">
      <c r="B27">
        <v>243536</v>
      </c>
      <c r="C27">
        <v>9763</v>
      </c>
      <c r="D27" t="s">
        <v>211</v>
      </c>
      <c r="E27">
        <v>2005</v>
      </c>
      <c r="F27" t="s">
        <v>112</v>
      </c>
      <c r="G27" t="s">
        <v>118</v>
      </c>
      <c r="H27" s="3">
        <v>2</v>
      </c>
      <c r="I27" s="3">
        <v>8.9499999999999993</v>
      </c>
      <c r="J27" s="3">
        <v>0</v>
      </c>
      <c r="K27" s="4">
        <f t="shared" si="6"/>
        <v>10.95</v>
      </c>
      <c r="L27" s="3">
        <v>1.5</v>
      </c>
      <c r="M27" s="3">
        <v>7.35</v>
      </c>
      <c r="N27" s="3">
        <v>0</v>
      </c>
      <c r="O27" s="4">
        <f t="shared" si="7"/>
        <v>8.85</v>
      </c>
      <c r="P27" s="3">
        <v>0</v>
      </c>
      <c r="Q27" s="3">
        <v>0</v>
      </c>
      <c r="R27" s="3">
        <v>0</v>
      </c>
      <c r="S27" s="4">
        <f t="shared" si="8"/>
        <v>0</v>
      </c>
      <c r="T27" s="3">
        <v>0</v>
      </c>
      <c r="U27" s="3">
        <v>0</v>
      </c>
      <c r="V27" s="3">
        <v>0</v>
      </c>
      <c r="W27" s="4">
        <f t="shared" si="9"/>
        <v>0</v>
      </c>
      <c r="X27" s="4">
        <f t="shared" si="10"/>
        <v>19.799999999999997</v>
      </c>
      <c r="Z27">
        <f>X29</f>
        <v>124.3</v>
      </c>
      <c r="AA27" t="str">
        <f>D22</f>
        <v>TJ TŽ Třinec</v>
      </c>
      <c r="AB27">
        <v>6</v>
      </c>
    </row>
    <row r="28" spans="1:28" x14ac:dyDescent="0.25">
      <c r="B28">
        <v>672927</v>
      </c>
      <c r="C28">
        <v>9763</v>
      </c>
      <c r="D28" t="s">
        <v>203</v>
      </c>
      <c r="E28">
        <v>2004</v>
      </c>
      <c r="F28" t="s">
        <v>112</v>
      </c>
      <c r="G28" t="s">
        <v>118</v>
      </c>
      <c r="H28" s="3">
        <v>0</v>
      </c>
      <c r="I28" s="3">
        <v>0</v>
      </c>
      <c r="J28" s="3">
        <v>0</v>
      </c>
      <c r="K28" s="4">
        <f t="shared" si="6"/>
        <v>0</v>
      </c>
      <c r="L28" s="3">
        <v>1.3</v>
      </c>
      <c r="M28" s="3">
        <v>7.8</v>
      </c>
      <c r="N28" s="3">
        <v>0</v>
      </c>
      <c r="O28" s="4">
        <f t="shared" si="7"/>
        <v>9.1</v>
      </c>
      <c r="P28" s="3">
        <v>2.4</v>
      </c>
      <c r="Q28" s="3">
        <v>7.55</v>
      </c>
      <c r="R28" s="3">
        <v>0</v>
      </c>
      <c r="S28" s="4">
        <f t="shared" si="8"/>
        <v>9.9499999999999993</v>
      </c>
      <c r="T28" s="3">
        <v>2.4</v>
      </c>
      <c r="U28" s="3">
        <v>7.7</v>
      </c>
      <c r="V28" s="3">
        <v>0</v>
      </c>
      <c r="W28" s="4">
        <f t="shared" si="9"/>
        <v>10.1</v>
      </c>
      <c r="X28" s="4">
        <f t="shared" si="10"/>
        <v>29.15</v>
      </c>
      <c r="Z28">
        <f>X29</f>
        <v>124.3</v>
      </c>
      <c r="AA28" t="str">
        <f>D22</f>
        <v>TJ TŽ Třinec</v>
      </c>
      <c r="AB28">
        <v>7</v>
      </c>
    </row>
    <row r="29" spans="1:28" x14ac:dyDescent="0.25">
      <c r="A29" s="4"/>
      <c r="B29" s="4"/>
      <c r="C29" s="4"/>
      <c r="D29" s="4" t="s">
        <v>42</v>
      </c>
      <c r="E29" s="4"/>
      <c r="F29" s="4"/>
      <c r="G29" s="4"/>
      <c r="H29" s="4"/>
      <c r="I29" s="4"/>
      <c r="J29" s="4">
        <v>0</v>
      </c>
      <c r="K29" s="4">
        <f>LARGE(K23:K28,3)+LARGE(K23:K28,2)+LARGE(K23:K28,1)-J29</f>
        <v>33.1</v>
      </c>
      <c r="L29" s="4"/>
      <c r="M29" s="4"/>
      <c r="N29" s="4">
        <v>0</v>
      </c>
      <c r="O29" s="4">
        <f>LARGE(O23:O28,3)+LARGE(O23:O28,2)+LARGE(O23:O28,1)-N29</f>
        <v>27.35</v>
      </c>
      <c r="P29" s="4"/>
      <c r="Q29" s="4"/>
      <c r="R29" s="4">
        <v>0</v>
      </c>
      <c r="S29" s="4">
        <f>LARGE(S23:S28,3)+LARGE(S23:S28,2)+LARGE(S23:S28,1)-R29</f>
        <v>32.4</v>
      </c>
      <c r="T29" s="4"/>
      <c r="U29" s="4"/>
      <c r="V29" s="4">
        <v>0</v>
      </c>
      <c r="W29" s="4">
        <f>LARGE(W23:W28,3)+LARGE(W23:W28,2)+LARGE(W23:W28,1)-V29</f>
        <v>31.45</v>
      </c>
      <c r="X29" s="4">
        <f t="shared" si="10"/>
        <v>124.3</v>
      </c>
      <c r="Z29">
        <f>X29</f>
        <v>124.3</v>
      </c>
      <c r="AA29" t="str">
        <f>D22</f>
        <v>TJ TŽ Třinec</v>
      </c>
      <c r="AB29">
        <v>8</v>
      </c>
    </row>
    <row r="30" spans="1:28" x14ac:dyDescent="0.25">
      <c r="A30" s="5">
        <v>3</v>
      </c>
      <c r="B30" s="5">
        <v>1267</v>
      </c>
      <c r="C30" s="5">
        <v>5382</v>
      </c>
      <c r="D30" s="5" t="s">
        <v>215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>
        <f>X35</f>
        <v>124.3</v>
      </c>
      <c r="AA30" t="str">
        <f>D30</f>
        <v>TJ Sokol Kopřivnice A</v>
      </c>
      <c r="AB30">
        <v>1</v>
      </c>
    </row>
    <row r="31" spans="1:28" x14ac:dyDescent="0.25">
      <c r="B31">
        <v>373842</v>
      </c>
      <c r="C31">
        <v>5382</v>
      </c>
      <c r="D31" t="s">
        <v>190</v>
      </c>
      <c r="E31">
        <v>2003</v>
      </c>
      <c r="F31" t="s">
        <v>55</v>
      </c>
      <c r="G31" t="s">
        <v>56</v>
      </c>
      <c r="H31" s="3">
        <v>2.8</v>
      </c>
      <c r="I31" s="3">
        <v>8.4499999999999993</v>
      </c>
      <c r="J31" s="3">
        <v>0</v>
      </c>
      <c r="K31" s="4">
        <f>H31+I31-J31</f>
        <v>11.25</v>
      </c>
      <c r="L31" s="3">
        <v>1.9</v>
      </c>
      <c r="M31" s="3">
        <v>7.2</v>
      </c>
      <c r="N31" s="3">
        <v>0</v>
      </c>
      <c r="O31" s="4">
        <f>L31+M31-N31</f>
        <v>9.1</v>
      </c>
      <c r="P31" s="3">
        <v>3.2</v>
      </c>
      <c r="Q31" s="3">
        <v>6.6</v>
      </c>
      <c r="R31" s="3">
        <v>0</v>
      </c>
      <c r="S31" s="4">
        <f>P31+Q31-R31</f>
        <v>9.8000000000000007</v>
      </c>
      <c r="T31" s="3">
        <v>2.8</v>
      </c>
      <c r="U31" s="3">
        <v>7.15</v>
      </c>
      <c r="V31" s="3">
        <v>0</v>
      </c>
      <c r="W31" s="4">
        <f>T31+U31-V31</f>
        <v>9.9499999999999993</v>
      </c>
      <c r="X31" s="4">
        <f>K31+O31+S31+W31</f>
        <v>40.1</v>
      </c>
      <c r="Z31">
        <f>X35</f>
        <v>124.3</v>
      </c>
      <c r="AA31" t="str">
        <f>D30</f>
        <v>TJ Sokol Kopřivnice A</v>
      </c>
      <c r="AB31">
        <v>2</v>
      </c>
    </row>
    <row r="32" spans="1:28" x14ac:dyDescent="0.25">
      <c r="B32">
        <v>741094</v>
      </c>
      <c r="C32">
        <v>5382</v>
      </c>
      <c r="D32" t="s">
        <v>188</v>
      </c>
      <c r="E32">
        <v>2003</v>
      </c>
      <c r="F32" t="s">
        <v>55</v>
      </c>
      <c r="G32" t="s">
        <v>56</v>
      </c>
      <c r="H32" s="3">
        <v>2.8</v>
      </c>
      <c r="I32" s="3">
        <v>8.3000000000000007</v>
      </c>
      <c r="J32" s="3">
        <v>0</v>
      </c>
      <c r="K32" s="4">
        <f>H32+I32-J32</f>
        <v>11.100000000000001</v>
      </c>
      <c r="L32" s="3">
        <v>1.9</v>
      </c>
      <c r="M32" s="3">
        <v>7.6</v>
      </c>
      <c r="N32" s="3">
        <v>0</v>
      </c>
      <c r="O32" s="4">
        <f>L32+M32-N32</f>
        <v>9.5</v>
      </c>
      <c r="P32" s="3">
        <v>3.3</v>
      </c>
      <c r="Q32" s="3">
        <v>5.3</v>
      </c>
      <c r="R32" s="3">
        <v>0</v>
      </c>
      <c r="S32" s="4">
        <f>P32+Q32-R32</f>
        <v>8.6</v>
      </c>
      <c r="T32" s="3">
        <v>3.5</v>
      </c>
      <c r="U32" s="3">
        <v>7.95</v>
      </c>
      <c r="V32" s="3">
        <v>0</v>
      </c>
      <c r="W32" s="4">
        <f>T32+U32-V32</f>
        <v>11.45</v>
      </c>
      <c r="X32" s="4">
        <f>K32+O32+S32+W32</f>
        <v>40.650000000000006</v>
      </c>
      <c r="Z32">
        <f>X35</f>
        <v>124.3</v>
      </c>
      <c r="AA32" t="str">
        <f>D30</f>
        <v>TJ Sokol Kopřivnice A</v>
      </c>
      <c r="AB32">
        <v>3</v>
      </c>
    </row>
    <row r="33" spans="1:28" x14ac:dyDescent="0.25">
      <c r="B33">
        <v>426084</v>
      </c>
      <c r="C33">
        <v>5382</v>
      </c>
      <c r="D33" t="s">
        <v>184</v>
      </c>
      <c r="E33">
        <v>2002</v>
      </c>
      <c r="F33" t="s">
        <v>55</v>
      </c>
      <c r="G33" t="s">
        <v>56</v>
      </c>
      <c r="H33" s="3">
        <v>2.8</v>
      </c>
      <c r="I33" s="3">
        <v>8.4</v>
      </c>
      <c r="J33" s="3">
        <v>0</v>
      </c>
      <c r="K33" s="4">
        <f>H33+I33-J33</f>
        <v>11.2</v>
      </c>
      <c r="L33" s="3">
        <v>2</v>
      </c>
      <c r="M33" s="3">
        <v>7.35</v>
      </c>
      <c r="N33" s="3">
        <v>0</v>
      </c>
      <c r="O33" s="4">
        <f>L33+M33-N33</f>
        <v>9.35</v>
      </c>
      <c r="P33" s="3">
        <v>3.5</v>
      </c>
      <c r="Q33" s="3">
        <v>7.85</v>
      </c>
      <c r="R33" s="3">
        <v>0</v>
      </c>
      <c r="S33" s="4">
        <f>P33+Q33-R33</f>
        <v>11.35</v>
      </c>
      <c r="T33" s="3">
        <v>3.3</v>
      </c>
      <c r="U33" s="3">
        <v>8.0500000000000007</v>
      </c>
      <c r="V33" s="3">
        <v>0</v>
      </c>
      <c r="W33" s="4">
        <f>T33+U33-V33</f>
        <v>11.350000000000001</v>
      </c>
      <c r="X33" s="4">
        <f>K33+O33+S33+W33</f>
        <v>43.25</v>
      </c>
      <c r="Z33">
        <f>X35</f>
        <v>124.3</v>
      </c>
      <c r="AA33" t="str">
        <f>D30</f>
        <v>TJ Sokol Kopřivnice A</v>
      </c>
      <c r="AB33">
        <v>4</v>
      </c>
    </row>
    <row r="34" spans="1:28" x14ac:dyDescent="0.25">
      <c r="B34">
        <v>924988</v>
      </c>
      <c r="C34">
        <v>5382</v>
      </c>
      <c r="D34" t="s">
        <v>193</v>
      </c>
      <c r="E34">
        <v>2003</v>
      </c>
      <c r="F34" t="s">
        <v>55</v>
      </c>
      <c r="G34" t="s">
        <v>56</v>
      </c>
      <c r="H34" s="3">
        <v>2.8</v>
      </c>
      <c r="I34" s="3">
        <v>8.6</v>
      </c>
      <c r="J34" s="3">
        <v>0</v>
      </c>
      <c r="K34" s="4">
        <f>H34+I34-J34</f>
        <v>11.399999999999999</v>
      </c>
      <c r="L34" s="3">
        <v>1.9</v>
      </c>
      <c r="M34" s="3">
        <v>5.85</v>
      </c>
      <c r="N34" s="3">
        <v>0</v>
      </c>
      <c r="O34" s="4">
        <f>L34+M34-N34</f>
        <v>7.75</v>
      </c>
      <c r="P34" s="3">
        <v>2.9</v>
      </c>
      <c r="Q34" s="3">
        <v>5.6</v>
      </c>
      <c r="R34" s="3">
        <v>0</v>
      </c>
      <c r="S34" s="4">
        <f>P34+Q34-R34</f>
        <v>8.5</v>
      </c>
      <c r="T34" s="3">
        <v>2.8</v>
      </c>
      <c r="U34" s="3">
        <v>6.95</v>
      </c>
      <c r="V34" s="3">
        <v>0</v>
      </c>
      <c r="W34" s="4">
        <f>T34+U34-V34</f>
        <v>9.75</v>
      </c>
      <c r="X34" s="4">
        <f>K34+O34+S34+W34</f>
        <v>37.4</v>
      </c>
      <c r="Z34">
        <f>X35</f>
        <v>124.3</v>
      </c>
      <c r="AA34" t="str">
        <f>D30</f>
        <v>TJ Sokol Kopřivnice A</v>
      </c>
      <c r="AB34">
        <v>5</v>
      </c>
    </row>
    <row r="35" spans="1:28" x14ac:dyDescent="0.25">
      <c r="A35" s="4"/>
      <c r="B35" s="4"/>
      <c r="C35" s="4"/>
      <c r="D35" s="4" t="s">
        <v>42</v>
      </c>
      <c r="E35" s="4"/>
      <c r="F35" s="4"/>
      <c r="G35" s="4"/>
      <c r="H35" s="4"/>
      <c r="I35" s="4"/>
      <c r="J35" s="4">
        <v>0</v>
      </c>
      <c r="K35" s="4">
        <f>LARGE(K31:K34,3)+LARGE(K31:K34,2)+LARGE(K31:K34,1)-J35</f>
        <v>33.849999999999994</v>
      </c>
      <c r="L35" s="4"/>
      <c r="M35" s="4"/>
      <c r="N35" s="4">
        <v>0</v>
      </c>
      <c r="O35" s="4">
        <f>LARGE(O31:O34,3)+LARGE(O31:O34,2)+LARGE(O31:O34,1)-N35</f>
        <v>27.95</v>
      </c>
      <c r="P35" s="4"/>
      <c r="Q35" s="4"/>
      <c r="R35" s="4">
        <v>0</v>
      </c>
      <c r="S35" s="4">
        <f>LARGE(S31:S34,3)+LARGE(S31:S34,2)+LARGE(S31:S34,1)-R35</f>
        <v>29.75</v>
      </c>
      <c r="T35" s="4"/>
      <c r="U35" s="4"/>
      <c r="V35" s="4">
        <v>0</v>
      </c>
      <c r="W35" s="4">
        <f>LARGE(W31:W34,3)+LARGE(W31:W34,2)+LARGE(W31:W34,1)-V35</f>
        <v>32.75</v>
      </c>
      <c r="X35" s="4">
        <f>K35+O35+S35+W35</f>
        <v>124.3</v>
      </c>
      <c r="Z35">
        <f>X35</f>
        <v>124.3</v>
      </c>
      <c r="AA35" t="str">
        <f>D30</f>
        <v>TJ Sokol Kopřivnice A</v>
      </c>
      <c r="AB35">
        <v>6</v>
      </c>
    </row>
    <row r="36" spans="1:28" x14ac:dyDescent="0.25">
      <c r="A36" s="5">
        <v>5</v>
      </c>
      <c r="B36" s="5">
        <v>1251</v>
      </c>
      <c r="C36" s="5">
        <v>4142</v>
      </c>
      <c r="D36" s="5" t="s">
        <v>43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>
        <f>X42</f>
        <v>118.5</v>
      </c>
      <c r="AA36" t="str">
        <f>D36</f>
        <v>T.J. Sokol Moravská Ostrava 1 "B"</v>
      </c>
      <c r="AB36">
        <v>1</v>
      </c>
    </row>
    <row r="37" spans="1:28" x14ac:dyDescent="0.25">
      <c r="B37">
        <v>798369</v>
      </c>
      <c r="C37">
        <v>4142</v>
      </c>
      <c r="D37" t="s">
        <v>204</v>
      </c>
      <c r="E37">
        <v>2006</v>
      </c>
      <c r="F37" t="s">
        <v>20</v>
      </c>
      <c r="G37" t="s">
        <v>136</v>
      </c>
      <c r="H37" s="3">
        <v>0</v>
      </c>
      <c r="I37" s="3">
        <v>0</v>
      </c>
      <c r="J37" s="3">
        <v>0</v>
      </c>
      <c r="K37" s="4">
        <f>H37+I37-J37</f>
        <v>0</v>
      </c>
      <c r="L37" s="3">
        <v>1.4</v>
      </c>
      <c r="M37" s="3">
        <v>7.4</v>
      </c>
      <c r="N37" s="3">
        <v>0</v>
      </c>
      <c r="O37" s="4">
        <f>L37+M37-N37</f>
        <v>8.8000000000000007</v>
      </c>
      <c r="P37" s="3">
        <v>3.5</v>
      </c>
      <c r="Q37" s="3">
        <v>6.6</v>
      </c>
      <c r="R37" s="3">
        <v>0</v>
      </c>
      <c r="S37" s="4">
        <f>P37+Q37-R37</f>
        <v>10.1</v>
      </c>
      <c r="T37" s="3">
        <v>2.1</v>
      </c>
      <c r="U37" s="3">
        <v>8.15</v>
      </c>
      <c r="V37" s="3">
        <v>0</v>
      </c>
      <c r="W37" s="4">
        <f>T37+U37-V37</f>
        <v>10.25</v>
      </c>
      <c r="X37" s="4">
        <f t="shared" ref="X37:X42" si="11">K37+O37+S37+W37</f>
        <v>29.15</v>
      </c>
      <c r="Z37">
        <f>X42</f>
        <v>118.5</v>
      </c>
      <c r="AA37" t="str">
        <f>D36</f>
        <v>T.J. Sokol Moravská Ostrava 1 "B"</v>
      </c>
      <c r="AB37">
        <v>2</v>
      </c>
    </row>
    <row r="38" spans="1:28" x14ac:dyDescent="0.25">
      <c r="B38">
        <v>412081</v>
      </c>
      <c r="C38">
        <v>4142</v>
      </c>
      <c r="D38" t="s">
        <v>205</v>
      </c>
      <c r="E38">
        <v>1999</v>
      </c>
      <c r="F38" t="s">
        <v>20</v>
      </c>
      <c r="G38" t="s">
        <v>206</v>
      </c>
      <c r="H38" s="3">
        <v>2</v>
      </c>
      <c r="I38" s="3">
        <v>9.0500000000000007</v>
      </c>
      <c r="J38" s="3">
        <v>0</v>
      </c>
      <c r="K38" s="4">
        <f>H38+I38-J38</f>
        <v>11.05</v>
      </c>
      <c r="L38" s="3">
        <v>0</v>
      </c>
      <c r="M38" s="3">
        <v>0</v>
      </c>
      <c r="N38" s="3">
        <v>0</v>
      </c>
      <c r="O38" s="4">
        <f>L38+M38-N38</f>
        <v>0</v>
      </c>
      <c r="P38" s="3">
        <v>2.9</v>
      </c>
      <c r="Q38" s="3">
        <v>6.05</v>
      </c>
      <c r="R38" s="3">
        <v>0</v>
      </c>
      <c r="S38" s="4">
        <f>P38+Q38-R38</f>
        <v>8.9499999999999993</v>
      </c>
      <c r="T38" s="3">
        <v>2.7</v>
      </c>
      <c r="U38" s="3">
        <v>6.25</v>
      </c>
      <c r="V38" s="3">
        <v>0</v>
      </c>
      <c r="W38" s="4">
        <f>T38+U38-V38</f>
        <v>8.9499999999999993</v>
      </c>
      <c r="X38" s="4">
        <f t="shared" si="11"/>
        <v>28.95</v>
      </c>
      <c r="Z38">
        <f>X42</f>
        <v>118.5</v>
      </c>
      <c r="AA38" t="str">
        <f>D36</f>
        <v>T.J. Sokol Moravská Ostrava 1 "B"</v>
      </c>
      <c r="AB38">
        <v>3</v>
      </c>
    </row>
    <row r="39" spans="1:28" x14ac:dyDescent="0.25">
      <c r="B39">
        <v>437559</v>
      </c>
      <c r="C39">
        <v>4142</v>
      </c>
      <c r="D39" t="s">
        <v>207</v>
      </c>
      <c r="E39">
        <v>2003</v>
      </c>
      <c r="F39" t="s">
        <v>20</v>
      </c>
      <c r="G39" t="s">
        <v>136</v>
      </c>
      <c r="H39" s="3">
        <v>2</v>
      </c>
      <c r="I39" s="3">
        <v>9</v>
      </c>
      <c r="J39" s="3">
        <v>0</v>
      </c>
      <c r="K39" s="4">
        <f>H39+I39-J39</f>
        <v>11</v>
      </c>
      <c r="L39" s="3">
        <v>1</v>
      </c>
      <c r="M39" s="3">
        <v>7.7</v>
      </c>
      <c r="N39" s="3">
        <v>2</v>
      </c>
      <c r="O39" s="4">
        <f>L39+M39-N39</f>
        <v>6.6999999999999993</v>
      </c>
      <c r="P39" s="3">
        <v>2.6</v>
      </c>
      <c r="Q39" s="3">
        <v>8.4</v>
      </c>
      <c r="R39" s="3">
        <v>0</v>
      </c>
      <c r="S39" s="4">
        <f>P39+Q39-R39</f>
        <v>11</v>
      </c>
      <c r="T39" s="3">
        <v>0</v>
      </c>
      <c r="U39" s="3">
        <v>0</v>
      </c>
      <c r="V39" s="3">
        <v>0</v>
      </c>
      <c r="W39" s="4">
        <f>T39+U39-V39</f>
        <v>0</v>
      </c>
      <c r="X39" s="4">
        <f t="shared" si="11"/>
        <v>28.7</v>
      </c>
      <c r="Z39">
        <f>X42</f>
        <v>118.5</v>
      </c>
      <c r="AA39" t="str">
        <f>D36</f>
        <v>T.J. Sokol Moravská Ostrava 1 "B"</v>
      </c>
      <c r="AB39">
        <v>4</v>
      </c>
    </row>
    <row r="40" spans="1:28" x14ac:dyDescent="0.25">
      <c r="B40">
        <v>577036</v>
      </c>
      <c r="C40">
        <v>4142</v>
      </c>
      <c r="D40" t="s">
        <v>191</v>
      </c>
      <c r="E40">
        <v>2007</v>
      </c>
      <c r="F40" t="s">
        <v>20</v>
      </c>
      <c r="G40" t="s">
        <v>136</v>
      </c>
      <c r="H40" s="3">
        <v>2</v>
      </c>
      <c r="I40" s="3">
        <v>8.5500000000000007</v>
      </c>
      <c r="J40" s="3">
        <v>0</v>
      </c>
      <c r="K40" s="4">
        <f>H40+I40-J40</f>
        <v>10.55</v>
      </c>
      <c r="L40" s="3">
        <v>1.3</v>
      </c>
      <c r="M40" s="3">
        <v>7.65</v>
      </c>
      <c r="N40" s="3">
        <v>0</v>
      </c>
      <c r="O40" s="4">
        <f>L40+M40-N40</f>
        <v>8.9500000000000011</v>
      </c>
      <c r="P40" s="3">
        <v>2.8</v>
      </c>
      <c r="Q40" s="3">
        <v>7.1</v>
      </c>
      <c r="R40" s="3">
        <v>0</v>
      </c>
      <c r="S40" s="4">
        <f>P40+Q40-R40</f>
        <v>9.8999999999999986</v>
      </c>
      <c r="T40" s="3">
        <v>2.2000000000000002</v>
      </c>
      <c r="U40" s="3">
        <v>8</v>
      </c>
      <c r="V40" s="3">
        <v>0</v>
      </c>
      <c r="W40" s="4">
        <f>T40+U40-V40</f>
        <v>10.199999999999999</v>
      </c>
      <c r="X40" s="4">
        <f t="shared" si="11"/>
        <v>39.599999999999994</v>
      </c>
      <c r="Z40">
        <f>X42</f>
        <v>118.5</v>
      </c>
      <c r="AA40" t="str">
        <f>D36</f>
        <v>T.J. Sokol Moravská Ostrava 1 "B"</v>
      </c>
      <c r="AB40">
        <v>5</v>
      </c>
    </row>
    <row r="41" spans="1:28" x14ac:dyDescent="0.25">
      <c r="B41">
        <v>768676</v>
      </c>
      <c r="C41">
        <v>4142</v>
      </c>
      <c r="D41" t="s">
        <v>208</v>
      </c>
      <c r="E41">
        <v>2007</v>
      </c>
      <c r="F41" t="s">
        <v>20</v>
      </c>
      <c r="G41" t="s">
        <v>136</v>
      </c>
      <c r="H41" s="3">
        <v>2</v>
      </c>
      <c r="I41" s="3">
        <v>8.9</v>
      </c>
      <c r="J41" s="3">
        <v>0</v>
      </c>
      <c r="K41" s="4">
        <f>H41+I41-J41</f>
        <v>10.9</v>
      </c>
      <c r="L41" s="3">
        <v>1.2</v>
      </c>
      <c r="M41" s="3">
        <v>7.4</v>
      </c>
      <c r="N41" s="3">
        <v>2</v>
      </c>
      <c r="O41" s="4">
        <f>L41+M41-N41</f>
        <v>6.6</v>
      </c>
      <c r="P41" s="3">
        <v>0</v>
      </c>
      <c r="Q41" s="3">
        <v>0</v>
      </c>
      <c r="R41" s="3">
        <v>0</v>
      </c>
      <c r="S41" s="4">
        <f>P41+Q41-R41</f>
        <v>0</v>
      </c>
      <c r="T41" s="3">
        <v>2.6</v>
      </c>
      <c r="U41" s="3">
        <v>7.05</v>
      </c>
      <c r="V41" s="3">
        <v>0</v>
      </c>
      <c r="W41" s="4">
        <f>T41+U41-V41</f>
        <v>9.65</v>
      </c>
      <c r="X41" s="4">
        <f t="shared" si="11"/>
        <v>27.15</v>
      </c>
      <c r="Z41">
        <f>X42</f>
        <v>118.5</v>
      </c>
      <c r="AA41" t="str">
        <f>D36</f>
        <v>T.J. Sokol Moravská Ostrava 1 "B"</v>
      </c>
      <c r="AB41">
        <v>6</v>
      </c>
    </row>
    <row r="42" spans="1:28" x14ac:dyDescent="0.25">
      <c r="A42" s="4"/>
      <c r="B42" s="4"/>
      <c r="C42" s="4"/>
      <c r="D42" s="4" t="s">
        <v>42</v>
      </c>
      <c r="E42" s="4"/>
      <c r="F42" s="4"/>
      <c r="G42" s="4"/>
      <c r="H42" s="4"/>
      <c r="I42" s="4"/>
      <c r="J42" s="4">
        <v>0</v>
      </c>
      <c r="K42" s="4">
        <f>LARGE(K37:K41,3)+LARGE(K37:K41,2)+LARGE(K37:K41,1)-J42</f>
        <v>32.950000000000003</v>
      </c>
      <c r="L42" s="4"/>
      <c r="M42" s="4"/>
      <c r="N42" s="4">
        <v>0</v>
      </c>
      <c r="O42" s="4">
        <f>LARGE(O37:O41,3)+LARGE(O37:O41,2)+LARGE(O37:O41,1)-N42</f>
        <v>24.450000000000003</v>
      </c>
      <c r="P42" s="4"/>
      <c r="Q42" s="4"/>
      <c r="R42" s="4">
        <v>0</v>
      </c>
      <c r="S42" s="4">
        <f>LARGE(S37:S41,3)+LARGE(S37:S41,2)+LARGE(S37:S41,1)-R42</f>
        <v>31</v>
      </c>
      <c r="T42" s="4"/>
      <c r="U42" s="4"/>
      <c r="V42" s="4">
        <v>0</v>
      </c>
      <c r="W42" s="4">
        <f>LARGE(W37:W41,3)+LARGE(W37:W41,2)+LARGE(W37:W41,1)-V42</f>
        <v>30.1</v>
      </c>
      <c r="X42" s="4">
        <f t="shared" si="11"/>
        <v>118.5</v>
      </c>
      <c r="Z42">
        <f>X42</f>
        <v>118.5</v>
      </c>
      <c r="AA42" t="str">
        <f>D36</f>
        <v>T.J. Sokol Moravská Ostrava 1 "B"</v>
      </c>
      <c r="AB42">
        <v>7</v>
      </c>
    </row>
    <row r="43" spans="1:28" x14ac:dyDescent="0.25">
      <c r="A43" s="5">
        <v>6</v>
      </c>
      <c r="B43" s="5">
        <v>1268</v>
      </c>
      <c r="C43" s="5">
        <v>5382</v>
      </c>
      <c r="D43" s="5" t="s">
        <v>107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>
        <f>X48</f>
        <v>115</v>
      </c>
      <c r="AA43" t="str">
        <f>D43</f>
        <v>TJ Sokol Kopřivnice B</v>
      </c>
      <c r="AB43">
        <v>1</v>
      </c>
    </row>
    <row r="44" spans="1:28" x14ac:dyDescent="0.25">
      <c r="B44">
        <v>882247</v>
      </c>
      <c r="C44">
        <v>5382</v>
      </c>
      <c r="D44" t="s">
        <v>195</v>
      </c>
      <c r="E44">
        <v>2000</v>
      </c>
      <c r="F44" t="s">
        <v>55</v>
      </c>
      <c r="G44" t="s">
        <v>56</v>
      </c>
      <c r="H44" s="3">
        <v>2</v>
      </c>
      <c r="I44" s="3">
        <v>8.3000000000000007</v>
      </c>
      <c r="J44" s="3">
        <v>0</v>
      </c>
      <c r="K44" s="4">
        <f>H44+I44-J44</f>
        <v>10.3</v>
      </c>
      <c r="L44" s="3">
        <v>2.1</v>
      </c>
      <c r="M44" s="3">
        <v>6.05</v>
      </c>
      <c r="N44" s="3">
        <v>0</v>
      </c>
      <c r="O44" s="4">
        <f>L44+M44-N44</f>
        <v>8.15</v>
      </c>
      <c r="P44" s="3">
        <v>2.9</v>
      </c>
      <c r="Q44" s="3">
        <v>5.45</v>
      </c>
      <c r="R44" s="3">
        <v>0</v>
      </c>
      <c r="S44" s="4">
        <f>P44+Q44-R44</f>
        <v>8.35</v>
      </c>
      <c r="T44" s="3">
        <v>2.8</v>
      </c>
      <c r="U44" s="3">
        <v>6.95</v>
      </c>
      <c r="V44" s="3">
        <v>0</v>
      </c>
      <c r="W44" s="4">
        <f>T44+U44-V44</f>
        <v>9.75</v>
      </c>
      <c r="X44" s="4">
        <f>K44+O44+S44+W44</f>
        <v>36.550000000000004</v>
      </c>
      <c r="Z44">
        <f>X48</f>
        <v>115</v>
      </c>
      <c r="AA44" t="str">
        <f>D43</f>
        <v>TJ Sokol Kopřivnice B</v>
      </c>
      <c r="AB44">
        <v>2</v>
      </c>
    </row>
    <row r="45" spans="1:28" x14ac:dyDescent="0.25">
      <c r="B45">
        <v>863102</v>
      </c>
      <c r="C45">
        <v>5382</v>
      </c>
      <c r="D45" t="s">
        <v>196</v>
      </c>
      <c r="E45">
        <v>2004</v>
      </c>
      <c r="F45" t="s">
        <v>55</v>
      </c>
      <c r="G45" t="s">
        <v>56</v>
      </c>
      <c r="H45" s="3">
        <v>2</v>
      </c>
      <c r="I45" s="3">
        <v>8.65</v>
      </c>
      <c r="J45" s="3">
        <v>0</v>
      </c>
      <c r="K45" s="4">
        <f>H45+I45-J45</f>
        <v>10.65</v>
      </c>
      <c r="L45" s="3">
        <v>1.9</v>
      </c>
      <c r="M45" s="3">
        <v>5.6</v>
      </c>
      <c r="N45" s="3">
        <v>0</v>
      </c>
      <c r="O45" s="4">
        <f>L45+M45-N45</f>
        <v>7.5</v>
      </c>
      <c r="P45" s="3">
        <v>2.2999999999999998</v>
      </c>
      <c r="Q45" s="3">
        <v>5.2</v>
      </c>
      <c r="R45" s="3">
        <v>0</v>
      </c>
      <c r="S45" s="4">
        <f>P45+Q45-R45</f>
        <v>7.5</v>
      </c>
      <c r="T45" s="3">
        <v>2.2999999999999998</v>
      </c>
      <c r="U45" s="3">
        <v>5.6</v>
      </c>
      <c r="V45" s="3">
        <v>0</v>
      </c>
      <c r="W45" s="4">
        <f>T45+U45-V45</f>
        <v>7.8999999999999995</v>
      </c>
      <c r="X45" s="4">
        <f>K45+O45+S45+W45</f>
        <v>33.549999999999997</v>
      </c>
      <c r="Z45">
        <f>X48</f>
        <v>115</v>
      </c>
      <c r="AA45" t="str">
        <f>D43</f>
        <v>TJ Sokol Kopřivnice B</v>
      </c>
      <c r="AB45">
        <v>3</v>
      </c>
    </row>
    <row r="46" spans="1:28" x14ac:dyDescent="0.25">
      <c r="B46">
        <v>493074</v>
      </c>
      <c r="C46">
        <v>5382</v>
      </c>
      <c r="D46" t="s">
        <v>192</v>
      </c>
      <c r="E46">
        <v>2006</v>
      </c>
      <c r="F46" t="s">
        <v>55</v>
      </c>
      <c r="G46" t="s">
        <v>56</v>
      </c>
      <c r="H46" s="3">
        <v>2</v>
      </c>
      <c r="I46" s="3">
        <v>8.65</v>
      </c>
      <c r="J46" s="3">
        <v>0</v>
      </c>
      <c r="K46" s="4">
        <f>H46+I46-J46</f>
        <v>10.65</v>
      </c>
      <c r="L46" s="3">
        <v>1.9</v>
      </c>
      <c r="M46" s="3">
        <v>7.05</v>
      </c>
      <c r="N46" s="3">
        <v>0</v>
      </c>
      <c r="O46" s="4">
        <f>L46+M46-N46</f>
        <v>8.9499999999999993</v>
      </c>
      <c r="P46" s="3">
        <v>3.4</v>
      </c>
      <c r="Q46" s="3">
        <v>5.6</v>
      </c>
      <c r="R46" s="3">
        <v>0</v>
      </c>
      <c r="S46" s="4">
        <f>P46+Q46-R46</f>
        <v>9</v>
      </c>
      <c r="T46" s="3">
        <v>2.6</v>
      </c>
      <c r="U46" s="3">
        <v>7.6</v>
      </c>
      <c r="V46" s="3">
        <v>0</v>
      </c>
      <c r="W46" s="4">
        <f>T46+U46-V46</f>
        <v>10.199999999999999</v>
      </c>
      <c r="X46" s="4">
        <f>K46+O46+S46+W46</f>
        <v>38.799999999999997</v>
      </c>
      <c r="Z46">
        <f>X48</f>
        <v>115</v>
      </c>
      <c r="AA46" t="str">
        <f>D43</f>
        <v>TJ Sokol Kopřivnice B</v>
      </c>
      <c r="AB46">
        <v>4</v>
      </c>
    </row>
    <row r="47" spans="1:28" x14ac:dyDescent="0.25">
      <c r="B47">
        <v>101582</v>
      </c>
      <c r="C47">
        <v>5382</v>
      </c>
      <c r="D47" t="s">
        <v>194</v>
      </c>
      <c r="E47">
        <v>2004</v>
      </c>
      <c r="F47" t="s">
        <v>55</v>
      </c>
      <c r="G47" t="s">
        <v>56</v>
      </c>
      <c r="H47" s="3">
        <v>2</v>
      </c>
      <c r="I47" s="3">
        <v>8.5500000000000007</v>
      </c>
      <c r="J47" s="3">
        <v>0</v>
      </c>
      <c r="K47" s="4">
        <f>H47+I47-J47</f>
        <v>10.55</v>
      </c>
      <c r="L47" s="3">
        <v>1.2</v>
      </c>
      <c r="M47" s="3">
        <v>5.7</v>
      </c>
      <c r="N47" s="3">
        <v>2</v>
      </c>
      <c r="O47" s="4">
        <f>L47+M47-N47</f>
        <v>4.9000000000000004</v>
      </c>
      <c r="P47" s="3">
        <v>3.6</v>
      </c>
      <c r="Q47" s="3">
        <v>7.45</v>
      </c>
      <c r="R47" s="3">
        <v>0</v>
      </c>
      <c r="S47" s="4">
        <f>P47+Q47-R47</f>
        <v>11.05</v>
      </c>
      <c r="T47" s="3">
        <v>3.1</v>
      </c>
      <c r="U47" s="3">
        <v>7.1</v>
      </c>
      <c r="V47" s="3">
        <v>0</v>
      </c>
      <c r="W47" s="4">
        <f>T47+U47-V47</f>
        <v>10.199999999999999</v>
      </c>
      <c r="X47" s="4">
        <f>K47+O47+S47+W47</f>
        <v>36.700000000000003</v>
      </c>
      <c r="Z47">
        <f>X48</f>
        <v>115</v>
      </c>
      <c r="AA47" t="str">
        <f>D43</f>
        <v>TJ Sokol Kopřivnice B</v>
      </c>
      <c r="AB47">
        <v>5</v>
      </c>
    </row>
    <row r="48" spans="1:28" x14ac:dyDescent="0.25">
      <c r="A48" s="4"/>
      <c r="B48" s="4"/>
      <c r="C48" s="4"/>
      <c r="D48" s="4" t="s">
        <v>42</v>
      </c>
      <c r="E48" s="4"/>
      <c r="F48" s="4"/>
      <c r="G48" s="4"/>
      <c r="H48" s="4"/>
      <c r="I48" s="4"/>
      <c r="J48" s="4">
        <v>0</v>
      </c>
      <c r="K48" s="4">
        <f>LARGE(K44:K47,3)+LARGE(K44:K47,2)+LARGE(K44:K47,1)-J48</f>
        <v>31.85</v>
      </c>
      <c r="L48" s="4"/>
      <c r="M48" s="4"/>
      <c r="N48" s="4">
        <v>0</v>
      </c>
      <c r="O48" s="4">
        <f>LARGE(O44:O47,3)+LARGE(O44:O47,2)+LARGE(O44:O47,1)-N48</f>
        <v>24.6</v>
      </c>
      <c r="P48" s="4"/>
      <c r="Q48" s="4"/>
      <c r="R48" s="4">
        <v>0</v>
      </c>
      <c r="S48" s="4">
        <f>LARGE(S44:S47,3)+LARGE(S44:S47,2)+LARGE(S44:S47,1)-R48</f>
        <v>28.400000000000002</v>
      </c>
      <c r="T48" s="4"/>
      <c r="U48" s="4"/>
      <c r="V48" s="4">
        <v>0</v>
      </c>
      <c r="W48" s="4">
        <f>LARGE(W44:W47,3)+LARGE(W44:W47,2)+LARGE(W44:W47,1)-V48</f>
        <v>30.15</v>
      </c>
      <c r="X48" s="4">
        <f>K48+O48+S48+W48</f>
        <v>115</v>
      </c>
      <c r="Z48">
        <f>X48</f>
        <v>115</v>
      </c>
      <c r="AA48" t="str">
        <f>D43</f>
        <v>TJ Sokol Kopřivnice B</v>
      </c>
      <c r="AB48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H24" sqref="H2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216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881284</v>
      </c>
      <c r="C7">
        <v>7791</v>
      </c>
      <c r="D7" t="s">
        <v>217</v>
      </c>
      <c r="E7">
        <v>2010</v>
      </c>
      <c r="F7" t="s">
        <v>23</v>
      </c>
      <c r="G7" t="s">
        <v>218</v>
      </c>
      <c r="H7" s="3">
        <v>6</v>
      </c>
      <c r="I7" s="3">
        <v>9.4499999999999993</v>
      </c>
      <c r="J7" s="3">
        <v>0</v>
      </c>
      <c r="K7" s="4">
        <f t="shared" ref="K7:K24" si="0">H7+I7-J7</f>
        <v>15.45</v>
      </c>
      <c r="L7" s="3">
        <v>6</v>
      </c>
      <c r="M7" s="3">
        <v>9.25</v>
      </c>
      <c r="N7" s="3">
        <v>0</v>
      </c>
      <c r="O7" s="4">
        <f t="shared" ref="O7:O24" si="1">L7+M7-N7</f>
        <v>15.25</v>
      </c>
      <c r="P7" s="3">
        <v>6</v>
      </c>
      <c r="Q7" s="3">
        <v>8.4</v>
      </c>
      <c r="R7" s="3">
        <v>0</v>
      </c>
      <c r="S7" s="4">
        <f t="shared" ref="S7:S24" si="2">P7+Q7-R7</f>
        <v>14.4</v>
      </c>
      <c r="T7" s="3">
        <v>6</v>
      </c>
      <c r="U7" s="3">
        <v>8.6999999999999993</v>
      </c>
      <c r="V7" s="3">
        <v>0</v>
      </c>
      <c r="W7" s="4">
        <f t="shared" ref="W7:W24" si="3">T7+U7-V7</f>
        <v>14.7</v>
      </c>
      <c r="X7" s="4">
        <f t="shared" ref="X7:X24" si="4">K7+O7+S7+W7</f>
        <v>59.8</v>
      </c>
    </row>
    <row r="8" spans="1:25" x14ac:dyDescent="0.25">
      <c r="A8">
        <v>2</v>
      </c>
      <c r="B8">
        <v>183734</v>
      </c>
      <c r="C8">
        <v>7791</v>
      </c>
      <c r="D8" t="s">
        <v>219</v>
      </c>
      <c r="E8">
        <v>2010</v>
      </c>
      <c r="F8" t="s">
        <v>23</v>
      </c>
      <c r="G8" t="s">
        <v>220</v>
      </c>
      <c r="H8" s="3">
        <v>6</v>
      </c>
      <c r="I8" s="3">
        <v>9.25</v>
      </c>
      <c r="J8" s="3">
        <v>0</v>
      </c>
      <c r="K8" s="4">
        <f t="shared" si="0"/>
        <v>15.25</v>
      </c>
      <c r="L8" s="3">
        <v>6</v>
      </c>
      <c r="M8" s="3">
        <v>8.9499999999999993</v>
      </c>
      <c r="N8" s="3">
        <v>0</v>
      </c>
      <c r="O8" s="4">
        <f t="shared" si="1"/>
        <v>14.95</v>
      </c>
      <c r="P8" s="3">
        <v>6</v>
      </c>
      <c r="Q8" s="3">
        <v>8.6</v>
      </c>
      <c r="R8" s="3">
        <v>0</v>
      </c>
      <c r="S8" s="4">
        <f t="shared" si="2"/>
        <v>14.6</v>
      </c>
      <c r="T8" s="3">
        <v>6</v>
      </c>
      <c r="U8" s="3">
        <v>8.85</v>
      </c>
      <c r="V8" s="3">
        <v>0</v>
      </c>
      <c r="W8" s="4">
        <f t="shared" si="3"/>
        <v>14.85</v>
      </c>
      <c r="X8" s="4">
        <f t="shared" si="4"/>
        <v>59.65</v>
      </c>
    </row>
    <row r="9" spans="1:25" x14ac:dyDescent="0.25">
      <c r="A9">
        <v>3</v>
      </c>
      <c r="B9">
        <v>330953</v>
      </c>
      <c r="C9">
        <v>7791</v>
      </c>
      <c r="D9" t="s">
        <v>221</v>
      </c>
      <c r="E9">
        <v>2010</v>
      </c>
      <c r="F9" t="s">
        <v>23</v>
      </c>
      <c r="G9" t="s">
        <v>218</v>
      </c>
      <c r="H9" s="3">
        <v>6</v>
      </c>
      <c r="I9" s="3">
        <v>9</v>
      </c>
      <c r="J9" s="3">
        <v>0</v>
      </c>
      <c r="K9" s="4">
        <f t="shared" si="0"/>
        <v>15</v>
      </c>
      <c r="L9" s="3">
        <v>6</v>
      </c>
      <c r="M9" s="3">
        <v>9.1</v>
      </c>
      <c r="N9" s="3">
        <v>0</v>
      </c>
      <c r="O9" s="4">
        <f t="shared" si="1"/>
        <v>15.1</v>
      </c>
      <c r="P9" s="3">
        <v>6</v>
      </c>
      <c r="Q9" s="3">
        <v>6.85</v>
      </c>
      <c r="R9" s="3">
        <v>0</v>
      </c>
      <c r="S9" s="4">
        <f t="shared" si="2"/>
        <v>12.85</v>
      </c>
      <c r="T9" s="3">
        <v>6</v>
      </c>
      <c r="U9" s="3">
        <v>8.4499999999999993</v>
      </c>
      <c r="V9" s="3">
        <v>0</v>
      </c>
      <c r="W9" s="4">
        <f t="shared" si="3"/>
        <v>14.45</v>
      </c>
      <c r="X9" s="4">
        <f t="shared" si="4"/>
        <v>57.400000000000006</v>
      </c>
    </row>
    <row r="10" spans="1:25" x14ac:dyDescent="0.25">
      <c r="A10">
        <v>4</v>
      </c>
      <c r="B10">
        <v>653503</v>
      </c>
      <c r="C10">
        <v>7791</v>
      </c>
      <c r="D10" t="s">
        <v>222</v>
      </c>
      <c r="E10">
        <v>2010</v>
      </c>
      <c r="F10" t="s">
        <v>23</v>
      </c>
      <c r="G10" t="s">
        <v>218</v>
      </c>
      <c r="H10" s="3">
        <v>6</v>
      </c>
      <c r="I10" s="3">
        <v>9</v>
      </c>
      <c r="J10" s="3">
        <v>0</v>
      </c>
      <c r="K10" s="4">
        <f t="shared" si="0"/>
        <v>15</v>
      </c>
      <c r="L10" s="3">
        <v>6</v>
      </c>
      <c r="M10" s="3">
        <v>8.9</v>
      </c>
      <c r="N10" s="3">
        <v>0</v>
      </c>
      <c r="O10" s="4">
        <f t="shared" si="1"/>
        <v>14.9</v>
      </c>
      <c r="P10" s="3">
        <v>6</v>
      </c>
      <c r="Q10" s="3">
        <v>7.3</v>
      </c>
      <c r="R10" s="3">
        <v>0</v>
      </c>
      <c r="S10" s="4">
        <f t="shared" si="2"/>
        <v>13.3</v>
      </c>
      <c r="T10" s="3">
        <v>6</v>
      </c>
      <c r="U10" s="3">
        <v>8.0500000000000007</v>
      </c>
      <c r="V10" s="3">
        <v>0</v>
      </c>
      <c r="W10" s="4">
        <f t="shared" si="3"/>
        <v>14.05</v>
      </c>
      <c r="X10" s="4">
        <f t="shared" si="4"/>
        <v>57.25</v>
      </c>
    </row>
    <row r="11" spans="1:25" x14ac:dyDescent="0.25">
      <c r="A11">
        <v>5</v>
      </c>
      <c r="B11">
        <v>391823</v>
      </c>
      <c r="C11">
        <v>9381</v>
      </c>
      <c r="D11" t="s">
        <v>223</v>
      </c>
      <c r="E11">
        <v>2010</v>
      </c>
      <c r="F11" t="s">
        <v>31</v>
      </c>
      <c r="G11" t="s">
        <v>224</v>
      </c>
      <c r="H11" s="3">
        <v>6</v>
      </c>
      <c r="I11" s="3">
        <v>8.75</v>
      </c>
      <c r="J11" s="3">
        <v>0</v>
      </c>
      <c r="K11" s="4">
        <f t="shared" si="0"/>
        <v>14.75</v>
      </c>
      <c r="L11" s="3">
        <v>6</v>
      </c>
      <c r="M11" s="3">
        <v>8.0500000000000007</v>
      </c>
      <c r="N11" s="3">
        <v>0</v>
      </c>
      <c r="O11" s="4">
        <f t="shared" si="1"/>
        <v>14.05</v>
      </c>
      <c r="P11" s="3">
        <v>6</v>
      </c>
      <c r="Q11" s="3">
        <v>8.3000000000000007</v>
      </c>
      <c r="R11" s="3">
        <v>0</v>
      </c>
      <c r="S11" s="4">
        <f t="shared" si="2"/>
        <v>14.3</v>
      </c>
      <c r="T11" s="3">
        <v>6</v>
      </c>
      <c r="U11" s="3">
        <v>7.9</v>
      </c>
      <c r="V11" s="3">
        <v>0</v>
      </c>
      <c r="W11" s="4">
        <f t="shared" si="3"/>
        <v>13.9</v>
      </c>
      <c r="X11" s="4">
        <f t="shared" si="4"/>
        <v>57</v>
      </c>
    </row>
    <row r="12" spans="1:25" x14ac:dyDescent="0.25">
      <c r="A12">
        <v>6</v>
      </c>
      <c r="B12">
        <v>495860</v>
      </c>
      <c r="C12">
        <v>9381</v>
      </c>
      <c r="D12" t="s">
        <v>225</v>
      </c>
      <c r="E12">
        <v>2010</v>
      </c>
      <c r="F12" t="s">
        <v>31</v>
      </c>
      <c r="G12" t="s">
        <v>224</v>
      </c>
      <c r="H12" s="3">
        <v>6</v>
      </c>
      <c r="I12" s="3">
        <v>8.8000000000000007</v>
      </c>
      <c r="J12" s="3">
        <v>0</v>
      </c>
      <c r="K12" s="4">
        <f t="shared" si="0"/>
        <v>14.8</v>
      </c>
      <c r="L12" s="3">
        <v>6</v>
      </c>
      <c r="M12" s="3">
        <v>8.75</v>
      </c>
      <c r="N12" s="3">
        <v>0</v>
      </c>
      <c r="O12" s="4">
        <f t="shared" si="1"/>
        <v>14.75</v>
      </c>
      <c r="P12" s="3">
        <v>6</v>
      </c>
      <c r="Q12" s="3">
        <v>7</v>
      </c>
      <c r="R12" s="3">
        <v>0</v>
      </c>
      <c r="S12" s="4">
        <f t="shared" si="2"/>
        <v>13</v>
      </c>
      <c r="T12" s="3">
        <v>6</v>
      </c>
      <c r="U12" s="3">
        <v>8.1</v>
      </c>
      <c r="V12" s="3">
        <v>0</v>
      </c>
      <c r="W12" s="4">
        <f t="shared" si="3"/>
        <v>14.1</v>
      </c>
      <c r="X12" s="4">
        <f t="shared" si="4"/>
        <v>56.65</v>
      </c>
    </row>
    <row r="13" spans="1:25" x14ac:dyDescent="0.25">
      <c r="A13">
        <v>6</v>
      </c>
      <c r="B13">
        <v>933839</v>
      </c>
      <c r="C13">
        <v>9381</v>
      </c>
      <c r="D13" t="s">
        <v>226</v>
      </c>
      <c r="E13">
        <v>2009</v>
      </c>
      <c r="F13" t="s">
        <v>31</v>
      </c>
      <c r="G13" t="s">
        <v>224</v>
      </c>
      <c r="H13" s="3">
        <v>6</v>
      </c>
      <c r="I13" s="3">
        <v>8.5500000000000007</v>
      </c>
      <c r="J13" s="3">
        <v>0</v>
      </c>
      <c r="K13" s="4">
        <f t="shared" si="0"/>
        <v>14.55</v>
      </c>
      <c r="L13" s="3">
        <v>6</v>
      </c>
      <c r="M13" s="3">
        <v>8.85</v>
      </c>
      <c r="N13" s="3">
        <v>0</v>
      </c>
      <c r="O13" s="4">
        <f t="shared" si="1"/>
        <v>14.85</v>
      </c>
      <c r="P13" s="3">
        <v>6</v>
      </c>
      <c r="Q13" s="3">
        <v>8.3000000000000007</v>
      </c>
      <c r="R13" s="3">
        <v>0</v>
      </c>
      <c r="S13" s="4">
        <f t="shared" si="2"/>
        <v>14.3</v>
      </c>
      <c r="T13" s="3">
        <v>6</v>
      </c>
      <c r="U13" s="3">
        <v>6.95</v>
      </c>
      <c r="V13" s="3">
        <v>0</v>
      </c>
      <c r="W13" s="4">
        <f t="shared" si="3"/>
        <v>12.95</v>
      </c>
      <c r="X13" s="4">
        <f t="shared" si="4"/>
        <v>56.650000000000006</v>
      </c>
    </row>
    <row r="14" spans="1:25" x14ac:dyDescent="0.25">
      <c r="A14">
        <v>8</v>
      </c>
      <c r="B14">
        <v>559037</v>
      </c>
      <c r="C14">
        <v>9381</v>
      </c>
      <c r="D14" t="s">
        <v>227</v>
      </c>
      <c r="E14">
        <v>2010</v>
      </c>
      <c r="F14" t="s">
        <v>31</v>
      </c>
      <c r="G14" t="s">
        <v>224</v>
      </c>
      <c r="H14" s="3">
        <v>6</v>
      </c>
      <c r="I14" s="3">
        <v>8.6999999999999993</v>
      </c>
      <c r="J14" s="3">
        <v>0</v>
      </c>
      <c r="K14" s="4">
        <f t="shared" si="0"/>
        <v>14.7</v>
      </c>
      <c r="L14" s="3">
        <v>6</v>
      </c>
      <c r="M14" s="3">
        <v>8.5</v>
      </c>
      <c r="N14" s="3">
        <v>0</v>
      </c>
      <c r="O14" s="4">
        <f t="shared" si="1"/>
        <v>14.5</v>
      </c>
      <c r="P14" s="3">
        <v>6</v>
      </c>
      <c r="Q14" s="3">
        <v>7.7</v>
      </c>
      <c r="R14" s="3">
        <v>0</v>
      </c>
      <c r="S14" s="4">
        <f t="shared" si="2"/>
        <v>13.7</v>
      </c>
      <c r="T14" s="3">
        <v>6</v>
      </c>
      <c r="U14" s="3">
        <v>7.3</v>
      </c>
      <c r="V14" s="3">
        <v>0</v>
      </c>
      <c r="W14" s="4">
        <f t="shared" si="3"/>
        <v>13.3</v>
      </c>
      <c r="X14" s="4">
        <f t="shared" si="4"/>
        <v>56.2</v>
      </c>
    </row>
    <row r="15" spans="1:25" x14ac:dyDescent="0.25">
      <c r="A15">
        <v>9</v>
      </c>
      <c r="B15">
        <v>614912</v>
      </c>
      <c r="C15">
        <v>7791</v>
      </c>
      <c r="D15" t="s">
        <v>228</v>
      </c>
      <c r="E15">
        <v>2008</v>
      </c>
      <c r="F15" t="s">
        <v>23</v>
      </c>
      <c r="G15" t="s">
        <v>58</v>
      </c>
      <c r="H15" s="3">
        <v>6</v>
      </c>
      <c r="I15" s="3">
        <v>8.85</v>
      </c>
      <c r="J15" s="3">
        <v>0</v>
      </c>
      <c r="K15" s="4">
        <f t="shared" si="0"/>
        <v>14.85</v>
      </c>
      <c r="L15" s="3">
        <v>6</v>
      </c>
      <c r="M15" s="3">
        <v>8.35</v>
      </c>
      <c r="N15" s="3">
        <v>0</v>
      </c>
      <c r="O15" s="4">
        <f t="shared" si="1"/>
        <v>14.35</v>
      </c>
      <c r="P15" s="3">
        <v>6</v>
      </c>
      <c r="Q15" s="3">
        <v>7.45</v>
      </c>
      <c r="R15" s="3">
        <v>0</v>
      </c>
      <c r="S15" s="4">
        <f t="shared" si="2"/>
        <v>13.45</v>
      </c>
      <c r="T15" s="3">
        <v>6</v>
      </c>
      <c r="U15" s="3">
        <v>7.4</v>
      </c>
      <c r="V15" s="3">
        <v>0</v>
      </c>
      <c r="W15" s="4">
        <f t="shared" si="3"/>
        <v>13.4</v>
      </c>
      <c r="X15" s="4">
        <f t="shared" si="4"/>
        <v>56.05</v>
      </c>
    </row>
    <row r="16" spans="1:25" x14ac:dyDescent="0.25">
      <c r="A16">
        <v>10</v>
      </c>
      <c r="B16">
        <v>916149</v>
      </c>
      <c r="C16">
        <v>7791</v>
      </c>
      <c r="D16" t="s">
        <v>229</v>
      </c>
      <c r="E16">
        <v>2010</v>
      </c>
      <c r="F16" t="s">
        <v>23</v>
      </c>
      <c r="G16" t="s">
        <v>220</v>
      </c>
      <c r="H16" s="3">
        <v>6</v>
      </c>
      <c r="I16" s="3">
        <v>8.85</v>
      </c>
      <c r="J16" s="3">
        <v>0</v>
      </c>
      <c r="K16" s="4">
        <f t="shared" si="0"/>
        <v>14.85</v>
      </c>
      <c r="L16" s="3">
        <v>6</v>
      </c>
      <c r="M16" s="3">
        <v>8.85</v>
      </c>
      <c r="N16" s="3">
        <v>0</v>
      </c>
      <c r="O16" s="4">
        <f t="shared" si="1"/>
        <v>14.85</v>
      </c>
      <c r="P16" s="3">
        <v>6</v>
      </c>
      <c r="Q16" s="3">
        <v>7.15</v>
      </c>
      <c r="R16" s="3">
        <v>0</v>
      </c>
      <c r="S16" s="4">
        <f t="shared" si="2"/>
        <v>13.15</v>
      </c>
      <c r="T16" s="3">
        <v>6</v>
      </c>
      <c r="U16" s="3">
        <v>6.75</v>
      </c>
      <c r="V16" s="3">
        <v>0</v>
      </c>
      <c r="W16" s="4">
        <f t="shared" si="3"/>
        <v>12.75</v>
      </c>
      <c r="X16" s="4">
        <f t="shared" si="4"/>
        <v>55.6</v>
      </c>
    </row>
    <row r="17" spans="1:24" x14ac:dyDescent="0.25">
      <c r="A17">
        <v>11</v>
      </c>
      <c r="B17">
        <v>529891</v>
      </c>
      <c r="C17">
        <v>7791</v>
      </c>
      <c r="D17" t="s">
        <v>230</v>
      </c>
      <c r="E17">
        <v>2008</v>
      </c>
      <c r="F17" t="s">
        <v>23</v>
      </c>
      <c r="G17" t="s">
        <v>58</v>
      </c>
      <c r="H17" s="3">
        <v>6</v>
      </c>
      <c r="I17" s="3">
        <v>8.9499999999999993</v>
      </c>
      <c r="J17" s="3">
        <v>0</v>
      </c>
      <c r="K17" s="4">
        <f t="shared" si="0"/>
        <v>14.95</v>
      </c>
      <c r="L17" s="3">
        <v>6</v>
      </c>
      <c r="M17" s="3">
        <v>8.3000000000000007</v>
      </c>
      <c r="N17" s="3">
        <v>0</v>
      </c>
      <c r="O17" s="4">
        <f t="shared" si="1"/>
        <v>14.3</v>
      </c>
      <c r="P17" s="3">
        <v>6</v>
      </c>
      <c r="Q17" s="3">
        <v>6.7</v>
      </c>
      <c r="R17" s="3">
        <v>0</v>
      </c>
      <c r="S17" s="4">
        <f t="shared" si="2"/>
        <v>12.7</v>
      </c>
      <c r="T17" s="3">
        <v>6</v>
      </c>
      <c r="U17" s="3">
        <v>7.35</v>
      </c>
      <c r="V17" s="3">
        <v>0</v>
      </c>
      <c r="W17" s="4">
        <f t="shared" si="3"/>
        <v>13.35</v>
      </c>
      <c r="X17" s="4">
        <f t="shared" si="4"/>
        <v>55.300000000000004</v>
      </c>
    </row>
    <row r="18" spans="1:24" x14ac:dyDescent="0.25">
      <c r="A18">
        <v>12</v>
      </c>
      <c r="B18">
        <v>125800</v>
      </c>
      <c r="C18">
        <v>7791</v>
      </c>
      <c r="D18" t="s">
        <v>231</v>
      </c>
      <c r="E18">
        <v>2010</v>
      </c>
      <c r="F18" t="s">
        <v>23</v>
      </c>
      <c r="G18" t="s">
        <v>220</v>
      </c>
      <c r="H18" s="3">
        <v>6</v>
      </c>
      <c r="I18" s="3">
        <v>8.65</v>
      </c>
      <c r="J18" s="3">
        <v>0</v>
      </c>
      <c r="K18" s="4">
        <f t="shared" si="0"/>
        <v>14.65</v>
      </c>
      <c r="L18" s="3">
        <v>6</v>
      </c>
      <c r="M18" s="3">
        <v>7.2</v>
      </c>
      <c r="N18" s="3">
        <v>0</v>
      </c>
      <c r="O18" s="4">
        <f t="shared" si="1"/>
        <v>13.2</v>
      </c>
      <c r="P18" s="3">
        <v>6</v>
      </c>
      <c r="Q18" s="3">
        <v>7.9</v>
      </c>
      <c r="R18" s="3">
        <v>0</v>
      </c>
      <c r="S18" s="4">
        <f t="shared" si="2"/>
        <v>13.9</v>
      </c>
      <c r="T18" s="3">
        <v>6</v>
      </c>
      <c r="U18" s="3">
        <v>7.4</v>
      </c>
      <c r="V18" s="3">
        <v>0</v>
      </c>
      <c r="W18" s="4">
        <f t="shared" si="3"/>
        <v>13.4</v>
      </c>
      <c r="X18" s="4">
        <f t="shared" si="4"/>
        <v>55.15</v>
      </c>
    </row>
    <row r="19" spans="1:24" x14ac:dyDescent="0.25">
      <c r="A19">
        <v>13</v>
      </c>
      <c r="B19">
        <v>893456</v>
      </c>
      <c r="C19">
        <v>7791</v>
      </c>
      <c r="D19" t="s">
        <v>232</v>
      </c>
      <c r="E19">
        <v>2009</v>
      </c>
      <c r="F19" t="s">
        <v>23</v>
      </c>
      <c r="G19" t="s">
        <v>233</v>
      </c>
      <c r="H19" s="3">
        <v>6</v>
      </c>
      <c r="I19" s="3">
        <v>8.6999999999999993</v>
      </c>
      <c r="J19" s="3">
        <v>0</v>
      </c>
      <c r="K19" s="4">
        <f t="shared" si="0"/>
        <v>14.7</v>
      </c>
      <c r="L19" s="3">
        <v>6</v>
      </c>
      <c r="M19" s="3">
        <v>7.75</v>
      </c>
      <c r="N19" s="3">
        <v>0</v>
      </c>
      <c r="O19" s="4">
        <f t="shared" si="1"/>
        <v>13.75</v>
      </c>
      <c r="P19" s="3">
        <v>6</v>
      </c>
      <c r="Q19" s="3">
        <v>7.35</v>
      </c>
      <c r="R19" s="3">
        <v>0</v>
      </c>
      <c r="S19" s="4">
        <f t="shared" si="2"/>
        <v>13.35</v>
      </c>
      <c r="T19" s="3">
        <v>6</v>
      </c>
      <c r="U19" s="3">
        <v>7</v>
      </c>
      <c r="V19" s="3">
        <v>0</v>
      </c>
      <c r="W19" s="4">
        <f t="shared" si="3"/>
        <v>13</v>
      </c>
      <c r="X19" s="4">
        <f t="shared" si="4"/>
        <v>54.8</v>
      </c>
    </row>
    <row r="20" spans="1:24" x14ac:dyDescent="0.25">
      <c r="A20">
        <v>14</v>
      </c>
      <c r="B20">
        <v>722204</v>
      </c>
      <c r="C20">
        <v>9381</v>
      </c>
      <c r="D20" t="s">
        <v>234</v>
      </c>
      <c r="E20">
        <v>2008</v>
      </c>
      <c r="F20" t="s">
        <v>31</v>
      </c>
      <c r="G20" t="s">
        <v>224</v>
      </c>
      <c r="H20" s="3">
        <v>6</v>
      </c>
      <c r="I20" s="3">
        <v>8.75</v>
      </c>
      <c r="J20" s="3">
        <v>0</v>
      </c>
      <c r="K20" s="4">
        <f t="shared" si="0"/>
        <v>14.75</v>
      </c>
      <c r="L20" s="3">
        <v>6</v>
      </c>
      <c r="M20" s="3">
        <v>8.0500000000000007</v>
      </c>
      <c r="N20" s="3">
        <v>0</v>
      </c>
      <c r="O20" s="4">
        <f t="shared" si="1"/>
        <v>14.05</v>
      </c>
      <c r="P20" s="3">
        <v>6</v>
      </c>
      <c r="Q20" s="3">
        <v>6.55</v>
      </c>
      <c r="R20" s="3">
        <v>0</v>
      </c>
      <c r="S20" s="4">
        <f t="shared" si="2"/>
        <v>12.55</v>
      </c>
      <c r="T20" s="3">
        <v>6</v>
      </c>
      <c r="U20" s="3">
        <v>7.15</v>
      </c>
      <c r="V20" s="3">
        <v>0</v>
      </c>
      <c r="W20" s="4">
        <f t="shared" si="3"/>
        <v>13.15</v>
      </c>
      <c r="X20" s="4">
        <f t="shared" si="4"/>
        <v>54.5</v>
      </c>
    </row>
    <row r="21" spans="1:24" x14ac:dyDescent="0.25">
      <c r="A21">
        <v>15</v>
      </c>
      <c r="B21">
        <v>713291</v>
      </c>
      <c r="C21">
        <v>7791</v>
      </c>
      <c r="D21" t="s">
        <v>235</v>
      </c>
      <c r="E21">
        <v>2008</v>
      </c>
      <c r="F21" t="s">
        <v>23</v>
      </c>
      <c r="G21" t="s">
        <v>58</v>
      </c>
      <c r="H21" s="3">
        <v>6</v>
      </c>
      <c r="I21" s="3">
        <v>8.5500000000000007</v>
      </c>
      <c r="J21" s="3">
        <v>0</v>
      </c>
      <c r="K21" s="4">
        <f t="shared" si="0"/>
        <v>14.55</v>
      </c>
      <c r="L21" s="3">
        <v>6</v>
      </c>
      <c r="M21" s="3">
        <v>8.0500000000000007</v>
      </c>
      <c r="N21" s="3">
        <v>0</v>
      </c>
      <c r="O21" s="4">
        <f t="shared" si="1"/>
        <v>14.05</v>
      </c>
      <c r="P21" s="3">
        <v>6</v>
      </c>
      <c r="Q21" s="3">
        <v>6.8</v>
      </c>
      <c r="R21" s="3">
        <v>0</v>
      </c>
      <c r="S21" s="4">
        <f t="shared" si="2"/>
        <v>12.8</v>
      </c>
      <c r="T21" s="3">
        <v>6</v>
      </c>
      <c r="U21" s="3">
        <v>6.65</v>
      </c>
      <c r="V21" s="3">
        <v>0</v>
      </c>
      <c r="W21" s="4">
        <f t="shared" si="3"/>
        <v>12.65</v>
      </c>
      <c r="X21" s="4">
        <f t="shared" si="4"/>
        <v>54.050000000000004</v>
      </c>
    </row>
    <row r="22" spans="1:24" x14ac:dyDescent="0.25">
      <c r="A22">
        <v>16</v>
      </c>
      <c r="B22">
        <v>607977</v>
      </c>
      <c r="C22">
        <v>4142</v>
      </c>
      <c r="D22" t="s">
        <v>236</v>
      </c>
      <c r="E22">
        <v>2008</v>
      </c>
      <c r="F22" t="s">
        <v>20</v>
      </c>
      <c r="G22" t="s">
        <v>62</v>
      </c>
      <c r="H22" s="3">
        <v>6</v>
      </c>
      <c r="I22" s="3">
        <v>8.6999999999999993</v>
      </c>
      <c r="J22" s="3">
        <v>0</v>
      </c>
      <c r="K22" s="4">
        <f t="shared" si="0"/>
        <v>14.7</v>
      </c>
      <c r="L22" s="3">
        <v>6</v>
      </c>
      <c r="M22" s="3">
        <v>8.3000000000000007</v>
      </c>
      <c r="N22" s="3">
        <v>0</v>
      </c>
      <c r="O22" s="4">
        <f t="shared" si="1"/>
        <v>14.3</v>
      </c>
      <c r="P22" s="3">
        <v>6</v>
      </c>
      <c r="Q22" s="3">
        <v>6.4</v>
      </c>
      <c r="R22" s="3">
        <v>0</v>
      </c>
      <c r="S22" s="4">
        <f t="shared" si="2"/>
        <v>12.4</v>
      </c>
      <c r="T22" s="3">
        <v>6</v>
      </c>
      <c r="U22" s="3">
        <v>6.45</v>
      </c>
      <c r="V22" s="3">
        <v>0</v>
      </c>
      <c r="W22" s="4">
        <f t="shared" si="3"/>
        <v>12.45</v>
      </c>
      <c r="X22" s="4">
        <f t="shared" si="4"/>
        <v>53.849999999999994</v>
      </c>
    </row>
    <row r="23" spans="1:24" x14ac:dyDescent="0.25">
      <c r="A23">
        <v>17</v>
      </c>
      <c r="B23">
        <v>726596</v>
      </c>
      <c r="C23">
        <v>9381</v>
      </c>
      <c r="D23" t="s">
        <v>237</v>
      </c>
      <c r="E23">
        <v>2008</v>
      </c>
      <c r="F23" t="s">
        <v>31</v>
      </c>
      <c r="G23" t="s">
        <v>224</v>
      </c>
      <c r="H23" s="3">
        <v>6</v>
      </c>
      <c r="I23" s="3">
        <v>8.65</v>
      </c>
      <c r="J23" s="3">
        <v>0</v>
      </c>
      <c r="K23" s="4">
        <f t="shared" si="0"/>
        <v>14.65</v>
      </c>
      <c r="L23" s="3">
        <v>6</v>
      </c>
      <c r="M23" s="3">
        <v>7.45</v>
      </c>
      <c r="N23" s="3">
        <v>0</v>
      </c>
      <c r="O23" s="4">
        <f t="shared" si="1"/>
        <v>13.45</v>
      </c>
      <c r="P23" s="3">
        <v>6</v>
      </c>
      <c r="Q23" s="3">
        <v>6.35</v>
      </c>
      <c r="R23" s="3">
        <v>0</v>
      </c>
      <c r="S23" s="4">
        <f t="shared" si="2"/>
        <v>12.35</v>
      </c>
      <c r="T23" s="3">
        <v>6</v>
      </c>
      <c r="U23" s="3">
        <v>6.75</v>
      </c>
      <c r="V23" s="3">
        <v>0</v>
      </c>
      <c r="W23" s="4">
        <f t="shared" si="3"/>
        <v>12.75</v>
      </c>
      <c r="X23" s="4">
        <f t="shared" si="4"/>
        <v>53.2</v>
      </c>
    </row>
    <row r="24" spans="1:24" x14ac:dyDescent="0.25">
      <c r="A24">
        <v>18</v>
      </c>
      <c r="B24">
        <v>514305</v>
      </c>
      <c r="C24">
        <v>7791</v>
      </c>
      <c r="D24" t="s">
        <v>238</v>
      </c>
      <c r="E24">
        <v>2010</v>
      </c>
      <c r="F24" t="s">
        <v>23</v>
      </c>
      <c r="G24" t="s">
        <v>233</v>
      </c>
      <c r="H24" s="3">
        <v>6</v>
      </c>
      <c r="I24" s="3">
        <v>8.6999999999999993</v>
      </c>
      <c r="J24" s="3">
        <v>0</v>
      </c>
      <c r="K24" s="4">
        <f t="shared" si="0"/>
        <v>14.7</v>
      </c>
      <c r="L24" s="3">
        <v>6</v>
      </c>
      <c r="M24" s="3">
        <v>8.15</v>
      </c>
      <c r="N24" s="3">
        <v>0</v>
      </c>
      <c r="O24" s="4">
        <f t="shared" si="1"/>
        <v>14.15</v>
      </c>
      <c r="P24" s="3">
        <v>5</v>
      </c>
      <c r="Q24" s="3">
        <v>4.6500000000000004</v>
      </c>
      <c r="R24" s="3">
        <v>0</v>
      </c>
      <c r="S24" s="4">
        <f t="shared" si="2"/>
        <v>9.65</v>
      </c>
      <c r="T24" s="3">
        <v>6</v>
      </c>
      <c r="U24" s="3">
        <v>5.6</v>
      </c>
      <c r="V24" s="3">
        <v>0</v>
      </c>
      <c r="W24" s="4">
        <f t="shared" si="3"/>
        <v>11.6</v>
      </c>
      <c r="X24" s="4">
        <f t="shared" si="4"/>
        <v>50.1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A33" sqref="A3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239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/>
      <c r="B7" s="5">
        <v>1272</v>
      </c>
      <c r="C7" s="5">
        <v>7791</v>
      </c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177.3</v>
      </c>
      <c r="AA7" t="str">
        <f>D7</f>
        <v>GK Vítkovice</v>
      </c>
      <c r="AB7">
        <v>1</v>
      </c>
    </row>
    <row r="8" spans="1:28" x14ac:dyDescent="0.25">
      <c r="B8">
        <v>881284</v>
      </c>
      <c r="C8">
        <v>7791</v>
      </c>
      <c r="D8" t="s">
        <v>217</v>
      </c>
      <c r="E8">
        <v>2010</v>
      </c>
      <c r="F8" t="s">
        <v>23</v>
      </c>
      <c r="G8" t="s">
        <v>218</v>
      </c>
      <c r="H8" s="3">
        <v>6</v>
      </c>
      <c r="I8" s="3">
        <v>9.4499999999999993</v>
      </c>
      <c r="J8" s="3">
        <v>0</v>
      </c>
      <c r="K8" s="4">
        <f>H8+I8-J8</f>
        <v>15.45</v>
      </c>
      <c r="L8" s="3">
        <v>6</v>
      </c>
      <c r="M8" s="3">
        <v>9.25</v>
      </c>
      <c r="N8" s="3">
        <v>0</v>
      </c>
      <c r="O8" s="4">
        <f>L8+M8-N8</f>
        <v>15.25</v>
      </c>
      <c r="P8" s="3">
        <v>6</v>
      </c>
      <c r="Q8" s="3">
        <v>8.4</v>
      </c>
      <c r="R8" s="3">
        <v>0</v>
      </c>
      <c r="S8" s="4">
        <f>P8+Q8-R8</f>
        <v>14.4</v>
      </c>
      <c r="T8" s="3">
        <v>6</v>
      </c>
      <c r="U8" s="3">
        <v>8.6999999999999993</v>
      </c>
      <c r="V8" s="3">
        <v>0</v>
      </c>
      <c r="W8" s="4">
        <f>T8+U8-V8</f>
        <v>14.7</v>
      </c>
      <c r="X8" s="4">
        <f>K8+O8+S8+W8</f>
        <v>59.8</v>
      </c>
      <c r="Z8">
        <f>X12</f>
        <v>177.3</v>
      </c>
      <c r="AA8" t="str">
        <f>D7</f>
        <v>GK Vítkovice</v>
      </c>
      <c r="AB8">
        <v>2</v>
      </c>
    </row>
    <row r="9" spans="1:28" x14ac:dyDescent="0.25">
      <c r="B9">
        <v>330953</v>
      </c>
      <c r="C9">
        <v>7791</v>
      </c>
      <c r="D9" t="s">
        <v>221</v>
      </c>
      <c r="E9">
        <v>2010</v>
      </c>
      <c r="F9" t="s">
        <v>23</v>
      </c>
      <c r="G9" t="s">
        <v>218</v>
      </c>
      <c r="H9" s="3">
        <v>6</v>
      </c>
      <c r="I9" s="3">
        <v>9</v>
      </c>
      <c r="J9" s="3">
        <v>0</v>
      </c>
      <c r="K9" s="4">
        <f>H9+I9-J9</f>
        <v>15</v>
      </c>
      <c r="L9" s="3">
        <v>6</v>
      </c>
      <c r="M9" s="3">
        <v>9.1</v>
      </c>
      <c r="N9" s="3">
        <v>0</v>
      </c>
      <c r="O9" s="4">
        <f>L9+M9-N9</f>
        <v>15.1</v>
      </c>
      <c r="P9" s="3">
        <v>6</v>
      </c>
      <c r="Q9" s="3">
        <v>6.85</v>
      </c>
      <c r="R9" s="3">
        <v>0</v>
      </c>
      <c r="S9" s="4">
        <f>P9+Q9-R9</f>
        <v>12.85</v>
      </c>
      <c r="T9" s="3">
        <v>6</v>
      </c>
      <c r="U9" s="3">
        <v>8.4499999999999993</v>
      </c>
      <c r="V9" s="3">
        <v>0</v>
      </c>
      <c r="W9" s="4">
        <f>T9+U9-V9</f>
        <v>14.45</v>
      </c>
      <c r="X9" s="4">
        <f>K9+O9+S9+W9</f>
        <v>57.400000000000006</v>
      </c>
      <c r="Z9">
        <f>X12</f>
        <v>177.3</v>
      </c>
      <c r="AA9" t="str">
        <f>D7</f>
        <v>GK Vítkovice</v>
      </c>
      <c r="AB9">
        <v>3</v>
      </c>
    </row>
    <row r="10" spans="1:28" x14ac:dyDescent="0.25">
      <c r="B10">
        <v>653503</v>
      </c>
      <c r="C10">
        <v>7791</v>
      </c>
      <c r="D10" t="s">
        <v>222</v>
      </c>
      <c r="E10">
        <v>2010</v>
      </c>
      <c r="F10" t="s">
        <v>23</v>
      </c>
      <c r="G10" t="s">
        <v>218</v>
      </c>
      <c r="H10" s="3">
        <v>6</v>
      </c>
      <c r="I10" s="3">
        <v>9</v>
      </c>
      <c r="J10" s="3">
        <v>0</v>
      </c>
      <c r="K10" s="4">
        <f>H10+I10-J10</f>
        <v>15</v>
      </c>
      <c r="L10" s="3">
        <v>6</v>
      </c>
      <c r="M10" s="3">
        <v>8.9</v>
      </c>
      <c r="N10" s="3">
        <v>0</v>
      </c>
      <c r="O10" s="4">
        <f>L10+M10-N10</f>
        <v>14.9</v>
      </c>
      <c r="P10" s="3">
        <v>6</v>
      </c>
      <c r="Q10" s="3">
        <v>7.3</v>
      </c>
      <c r="R10" s="3">
        <v>0</v>
      </c>
      <c r="S10" s="4">
        <f>P10+Q10-R10</f>
        <v>13.3</v>
      </c>
      <c r="T10" s="3">
        <v>6</v>
      </c>
      <c r="U10" s="3">
        <v>8.0500000000000007</v>
      </c>
      <c r="V10" s="3">
        <v>0</v>
      </c>
      <c r="W10" s="4">
        <f>T10+U10-V10</f>
        <v>14.05</v>
      </c>
      <c r="X10" s="4">
        <f>K10+O10+S10+W10</f>
        <v>57.25</v>
      </c>
      <c r="Z10">
        <f>X12</f>
        <v>177.3</v>
      </c>
      <c r="AA10" t="str">
        <f>D7</f>
        <v>GK Vítkovice</v>
      </c>
      <c r="AB10">
        <v>4</v>
      </c>
    </row>
    <row r="11" spans="1:28" x14ac:dyDescent="0.25">
      <c r="B11">
        <v>183734</v>
      </c>
      <c r="C11">
        <v>7791</v>
      </c>
      <c r="D11" t="s">
        <v>219</v>
      </c>
      <c r="E11">
        <v>2010</v>
      </c>
      <c r="F11" t="s">
        <v>23</v>
      </c>
      <c r="G11" t="s">
        <v>220</v>
      </c>
      <c r="H11" s="3">
        <v>6</v>
      </c>
      <c r="I11" s="3">
        <v>9.25</v>
      </c>
      <c r="J11" s="3">
        <v>0</v>
      </c>
      <c r="K11" s="4">
        <f>H11+I11-J11</f>
        <v>15.25</v>
      </c>
      <c r="L11" s="3">
        <v>6</v>
      </c>
      <c r="M11" s="3">
        <v>8.9499999999999993</v>
      </c>
      <c r="N11" s="3">
        <v>0</v>
      </c>
      <c r="O11" s="4">
        <f>L11+M11-N11</f>
        <v>14.95</v>
      </c>
      <c r="P11" s="3">
        <v>6</v>
      </c>
      <c r="Q11" s="3">
        <v>8.6</v>
      </c>
      <c r="R11" s="3">
        <v>0</v>
      </c>
      <c r="S11" s="4">
        <f>P11+Q11-R11</f>
        <v>14.6</v>
      </c>
      <c r="T11" s="3">
        <v>6</v>
      </c>
      <c r="U11" s="3">
        <v>8.85</v>
      </c>
      <c r="V11" s="3">
        <v>0</v>
      </c>
      <c r="W11" s="4">
        <f>T11+U11-V11</f>
        <v>14.85</v>
      </c>
      <c r="X11" s="4">
        <f>K11+O11+S11+W11</f>
        <v>59.65</v>
      </c>
      <c r="Z11">
        <f>X12</f>
        <v>177.3</v>
      </c>
      <c r="AA11" t="str">
        <f>D7</f>
        <v>GK Vítkovice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45.7</v>
      </c>
      <c r="L12" s="4"/>
      <c r="M12" s="4"/>
      <c r="N12" s="4">
        <v>0</v>
      </c>
      <c r="O12" s="4">
        <f>LARGE(O8:O11,3)+LARGE(O8:O11,2)+LARGE(O8:O11,1)-N12</f>
        <v>45.3</v>
      </c>
      <c r="P12" s="4"/>
      <c r="Q12" s="4"/>
      <c r="R12" s="4">
        <v>0</v>
      </c>
      <c r="S12" s="4">
        <f>LARGE(S8:S11,3)+LARGE(S8:S11,2)+LARGE(S8:S11,1)-R12</f>
        <v>42.300000000000004</v>
      </c>
      <c r="T12" s="4"/>
      <c r="U12" s="4"/>
      <c r="V12" s="4">
        <v>0</v>
      </c>
      <c r="W12" s="4">
        <f>LARGE(W8:W11,3)+LARGE(W8:W11,2)+LARGE(W8:W11,1)-V12</f>
        <v>44</v>
      </c>
      <c r="X12" s="4">
        <f>K12+O12+S12+W12</f>
        <v>177.3</v>
      </c>
      <c r="Z12">
        <f>X12</f>
        <v>177.3</v>
      </c>
      <c r="AA12" t="str">
        <f>D7</f>
        <v>GK Vítkovice</v>
      </c>
      <c r="AB12">
        <v>6</v>
      </c>
    </row>
    <row r="13" spans="1:28" x14ac:dyDescent="0.25">
      <c r="A13" s="5"/>
      <c r="B13" s="5">
        <v>1273</v>
      </c>
      <c r="C13" s="5">
        <v>7791</v>
      </c>
      <c r="D13" s="5" t="s">
        <v>109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X18</f>
        <v>166.55</v>
      </c>
      <c r="AA13" t="str">
        <f>D13</f>
        <v>GK Vítkovice B</v>
      </c>
      <c r="AB13">
        <v>1</v>
      </c>
    </row>
    <row r="14" spans="1:28" x14ac:dyDescent="0.25">
      <c r="B14">
        <v>125800</v>
      </c>
      <c r="C14">
        <v>7791</v>
      </c>
      <c r="D14" t="s">
        <v>231</v>
      </c>
      <c r="E14">
        <v>2010</v>
      </c>
      <c r="F14" t="s">
        <v>23</v>
      </c>
      <c r="G14" t="s">
        <v>220</v>
      </c>
      <c r="H14" s="3">
        <v>6</v>
      </c>
      <c r="I14" s="3">
        <v>8.65</v>
      </c>
      <c r="J14" s="3">
        <v>0</v>
      </c>
      <c r="K14" s="4">
        <f>H14+I14-J14</f>
        <v>14.65</v>
      </c>
      <c r="L14" s="3">
        <v>6</v>
      </c>
      <c r="M14" s="3">
        <v>7.2</v>
      </c>
      <c r="N14" s="3">
        <v>0</v>
      </c>
      <c r="O14" s="4">
        <f>L14+M14-N14</f>
        <v>13.2</v>
      </c>
      <c r="P14" s="3">
        <v>6</v>
      </c>
      <c r="Q14" s="3">
        <v>7.9</v>
      </c>
      <c r="R14" s="3">
        <v>0</v>
      </c>
      <c r="S14" s="4">
        <f>P14+Q14-R14</f>
        <v>13.9</v>
      </c>
      <c r="T14" s="3">
        <v>6</v>
      </c>
      <c r="U14" s="3">
        <v>7.4</v>
      </c>
      <c r="V14" s="3">
        <v>0</v>
      </c>
      <c r="W14" s="4">
        <f>T14+U14-V14</f>
        <v>13.4</v>
      </c>
      <c r="X14" s="4">
        <f>K14+O14+S14+W14</f>
        <v>55.15</v>
      </c>
      <c r="Z14">
        <f>X18</f>
        <v>166.55</v>
      </c>
      <c r="AA14" t="str">
        <f>D13</f>
        <v>GK Vítkovice B</v>
      </c>
      <c r="AB14">
        <v>2</v>
      </c>
    </row>
    <row r="15" spans="1:28" x14ac:dyDescent="0.25">
      <c r="B15">
        <v>916149</v>
      </c>
      <c r="C15">
        <v>7791</v>
      </c>
      <c r="D15" t="s">
        <v>229</v>
      </c>
      <c r="E15">
        <v>2010</v>
      </c>
      <c r="F15" t="s">
        <v>23</v>
      </c>
      <c r="G15" t="s">
        <v>220</v>
      </c>
      <c r="H15" s="3">
        <v>6</v>
      </c>
      <c r="I15" s="3">
        <v>8.85</v>
      </c>
      <c r="J15" s="3">
        <v>0</v>
      </c>
      <c r="K15" s="4">
        <f>H15+I15-J15</f>
        <v>14.85</v>
      </c>
      <c r="L15" s="3">
        <v>6</v>
      </c>
      <c r="M15" s="3">
        <v>8.85</v>
      </c>
      <c r="N15" s="3">
        <v>0</v>
      </c>
      <c r="O15" s="4">
        <f>L15+M15-N15</f>
        <v>14.85</v>
      </c>
      <c r="P15" s="3">
        <v>6</v>
      </c>
      <c r="Q15" s="3">
        <v>7.15</v>
      </c>
      <c r="R15" s="3">
        <v>0</v>
      </c>
      <c r="S15" s="4">
        <f>P15+Q15-R15</f>
        <v>13.15</v>
      </c>
      <c r="T15" s="3">
        <v>6</v>
      </c>
      <c r="U15" s="3">
        <v>6.75</v>
      </c>
      <c r="V15" s="3">
        <v>0</v>
      </c>
      <c r="W15" s="4">
        <f>T15+U15-V15</f>
        <v>12.75</v>
      </c>
      <c r="X15" s="4">
        <f>K15+O15+S15+W15</f>
        <v>55.6</v>
      </c>
      <c r="Z15">
        <f>X18</f>
        <v>166.55</v>
      </c>
      <c r="AA15" t="str">
        <f>D13</f>
        <v>GK Vítkovice B</v>
      </c>
      <c r="AB15">
        <v>3</v>
      </c>
    </row>
    <row r="16" spans="1:28" x14ac:dyDescent="0.25">
      <c r="B16">
        <v>893456</v>
      </c>
      <c r="C16">
        <v>7791</v>
      </c>
      <c r="D16" t="s">
        <v>232</v>
      </c>
      <c r="E16">
        <v>2009</v>
      </c>
      <c r="F16" t="s">
        <v>23</v>
      </c>
      <c r="G16" t="s">
        <v>233</v>
      </c>
      <c r="H16" s="3">
        <v>6</v>
      </c>
      <c r="I16" s="3">
        <v>8.6999999999999993</v>
      </c>
      <c r="J16" s="3">
        <v>0</v>
      </c>
      <c r="K16" s="4">
        <f>H16+I16-J16</f>
        <v>14.7</v>
      </c>
      <c r="L16" s="3">
        <v>6</v>
      </c>
      <c r="M16" s="3">
        <v>7.75</v>
      </c>
      <c r="N16" s="3">
        <v>0</v>
      </c>
      <c r="O16" s="4">
        <f>L16+M16-N16</f>
        <v>13.75</v>
      </c>
      <c r="P16" s="3">
        <v>6</v>
      </c>
      <c r="Q16" s="3">
        <v>7.35</v>
      </c>
      <c r="R16" s="3">
        <v>0</v>
      </c>
      <c r="S16" s="4">
        <f>P16+Q16-R16</f>
        <v>13.35</v>
      </c>
      <c r="T16" s="3">
        <v>6</v>
      </c>
      <c r="U16" s="3">
        <v>7</v>
      </c>
      <c r="V16" s="3">
        <v>0</v>
      </c>
      <c r="W16" s="4">
        <f>T16+U16-V16</f>
        <v>13</v>
      </c>
      <c r="X16" s="4">
        <f>K16+O16+S16+W16</f>
        <v>54.8</v>
      </c>
      <c r="Z16">
        <f>X18</f>
        <v>166.55</v>
      </c>
      <c r="AA16" t="str">
        <f>D13</f>
        <v>GK Vítkovice B</v>
      </c>
      <c r="AB16">
        <v>4</v>
      </c>
    </row>
    <row r="17" spans="1:28" x14ac:dyDescent="0.25">
      <c r="B17">
        <v>514305</v>
      </c>
      <c r="C17">
        <v>7791</v>
      </c>
      <c r="D17" t="s">
        <v>238</v>
      </c>
      <c r="E17">
        <v>2010</v>
      </c>
      <c r="F17" t="s">
        <v>23</v>
      </c>
      <c r="G17" t="s">
        <v>233</v>
      </c>
      <c r="H17" s="3">
        <v>6</v>
      </c>
      <c r="I17" s="3">
        <v>8.6999999999999993</v>
      </c>
      <c r="J17" s="3">
        <v>0</v>
      </c>
      <c r="K17" s="4">
        <f>H17+I17-J17</f>
        <v>14.7</v>
      </c>
      <c r="L17" s="3">
        <v>6</v>
      </c>
      <c r="M17" s="3">
        <v>8.15</v>
      </c>
      <c r="N17" s="3">
        <v>0</v>
      </c>
      <c r="O17" s="4">
        <f>L17+M17-N17</f>
        <v>14.15</v>
      </c>
      <c r="P17" s="3">
        <v>5</v>
      </c>
      <c r="Q17" s="3">
        <v>4.6500000000000004</v>
      </c>
      <c r="R17" s="3">
        <v>0</v>
      </c>
      <c r="S17" s="4">
        <f>P17+Q17-R17</f>
        <v>9.65</v>
      </c>
      <c r="T17" s="3">
        <v>6</v>
      </c>
      <c r="U17" s="3">
        <v>5.6</v>
      </c>
      <c r="V17" s="3">
        <v>0</v>
      </c>
      <c r="W17" s="4">
        <f>T17+U17-V17</f>
        <v>11.6</v>
      </c>
      <c r="X17" s="4">
        <f>K17+O17+S17+W17</f>
        <v>50.1</v>
      </c>
      <c r="Z17">
        <f>X18</f>
        <v>166.55</v>
      </c>
      <c r="AA17" t="str">
        <f>D13</f>
        <v>GK Vítkovice B</v>
      </c>
      <c r="AB17">
        <v>5</v>
      </c>
    </row>
    <row r="18" spans="1:28" x14ac:dyDescent="0.25">
      <c r="A18" s="4"/>
      <c r="B18" s="4"/>
      <c r="C18" s="4"/>
      <c r="D18" s="4" t="s">
        <v>42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44.25</v>
      </c>
      <c r="L18" s="4"/>
      <c r="M18" s="4"/>
      <c r="N18" s="4">
        <v>0</v>
      </c>
      <c r="O18" s="4">
        <f>LARGE(O14:O17,3)+LARGE(O14:O17,2)+LARGE(O14:O17,1)-N18</f>
        <v>42.75</v>
      </c>
      <c r="P18" s="4"/>
      <c r="Q18" s="4"/>
      <c r="R18" s="4">
        <v>0</v>
      </c>
      <c r="S18" s="4">
        <f>LARGE(S14:S17,3)+LARGE(S14:S17,2)+LARGE(S14:S17,1)-R18</f>
        <v>40.4</v>
      </c>
      <c r="T18" s="4"/>
      <c r="U18" s="4"/>
      <c r="V18" s="4">
        <v>0</v>
      </c>
      <c r="W18" s="4">
        <f>LARGE(W14:W17,3)+LARGE(W14:W17,2)+LARGE(W14:W17,1)-V18</f>
        <v>39.15</v>
      </c>
      <c r="X18" s="4">
        <f>K18+O18+S18+W18</f>
        <v>166.55</v>
      </c>
      <c r="Z18">
        <f>X18</f>
        <v>166.55</v>
      </c>
      <c r="AA18" t="str">
        <f>D13</f>
        <v>GK Vítkovice B</v>
      </c>
      <c r="AB18">
        <v>6</v>
      </c>
    </row>
    <row r="19" spans="1:28" x14ac:dyDescent="0.25">
      <c r="A19" s="5"/>
      <c r="B19" s="5">
        <v>1274</v>
      </c>
      <c r="C19" s="5">
        <v>7791</v>
      </c>
      <c r="D19" s="5" t="s">
        <v>240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X23</f>
        <v>165.4</v>
      </c>
      <c r="AA19" t="str">
        <f>D19</f>
        <v>GK Vítkovice C</v>
      </c>
      <c r="AB19">
        <v>1</v>
      </c>
    </row>
    <row r="20" spans="1:28" x14ac:dyDescent="0.25">
      <c r="B20">
        <v>529891</v>
      </c>
      <c r="C20">
        <v>7791</v>
      </c>
      <c r="D20" t="s">
        <v>230</v>
      </c>
      <c r="E20">
        <v>2008</v>
      </c>
      <c r="F20" t="s">
        <v>23</v>
      </c>
      <c r="G20" t="s">
        <v>58</v>
      </c>
      <c r="H20" s="3">
        <v>6</v>
      </c>
      <c r="I20" s="3">
        <v>8.9499999999999993</v>
      </c>
      <c r="J20" s="3">
        <v>0</v>
      </c>
      <c r="K20" s="4">
        <f>H20+I20-J20</f>
        <v>14.95</v>
      </c>
      <c r="L20" s="3">
        <v>6</v>
      </c>
      <c r="M20" s="3">
        <v>8.3000000000000007</v>
      </c>
      <c r="N20" s="3">
        <v>0</v>
      </c>
      <c r="O20" s="4">
        <f>L20+M20-N20</f>
        <v>14.3</v>
      </c>
      <c r="P20" s="3">
        <v>6</v>
      </c>
      <c r="Q20" s="3">
        <v>6.7</v>
      </c>
      <c r="R20" s="3">
        <v>0</v>
      </c>
      <c r="S20" s="4">
        <f>P20+Q20-R20</f>
        <v>12.7</v>
      </c>
      <c r="T20" s="3">
        <v>6</v>
      </c>
      <c r="U20" s="3">
        <v>7.35</v>
      </c>
      <c r="V20" s="3">
        <v>0</v>
      </c>
      <c r="W20" s="4">
        <f>T20+U20-V20</f>
        <v>13.35</v>
      </c>
      <c r="X20" s="4">
        <f>K20+O20+S20+W20</f>
        <v>55.300000000000004</v>
      </c>
      <c r="Z20">
        <f>X23</f>
        <v>165.4</v>
      </c>
      <c r="AA20" t="str">
        <f>D19</f>
        <v>GK Vítkovice C</v>
      </c>
      <c r="AB20">
        <v>2</v>
      </c>
    </row>
    <row r="21" spans="1:28" x14ac:dyDescent="0.25">
      <c r="B21">
        <v>614912</v>
      </c>
      <c r="C21">
        <v>7791</v>
      </c>
      <c r="D21" t="s">
        <v>228</v>
      </c>
      <c r="E21">
        <v>2008</v>
      </c>
      <c r="F21" t="s">
        <v>23</v>
      </c>
      <c r="G21" t="s">
        <v>58</v>
      </c>
      <c r="H21" s="3">
        <v>6</v>
      </c>
      <c r="I21" s="3">
        <v>8.85</v>
      </c>
      <c r="J21" s="3">
        <v>0</v>
      </c>
      <c r="K21" s="4">
        <f>H21+I21-J21</f>
        <v>14.85</v>
      </c>
      <c r="L21" s="3">
        <v>6</v>
      </c>
      <c r="M21" s="3">
        <v>8.35</v>
      </c>
      <c r="N21" s="3">
        <v>0</v>
      </c>
      <c r="O21" s="4">
        <f>L21+M21-N21</f>
        <v>14.35</v>
      </c>
      <c r="P21" s="3">
        <v>6</v>
      </c>
      <c r="Q21" s="3">
        <v>7.45</v>
      </c>
      <c r="R21" s="3">
        <v>0</v>
      </c>
      <c r="S21" s="4">
        <f>P21+Q21-R21</f>
        <v>13.45</v>
      </c>
      <c r="T21" s="3">
        <v>6</v>
      </c>
      <c r="U21" s="3">
        <v>7.4</v>
      </c>
      <c r="V21" s="3">
        <v>0</v>
      </c>
      <c r="W21" s="4">
        <f>T21+U21-V21</f>
        <v>13.4</v>
      </c>
      <c r="X21" s="4">
        <f>K21+O21+S21+W21</f>
        <v>56.05</v>
      </c>
      <c r="Z21">
        <f>X23</f>
        <v>165.4</v>
      </c>
      <c r="AA21" t="str">
        <f>D19</f>
        <v>GK Vítkovice C</v>
      </c>
      <c r="AB21">
        <v>3</v>
      </c>
    </row>
    <row r="22" spans="1:28" x14ac:dyDescent="0.25">
      <c r="B22">
        <v>713291</v>
      </c>
      <c r="C22">
        <v>7791</v>
      </c>
      <c r="D22" t="s">
        <v>235</v>
      </c>
      <c r="E22">
        <v>2008</v>
      </c>
      <c r="F22" t="s">
        <v>23</v>
      </c>
      <c r="G22" t="s">
        <v>58</v>
      </c>
      <c r="H22" s="3">
        <v>6</v>
      </c>
      <c r="I22" s="3">
        <v>8.5500000000000007</v>
      </c>
      <c r="J22" s="3">
        <v>0</v>
      </c>
      <c r="K22" s="4">
        <f>H22+I22-J22</f>
        <v>14.55</v>
      </c>
      <c r="L22" s="3">
        <v>6</v>
      </c>
      <c r="M22" s="3">
        <v>8.0500000000000007</v>
      </c>
      <c r="N22" s="3">
        <v>0</v>
      </c>
      <c r="O22" s="4">
        <f>L22+M22-N22</f>
        <v>14.05</v>
      </c>
      <c r="P22" s="3">
        <v>6</v>
      </c>
      <c r="Q22" s="3">
        <v>6.8</v>
      </c>
      <c r="R22" s="3">
        <v>0</v>
      </c>
      <c r="S22" s="4">
        <f>P22+Q22-R22</f>
        <v>12.8</v>
      </c>
      <c r="T22" s="3">
        <v>6</v>
      </c>
      <c r="U22" s="3">
        <v>6.65</v>
      </c>
      <c r="V22" s="3">
        <v>0</v>
      </c>
      <c r="W22" s="4">
        <f>T22+U22-V22</f>
        <v>12.65</v>
      </c>
      <c r="X22" s="4">
        <f>K22+O22+S22+W22</f>
        <v>54.050000000000004</v>
      </c>
      <c r="Z22">
        <f>X23</f>
        <v>165.4</v>
      </c>
      <c r="AA22" t="str">
        <f>D19</f>
        <v>GK Vítkovice C</v>
      </c>
      <c r="AB22">
        <v>4</v>
      </c>
    </row>
    <row r="23" spans="1:28" x14ac:dyDescent="0.25">
      <c r="A23" s="4"/>
      <c r="B23" s="4"/>
      <c r="C23" s="4"/>
      <c r="D23" s="4" t="s">
        <v>42</v>
      </c>
      <c r="E23" s="4"/>
      <c r="F23" s="4"/>
      <c r="G23" s="4"/>
      <c r="H23" s="4"/>
      <c r="I23" s="4"/>
      <c r="J23" s="4">
        <v>0</v>
      </c>
      <c r="K23" s="4">
        <f>LARGE(K20:K22,3)+LARGE(K20:K22,2)+LARGE(K20:K22,1)-J23</f>
        <v>44.349999999999994</v>
      </c>
      <c r="L23" s="4"/>
      <c r="M23" s="4"/>
      <c r="N23" s="4">
        <v>0</v>
      </c>
      <c r="O23" s="4">
        <f>LARGE(O20:O22,3)+LARGE(O20:O22,2)+LARGE(O20:O22,1)-N23</f>
        <v>42.7</v>
      </c>
      <c r="P23" s="4"/>
      <c r="Q23" s="4"/>
      <c r="R23" s="4">
        <v>0</v>
      </c>
      <c r="S23" s="4">
        <f>LARGE(S20:S22,3)+LARGE(S20:S22,2)+LARGE(S20:S22,1)-R23</f>
        <v>38.950000000000003</v>
      </c>
      <c r="T23" s="4"/>
      <c r="U23" s="4"/>
      <c r="V23" s="4">
        <v>0</v>
      </c>
      <c r="W23" s="4">
        <f>LARGE(W20:W22,3)+LARGE(W20:W22,2)+LARGE(W20:W22,1)-V23</f>
        <v>39.4</v>
      </c>
      <c r="X23" s="4">
        <f>K23+O23+S23+W23</f>
        <v>165.4</v>
      </c>
      <c r="Z23">
        <f>X23</f>
        <v>165.4</v>
      </c>
      <c r="AA23" t="str">
        <f>D19</f>
        <v>GK Vítkovice C</v>
      </c>
      <c r="AB23">
        <v>5</v>
      </c>
    </row>
    <row r="24" spans="1:28" x14ac:dyDescent="0.25">
      <c r="A24" s="5"/>
      <c r="B24" s="5">
        <v>1310</v>
      </c>
      <c r="C24" s="5">
        <v>9381</v>
      </c>
      <c r="D24" s="5" t="s">
        <v>241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>
        <f>X28</f>
        <v>169.5</v>
      </c>
      <c r="AA24" t="str">
        <f>D24</f>
        <v>TJ VOKD Ostrava-Poruba A</v>
      </c>
      <c r="AB24">
        <v>1</v>
      </c>
    </row>
    <row r="25" spans="1:28" x14ac:dyDescent="0.25">
      <c r="B25">
        <v>495860</v>
      </c>
      <c r="C25">
        <v>9381</v>
      </c>
      <c r="D25" t="s">
        <v>225</v>
      </c>
      <c r="E25">
        <v>2010</v>
      </c>
      <c r="F25" t="s">
        <v>31</v>
      </c>
      <c r="G25" t="s">
        <v>224</v>
      </c>
      <c r="H25" s="3">
        <v>6</v>
      </c>
      <c r="I25" s="3">
        <v>8.8000000000000007</v>
      </c>
      <c r="J25" s="3">
        <v>0</v>
      </c>
      <c r="K25" s="4">
        <f>H25+I25-J25</f>
        <v>14.8</v>
      </c>
      <c r="L25" s="3">
        <v>6</v>
      </c>
      <c r="M25" s="3">
        <v>8.75</v>
      </c>
      <c r="N25" s="3">
        <v>0</v>
      </c>
      <c r="O25" s="4">
        <f>L25+M25-N25</f>
        <v>14.75</v>
      </c>
      <c r="P25" s="3">
        <v>6</v>
      </c>
      <c r="Q25" s="3">
        <v>7</v>
      </c>
      <c r="R25" s="3">
        <v>0</v>
      </c>
      <c r="S25" s="4">
        <f>P25+Q25-R25</f>
        <v>13</v>
      </c>
      <c r="T25" s="3">
        <v>6</v>
      </c>
      <c r="U25" s="3">
        <v>8.1</v>
      </c>
      <c r="V25" s="3">
        <v>0</v>
      </c>
      <c r="W25" s="4">
        <f>T25+U25-V25</f>
        <v>14.1</v>
      </c>
      <c r="X25" s="4">
        <f>K25+O25+S25+W25</f>
        <v>56.65</v>
      </c>
      <c r="Z25">
        <f>X28</f>
        <v>169.5</v>
      </c>
      <c r="AA25" t="str">
        <f>D24</f>
        <v>TJ VOKD Ostrava-Poruba A</v>
      </c>
      <c r="AB25">
        <v>2</v>
      </c>
    </row>
    <row r="26" spans="1:28" x14ac:dyDescent="0.25">
      <c r="B26">
        <v>933839</v>
      </c>
      <c r="C26">
        <v>9381</v>
      </c>
      <c r="D26" t="s">
        <v>226</v>
      </c>
      <c r="E26">
        <v>2009</v>
      </c>
      <c r="F26" t="s">
        <v>31</v>
      </c>
      <c r="G26" t="s">
        <v>224</v>
      </c>
      <c r="H26" s="3">
        <v>6</v>
      </c>
      <c r="I26" s="3">
        <v>8.5500000000000007</v>
      </c>
      <c r="J26" s="3">
        <v>0</v>
      </c>
      <c r="K26" s="4">
        <f>H26+I26-J26</f>
        <v>14.55</v>
      </c>
      <c r="L26" s="3">
        <v>6</v>
      </c>
      <c r="M26" s="3">
        <v>8.85</v>
      </c>
      <c r="N26" s="3">
        <v>0</v>
      </c>
      <c r="O26" s="4">
        <f>L26+M26-N26</f>
        <v>14.85</v>
      </c>
      <c r="P26" s="3">
        <v>6</v>
      </c>
      <c r="Q26" s="3">
        <v>8.3000000000000007</v>
      </c>
      <c r="R26" s="3">
        <v>0</v>
      </c>
      <c r="S26" s="4">
        <f>P26+Q26-R26</f>
        <v>14.3</v>
      </c>
      <c r="T26" s="3">
        <v>6</v>
      </c>
      <c r="U26" s="3">
        <v>6.95</v>
      </c>
      <c r="V26" s="3">
        <v>0</v>
      </c>
      <c r="W26" s="4">
        <f>T26+U26-V26</f>
        <v>12.95</v>
      </c>
      <c r="X26" s="4">
        <f>K26+O26+S26+W26</f>
        <v>56.650000000000006</v>
      </c>
      <c r="Z26">
        <f>X28</f>
        <v>169.5</v>
      </c>
      <c r="AA26" t="str">
        <f>D24</f>
        <v>TJ VOKD Ostrava-Poruba A</v>
      </c>
      <c r="AB26">
        <v>3</v>
      </c>
    </row>
    <row r="27" spans="1:28" x14ac:dyDescent="0.25">
      <c r="B27">
        <v>559037</v>
      </c>
      <c r="C27">
        <v>9381</v>
      </c>
      <c r="D27" t="s">
        <v>227</v>
      </c>
      <c r="E27">
        <v>2010</v>
      </c>
      <c r="F27" t="s">
        <v>31</v>
      </c>
      <c r="G27" t="s">
        <v>224</v>
      </c>
      <c r="H27" s="3">
        <v>6</v>
      </c>
      <c r="I27" s="3">
        <v>8.6999999999999993</v>
      </c>
      <c r="J27" s="3">
        <v>0</v>
      </c>
      <c r="K27" s="4">
        <f>H27+I27-J27</f>
        <v>14.7</v>
      </c>
      <c r="L27" s="3">
        <v>6</v>
      </c>
      <c r="M27" s="3">
        <v>8.5</v>
      </c>
      <c r="N27" s="3">
        <v>0</v>
      </c>
      <c r="O27" s="4">
        <f>L27+M27-N27</f>
        <v>14.5</v>
      </c>
      <c r="P27" s="3">
        <v>6</v>
      </c>
      <c r="Q27" s="3">
        <v>7.7</v>
      </c>
      <c r="R27" s="3">
        <v>0</v>
      </c>
      <c r="S27" s="4">
        <f>P27+Q27-R27</f>
        <v>13.7</v>
      </c>
      <c r="T27" s="3">
        <v>6</v>
      </c>
      <c r="U27" s="3">
        <v>7.3</v>
      </c>
      <c r="V27" s="3">
        <v>0</v>
      </c>
      <c r="W27" s="4">
        <f>T27+U27-V27</f>
        <v>13.3</v>
      </c>
      <c r="X27" s="4">
        <f>K27+O27+S27+W27</f>
        <v>56.2</v>
      </c>
      <c r="Z27">
        <f>X28</f>
        <v>169.5</v>
      </c>
      <c r="AA27" t="str">
        <f>D24</f>
        <v>TJ VOKD Ostrava-Poruba A</v>
      </c>
      <c r="AB27">
        <v>4</v>
      </c>
    </row>
    <row r="28" spans="1:28" x14ac:dyDescent="0.25">
      <c r="A28" s="4"/>
      <c r="B28" s="4"/>
      <c r="C28" s="4"/>
      <c r="D28" s="4" t="s">
        <v>42</v>
      </c>
      <c r="E28" s="4"/>
      <c r="F28" s="4"/>
      <c r="G28" s="4"/>
      <c r="H28" s="4"/>
      <c r="I28" s="4"/>
      <c r="J28" s="4">
        <v>0</v>
      </c>
      <c r="K28" s="4">
        <f>LARGE(K25:K27,3)+LARGE(K25:K27,2)+LARGE(K25:K27,1)-J28</f>
        <v>44.05</v>
      </c>
      <c r="L28" s="4"/>
      <c r="M28" s="4"/>
      <c r="N28" s="4">
        <v>0</v>
      </c>
      <c r="O28" s="4">
        <f>LARGE(O25:O27,3)+LARGE(O25:O27,2)+LARGE(O25:O27,1)-N28</f>
        <v>44.1</v>
      </c>
      <c r="P28" s="4"/>
      <c r="Q28" s="4"/>
      <c r="R28" s="4">
        <v>0</v>
      </c>
      <c r="S28" s="4">
        <f>LARGE(S25:S27,3)+LARGE(S25:S27,2)+LARGE(S25:S27,1)-R28</f>
        <v>41</v>
      </c>
      <c r="T28" s="4"/>
      <c r="U28" s="4"/>
      <c r="V28" s="4">
        <v>0</v>
      </c>
      <c r="W28" s="4">
        <f>LARGE(W25:W27,3)+LARGE(W25:W27,2)+LARGE(W25:W27,1)-V28</f>
        <v>40.35</v>
      </c>
      <c r="X28" s="4">
        <f>K28+O28+S28+W28</f>
        <v>169.5</v>
      </c>
      <c r="Z28">
        <f>X28</f>
        <v>169.5</v>
      </c>
      <c r="AA28" t="str">
        <f>D24</f>
        <v>TJ VOKD Ostrava-Poruba A</v>
      </c>
      <c r="AB28">
        <v>5</v>
      </c>
    </row>
    <row r="29" spans="1:28" x14ac:dyDescent="0.25">
      <c r="A29" s="5"/>
      <c r="B29" s="5">
        <v>1311</v>
      </c>
      <c r="C29" s="5">
        <v>9381</v>
      </c>
      <c r="D29" s="5" t="s">
        <v>242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>
        <f>X33</f>
        <v>164.7</v>
      </c>
      <c r="AA29" t="str">
        <f>D29</f>
        <v>TJ VOKD Ostrava-Poruba B</v>
      </c>
      <c r="AB29">
        <v>1</v>
      </c>
    </row>
    <row r="30" spans="1:28" x14ac:dyDescent="0.25">
      <c r="B30">
        <v>726596</v>
      </c>
      <c r="C30">
        <v>9381</v>
      </c>
      <c r="D30" t="s">
        <v>237</v>
      </c>
      <c r="E30">
        <v>2008</v>
      </c>
      <c r="F30" t="s">
        <v>31</v>
      </c>
      <c r="G30" t="s">
        <v>224</v>
      </c>
      <c r="H30" s="3">
        <v>6</v>
      </c>
      <c r="I30" s="3">
        <v>8.65</v>
      </c>
      <c r="J30" s="3">
        <v>0</v>
      </c>
      <c r="K30" s="4">
        <f>H30+I30-J30</f>
        <v>14.65</v>
      </c>
      <c r="L30" s="3">
        <v>6</v>
      </c>
      <c r="M30" s="3">
        <v>7.45</v>
      </c>
      <c r="N30" s="3">
        <v>0</v>
      </c>
      <c r="O30" s="4">
        <f>L30+M30-N30</f>
        <v>13.45</v>
      </c>
      <c r="P30" s="3">
        <v>6</v>
      </c>
      <c r="Q30" s="3">
        <v>6.35</v>
      </c>
      <c r="R30" s="3">
        <v>0</v>
      </c>
      <c r="S30" s="4">
        <f>P30+Q30-R30</f>
        <v>12.35</v>
      </c>
      <c r="T30" s="3">
        <v>6</v>
      </c>
      <c r="U30" s="3">
        <v>6.75</v>
      </c>
      <c r="V30" s="3">
        <v>0</v>
      </c>
      <c r="W30" s="4">
        <f>T30+U30-V30</f>
        <v>12.75</v>
      </c>
      <c r="X30" s="4">
        <f>K30+O30+S30+W30</f>
        <v>53.2</v>
      </c>
      <c r="Z30">
        <f>X33</f>
        <v>164.7</v>
      </c>
      <c r="AA30" t="str">
        <f>D29</f>
        <v>TJ VOKD Ostrava-Poruba B</v>
      </c>
      <c r="AB30">
        <v>2</v>
      </c>
    </row>
    <row r="31" spans="1:28" x14ac:dyDescent="0.25">
      <c r="B31">
        <v>391823</v>
      </c>
      <c r="C31">
        <v>9381</v>
      </c>
      <c r="D31" t="s">
        <v>223</v>
      </c>
      <c r="E31">
        <v>2010</v>
      </c>
      <c r="F31" t="s">
        <v>31</v>
      </c>
      <c r="G31" t="s">
        <v>224</v>
      </c>
      <c r="H31" s="3">
        <v>6</v>
      </c>
      <c r="I31" s="3">
        <v>8.75</v>
      </c>
      <c r="J31" s="3">
        <v>0</v>
      </c>
      <c r="K31" s="4">
        <f>H31+I31-J31</f>
        <v>14.75</v>
      </c>
      <c r="L31" s="3">
        <v>6</v>
      </c>
      <c r="M31" s="3">
        <v>8.0500000000000007</v>
      </c>
      <c r="N31" s="3">
        <v>0</v>
      </c>
      <c r="O31" s="4">
        <f>L31+M31-N31</f>
        <v>14.05</v>
      </c>
      <c r="P31" s="3">
        <v>6</v>
      </c>
      <c r="Q31" s="3">
        <v>8.3000000000000007</v>
      </c>
      <c r="R31" s="3">
        <v>0</v>
      </c>
      <c r="S31" s="4">
        <f>P31+Q31-R31</f>
        <v>14.3</v>
      </c>
      <c r="T31" s="3">
        <v>6</v>
      </c>
      <c r="U31" s="3">
        <v>7.9</v>
      </c>
      <c r="V31" s="3">
        <v>0</v>
      </c>
      <c r="W31" s="4">
        <f>T31+U31-V31</f>
        <v>13.9</v>
      </c>
      <c r="X31" s="4">
        <f>K31+O31+S31+W31</f>
        <v>57</v>
      </c>
      <c r="Z31">
        <f>X33</f>
        <v>164.7</v>
      </c>
      <c r="AA31" t="str">
        <f>D29</f>
        <v>TJ VOKD Ostrava-Poruba B</v>
      </c>
      <c r="AB31">
        <v>3</v>
      </c>
    </row>
    <row r="32" spans="1:28" x14ac:dyDescent="0.25">
      <c r="B32">
        <v>722204</v>
      </c>
      <c r="C32">
        <v>9381</v>
      </c>
      <c r="D32" t="s">
        <v>234</v>
      </c>
      <c r="E32">
        <v>2008</v>
      </c>
      <c r="F32" t="s">
        <v>31</v>
      </c>
      <c r="G32" t="s">
        <v>224</v>
      </c>
      <c r="H32" s="3">
        <v>6</v>
      </c>
      <c r="I32" s="3">
        <v>8.75</v>
      </c>
      <c r="J32" s="3">
        <v>0</v>
      </c>
      <c r="K32" s="4">
        <f>H32+I32-J32</f>
        <v>14.75</v>
      </c>
      <c r="L32" s="3">
        <v>6</v>
      </c>
      <c r="M32" s="3">
        <v>8.0500000000000007</v>
      </c>
      <c r="N32" s="3">
        <v>0</v>
      </c>
      <c r="O32" s="4">
        <f>L32+M32-N32</f>
        <v>14.05</v>
      </c>
      <c r="P32" s="3">
        <v>6</v>
      </c>
      <c r="Q32" s="3">
        <v>6.55</v>
      </c>
      <c r="R32" s="3">
        <v>0</v>
      </c>
      <c r="S32" s="4">
        <f>P32+Q32-R32</f>
        <v>12.55</v>
      </c>
      <c r="T32" s="3">
        <v>6</v>
      </c>
      <c r="U32" s="3">
        <v>7.15</v>
      </c>
      <c r="V32" s="3">
        <v>0</v>
      </c>
      <c r="W32" s="4">
        <f>T32+U32-V32</f>
        <v>13.15</v>
      </c>
      <c r="X32" s="4">
        <f>K32+O32+S32+W32</f>
        <v>54.5</v>
      </c>
      <c r="Z32">
        <f>X33</f>
        <v>164.7</v>
      </c>
      <c r="AA32" t="str">
        <f>D29</f>
        <v>TJ VOKD Ostrava-Poruba B</v>
      </c>
      <c r="AB32">
        <v>4</v>
      </c>
    </row>
    <row r="33" spans="1:28" x14ac:dyDescent="0.25">
      <c r="A33" s="4"/>
      <c r="B33" s="4"/>
      <c r="C33" s="4"/>
      <c r="D33" s="4" t="s">
        <v>42</v>
      </c>
      <c r="E33" s="4"/>
      <c r="F33" s="4"/>
      <c r="G33" s="4"/>
      <c r="H33" s="4"/>
      <c r="I33" s="4"/>
      <c r="J33" s="4">
        <v>0</v>
      </c>
      <c r="K33" s="4">
        <f>LARGE(K30:K32,3)+LARGE(K30:K32,2)+LARGE(K30:K32,1)-J33</f>
        <v>44.15</v>
      </c>
      <c r="L33" s="4"/>
      <c r="M33" s="4"/>
      <c r="N33" s="4">
        <v>0</v>
      </c>
      <c r="O33" s="4">
        <f>LARGE(O30:O32,3)+LARGE(O30:O32,2)+LARGE(O30:O32,1)-N33</f>
        <v>41.55</v>
      </c>
      <c r="P33" s="4"/>
      <c r="Q33" s="4"/>
      <c r="R33" s="4">
        <v>0</v>
      </c>
      <c r="S33" s="4">
        <f>LARGE(S30:S32,3)+LARGE(S30:S32,2)+LARGE(S30:S32,1)-R33</f>
        <v>39.200000000000003</v>
      </c>
      <c r="T33" s="4"/>
      <c r="U33" s="4"/>
      <c r="V33" s="4">
        <v>0</v>
      </c>
      <c r="W33" s="4">
        <f>LARGE(W30:W32,3)+LARGE(W30:W32,2)+LARGE(W30:W32,1)-V33</f>
        <v>39.799999999999997</v>
      </c>
      <c r="X33" s="4">
        <f>K33+O33+S33+W33</f>
        <v>164.7</v>
      </c>
      <c r="Z33">
        <f>X33</f>
        <v>164.7</v>
      </c>
      <c r="AA33" t="str">
        <f>D29</f>
        <v>TJ VOKD Ostrava-Poruba B</v>
      </c>
      <c r="AB33">
        <v>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5" workbookViewId="0">
      <selection activeCell="E25" sqref="E25"/>
    </sheetView>
  </sheetViews>
  <sheetFormatPr defaultRowHeight="15" x14ac:dyDescent="0.25"/>
  <cols>
    <col min="1" max="1" width="20.140625" customWidth="1"/>
    <col min="2" max="2" width="44.85546875" customWidth="1"/>
    <col min="3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4" ht="18.75" x14ac:dyDescent="0.3">
      <c r="B1" s="1" t="s">
        <v>0</v>
      </c>
      <c r="D1" s="1"/>
    </row>
    <row r="2" spans="1:4" ht="18.75" x14ac:dyDescent="0.3">
      <c r="B2" s="1" t="s">
        <v>1</v>
      </c>
      <c r="D2" s="1"/>
    </row>
    <row r="3" spans="1:4" ht="18.75" x14ac:dyDescent="0.3">
      <c r="D3" s="1"/>
    </row>
    <row r="4" spans="1:4" x14ac:dyDescent="0.25">
      <c r="A4" s="6" t="s">
        <v>243</v>
      </c>
      <c r="B4" t="s">
        <v>244</v>
      </c>
    </row>
    <row r="5" spans="1:4" x14ac:dyDescent="0.25">
      <c r="A5" s="6"/>
    </row>
    <row r="6" spans="1:4" x14ac:dyDescent="0.25">
      <c r="A6" s="6" t="s">
        <v>249</v>
      </c>
      <c r="B6" s="7" t="s">
        <v>254</v>
      </c>
    </row>
    <row r="7" spans="1:4" x14ac:dyDescent="0.25">
      <c r="A7" s="6"/>
    </row>
    <row r="8" spans="1:4" x14ac:dyDescent="0.25">
      <c r="A8" s="6" t="s">
        <v>13</v>
      </c>
      <c r="B8" t="s">
        <v>245</v>
      </c>
    </row>
    <row r="9" spans="1:4" x14ac:dyDescent="0.25">
      <c r="A9" s="6"/>
      <c r="B9" t="s">
        <v>246</v>
      </c>
    </row>
    <row r="10" spans="1:4" x14ac:dyDescent="0.25">
      <c r="A10" s="6"/>
      <c r="B10" t="s">
        <v>247</v>
      </c>
    </row>
    <row r="11" spans="1:4" x14ac:dyDescent="0.25">
      <c r="A11" s="6"/>
      <c r="B11" t="s">
        <v>248</v>
      </c>
    </row>
    <row r="12" spans="1:4" x14ac:dyDescent="0.25">
      <c r="A12" s="6"/>
    </row>
    <row r="13" spans="1:4" x14ac:dyDescent="0.25">
      <c r="A13" s="6" t="s">
        <v>14</v>
      </c>
      <c r="B13" s="7" t="s">
        <v>250</v>
      </c>
    </row>
    <row r="14" spans="1:4" x14ac:dyDescent="0.25">
      <c r="A14" s="6"/>
      <c r="B14" s="7" t="s">
        <v>251</v>
      </c>
    </row>
    <row r="15" spans="1:4" x14ac:dyDescent="0.25">
      <c r="A15" s="6"/>
      <c r="B15" s="7" t="s">
        <v>252</v>
      </c>
    </row>
    <row r="16" spans="1:4" x14ac:dyDescent="0.25">
      <c r="A16" s="6"/>
      <c r="B16" s="7" t="s">
        <v>253</v>
      </c>
    </row>
    <row r="17" spans="1:2" x14ac:dyDescent="0.25">
      <c r="A17" s="6"/>
      <c r="B17" s="7"/>
    </row>
    <row r="18" spans="1:2" x14ac:dyDescent="0.25">
      <c r="A18" s="6" t="s">
        <v>15</v>
      </c>
      <c r="B18" s="7" t="s">
        <v>256</v>
      </c>
    </row>
    <row r="19" spans="1:2" x14ac:dyDescent="0.25">
      <c r="A19" s="6"/>
      <c r="B19" s="7" t="s">
        <v>255</v>
      </c>
    </row>
    <row r="20" spans="1:2" x14ac:dyDescent="0.25">
      <c r="A20" s="6"/>
      <c r="B20" s="7" t="s">
        <v>257</v>
      </c>
    </row>
    <row r="21" spans="1:2" x14ac:dyDescent="0.25">
      <c r="A21" s="6"/>
      <c r="B21" s="7" t="s">
        <v>258</v>
      </c>
    </row>
    <row r="22" spans="1:2" x14ac:dyDescent="0.25">
      <c r="A22" s="6"/>
    </row>
    <row r="23" spans="1:2" x14ac:dyDescent="0.25">
      <c r="A23" s="6" t="s">
        <v>16</v>
      </c>
      <c r="B23" s="7" t="s">
        <v>259</v>
      </c>
    </row>
    <row r="24" spans="1:2" x14ac:dyDescent="0.25">
      <c r="A24" s="6"/>
      <c r="B24" s="7" t="s">
        <v>260</v>
      </c>
    </row>
    <row r="25" spans="1:2" x14ac:dyDescent="0.25">
      <c r="A25" s="6"/>
      <c r="B25" s="7" t="s">
        <v>261</v>
      </c>
    </row>
    <row r="26" spans="1:2" x14ac:dyDescent="0.25">
      <c r="A26" s="6"/>
      <c r="B26" s="7" t="s">
        <v>262</v>
      </c>
    </row>
    <row r="27" spans="1:2" x14ac:dyDescent="0.25">
      <c r="A27" s="6"/>
    </row>
    <row r="28" spans="1:2" x14ac:dyDescent="0.25">
      <c r="A28" s="6"/>
    </row>
    <row r="29" spans="1:2" x14ac:dyDescent="0.25">
      <c r="A2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A24" sqref="A2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36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/>
      <c r="B7" s="5">
        <v>1252</v>
      </c>
      <c r="C7" s="5">
        <v>4142</v>
      </c>
      <c r="D7" s="5" t="s">
        <v>41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174.15000000000003</v>
      </c>
      <c r="AA7" t="str">
        <f>D7</f>
        <v>T.J. Sokol Moravská Ostrava 1 "A"</v>
      </c>
      <c r="AB7">
        <v>1</v>
      </c>
    </row>
    <row r="8" spans="1:28" x14ac:dyDescent="0.25">
      <c r="B8">
        <v>544029</v>
      </c>
      <c r="C8">
        <v>4142</v>
      </c>
      <c r="D8" t="s">
        <v>28</v>
      </c>
      <c r="E8">
        <v>2011</v>
      </c>
      <c r="F8" t="s">
        <v>20</v>
      </c>
      <c r="H8" s="3">
        <v>6</v>
      </c>
      <c r="I8" s="3">
        <v>8.6999999999999993</v>
      </c>
      <c r="J8" s="3">
        <v>0</v>
      </c>
      <c r="K8" s="4">
        <f>H8+I8-J8</f>
        <v>14.7</v>
      </c>
      <c r="L8" s="3">
        <v>6</v>
      </c>
      <c r="M8" s="3">
        <v>8.5</v>
      </c>
      <c r="N8" s="3">
        <v>0</v>
      </c>
      <c r="O8" s="4">
        <f>L8+M8-N8</f>
        <v>14.5</v>
      </c>
      <c r="P8" s="3">
        <v>6</v>
      </c>
      <c r="Q8" s="3">
        <v>7.85</v>
      </c>
      <c r="R8" s="3">
        <v>0</v>
      </c>
      <c r="S8" s="4">
        <f>P8+Q8-R8</f>
        <v>13.85</v>
      </c>
      <c r="T8" s="3">
        <v>6</v>
      </c>
      <c r="U8" s="3">
        <v>7.8</v>
      </c>
      <c r="V8" s="3">
        <v>0</v>
      </c>
      <c r="W8" s="4">
        <f>T8+U8-V8</f>
        <v>13.8</v>
      </c>
      <c r="X8" s="4">
        <f>K8+O8+S8+W8</f>
        <v>56.849999999999994</v>
      </c>
      <c r="Z8">
        <f>X12</f>
        <v>174.15000000000003</v>
      </c>
      <c r="AA8" t="str">
        <f>D7</f>
        <v>T.J. Sokol Moravská Ostrava 1 "A"</v>
      </c>
      <c r="AB8">
        <v>2</v>
      </c>
    </row>
    <row r="9" spans="1:28" x14ac:dyDescent="0.25">
      <c r="B9">
        <v>900893</v>
      </c>
      <c r="C9">
        <v>4142</v>
      </c>
      <c r="D9" t="s">
        <v>19</v>
      </c>
      <c r="E9">
        <v>2011</v>
      </c>
      <c r="F9" t="s">
        <v>20</v>
      </c>
      <c r="H9" s="3">
        <v>6</v>
      </c>
      <c r="I9" s="3">
        <v>9.4</v>
      </c>
      <c r="J9" s="3">
        <v>0</v>
      </c>
      <c r="K9" s="4">
        <f>H9+I9-J9</f>
        <v>15.4</v>
      </c>
      <c r="L9" s="3">
        <v>6</v>
      </c>
      <c r="M9" s="3">
        <v>9.15</v>
      </c>
      <c r="N9" s="3">
        <v>0</v>
      </c>
      <c r="O9" s="4">
        <f>L9+M9-N9</f>
        <v>15.15</v>
      </c>
      <c r="P9" s="3">
        <v>6</v>
      </c>
      <c r="Q9" s="3">
        <v>9.25</v>
      </c>
      <c r="R9" s="3">
        <v>0</v>
      </c>
      <c r="S9" s="4">
        <f>P9+Q9-R9</f>
        <v>15.25</v>
      </c>
      <c r="T9" s="3">
        <v>6</v>
      </c>
      <c r="U9" s="3">
        <v>9.35</v>
      </c>
      <c r="V9" s="3">
        <v>0</v>
      </c>
      <c r="W9" s="4">
        <f>T9+U9-V9</f>
        <v>15.35</v>
      </c>
      <c r="X9" s="4">
        <f>K9+O9+S9+W9</f>
        <v>61.15</v>
      </c>
      <c r="Z9">
        <f>X12</f>
        <v>174.15000000000003</v>
      </c>
      <c r="AA9" t="str">
        <f>D7</f>
        <v>T.J. Sokol Moravská Ostrava 1 "A"</v>
      </c>
      <c r="AB9">
        <v>3</v>
      </c>
    </row>
    <row r="10" spans="1:28" x14ac:dyDescent="0.25">
      <c r="B10">
        <v>237071</v>
      </c>
      <c r="C10">
        <v>4142</v>
      </c>
      <c r="D10" t="s">
        <v>29</v>
      </c>
      <c r="E10">
        <v>2011</v>
      </c>
      <c r="F10" t="s">
        <v>20</v>
      </c>
      <c r="H10" s="3">
        <v>6</v>
      </c>
      <c r="I10" s="3">
        <v>8.75</v>
      </c>
      <c r="J10" s="3">
        <v>0</v>
      </c>
      <c r="K10" s="4">
        <f>H10+I10-J10</f>
        <v>14.75</v>
      </c>
      <c r="L10" s="3">
        <v>6</v>
      </c>
      <c r="M10" s="3">
        <v>8.5500000000000007</v>
      </c>
      <c r="N10" s="3">
        <v>0</v>
      </c>
      <c r="O10" s="4">
        <f>L10+M10-N10</f>
        <v>14.55</v>
      </c>
      <c r="P10" s="3">
        <v>6</v>
      </c>
      <c r="Q10" s="3">
        <v>7.45</v>
      </c>
      <c r="R10" s="3">
        <v>0</v>
      </c>
      <c r="S10" s="4">
        <f>P10+Q10-R10</f>
        <v>13.45</v>
      </c>
      <c r="T10" s="3">
        <v>6</v>
      </c>
      <c r="U10" s="3">
        <v>7.05</v>
      </c>
      <c r="V10" s="3">
        <v>0</v>
      </c>
      <c r="W10" s="4">
        <f>T10+U10-V10</f>
        <v>13.05</v>
      </c>
      <c r="X10" s="4">
        <f>K10+O10+S10+W10</f>
        <v>55.8</v>
      </c>
      <c r="Z10">
        <f>X12</f>
        <v>174.15000000000003</v>
      </c>
      <c r="AA10" t="str">
        <f>D7</f>
        <v>T.J. Sokol Moravská Ostrava 1 "A"</v>
      </c>
      <c r="AB10">
        <v>4</v>
      </c>
    </row>
    <row r="11" spans="1:28" x14ac:dyDescent="0.25">
      <c r="B11">
        <v>531526</v>
      </c>
      <c r="C11">
        <v>4142</v>
      </c>
      <c r="D11" t="s">
        <v>32</v>
      </c>
      <c r="E11">
        <v>2011</v>
      </c>
      <c r="F11" t="s">
        <v>20</v>
      </c>
      <c r="H11" s="3">
        <v>6</v>
      </c>
      <c r="I11" s="3">
        <v>8.5</v>
      </c>
      <c r="J11" s="3">
        <v>0</v>
      </c>
      <c r="K11" s="4">
        <f>H11+I11-J11</f>
        <v>14.5</v>
      </c>
      <c r="L11" s="3">
        <v>6</v>
      </c>
      <c r="M11" s="3">
        <v>6.95</v>
      </c>
      <c r="N11" s="3">
        <v>0</v>
      </c>
      <c r="O11" s="4">
        <f>L11+M11-N11</f>
        <v>12.95</v>
      </c>
      <c r="P11" s="3">
        <v>6</v>
      </c>
      <c r="Q11" s="3">
        <v>7.8</v>
      </c>
      <c r="R11" s="3">
        <v>0</v>
      </c>
      <c r="S11" s="4">
        <f>P11+Q11-R11</f>
        <v>13.8</v>
      </c>
      <c r="T11" s="3">
        <v>6</v>
      </c>
      <c r="U11" s="3">
        <v>6.75</v>
      </c>
      <c r="V11" s="3">
        <v>0</v>
      </c>
      <c r="W11" s="4">
        <f>T11+U11-V11</f>
        <v>12.75</v>
      </c>
      <c r="X11" s="4">
        <f>K11+O11+S11+W11</f>
        <v>54</v>
      </c>
      <c r="Z11">
        <f>X12</f>
        <v>174.15000000000003</v>
      </c>
      <c r="AA11" t="str">
        <f>D7</f>
        <v>T.J. Sokol Moravská Ostrava 1 "A"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44.85</v>
      </c>
      <c r="L12" s="4"/>
      <c r="M12" s="4"/>
      <c r="N12" s="4">
        <v>0</v>
      </c>
      <c r="O12" s="4">
        <f>LARGE(O8:O11,3)+LARGE(O8:O11,2)+LARGE(O8:O11,1)-N12</f>
        <v>44.2</v>
      </c>
      <c r="P12" s="4"/>
      <c r="Q12" s="4"/>
      <c r="R12" s="4">
        <v>0</v>
      </c>
      <c r="S12" s="4">
        <f>LARGE(S8:S11,3)+LARGE(S8:S11,2)+LARGE(S8:S11,1)-R12</f>
        <v>42.9</v>
      </c>
      <c r="T12" s="4"/>
      <c r="U12" s="4"/>
      <c r="V12" s="4">
        <v>0</v>
      </c>
      <c r="W12" s="4">
        <f>LARGE(W8:W11,3)+LARGE(W8:W11,2)+LARGE(W8:W11,1)-V12</f>
        <v>42.2</v>
      </c>
      <c r="X12" s="4">
        <f>K12+O12+S12+W12</f>
        <v>174.15000000000003</v>
      </c>
      <c r="Z12">
        <f>X12</f>
        <v>174.15000000000003</v>
      </c>
      <c r="AA12" t="str">
        <f>D7</f>
        <v>T.J. Sokol Moravská Ostrava 1 "A"</v>
      </c>
      <c r="AB12">
        <v>6</v>
      </c>
    </row>
    <row r="13" spans="1:28" x14ac:dyDescent="0.25">
      <c r="A13" s="5"/>
      <c r="B13" s="5">
        <v>1253</v>
      </c>
      <c r="C13" s="5">
        <v>4142</v>
      </c>
      <c r="D13" s="5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X18</f>
        <v>178.4</v>
      </c>
      <c r="AA13" t="str">
        <f>D13</f>
        <v>T.J. Sokol Moravská Ostrava 1 "B"</v>
      </c>
      <c r="AB13">
        <v>1</v>
      </c>
    </row>
    <row r="14" spans="1:28" x14ac:dyDescent="0.25">
      <c r="B14">
        <v>475516</v>
      </c>
      <c r="C14">
        <v>4142</v>
      </c>
      <c r="D14" t="s">
        <v>25</v>
      </c>
      <c r="E14">
        <v>2011</v>
      </c>
      <c r="F14" t="s">
        <v>20</v>
      </c>
      <c r="H14" s="3">
        <v>6</v>
      </c>
      <c r="I14" s="3">
        <v>9.1</v>
      </c>
      <c r="J14" s="3">
        <v>0</v>
      </c>
      <c r="K14" s="4">
        <f>H14+I14-J14</f>
        <v>15.1</v>
      </c>
      <c r="L14" s="3">
        <v>6</v>
      </c>
      <c r="M14" s="3">
        <v>8.75</v>
      </c>
      <c r="N14" s="3">
        <v>0</v>
      </c>
      <c r="O14" s="4">
        <f>L14+M14-N14</f>
        <v>14.75</v>
      </c>
      <c r="P14" s="3">
        <v>6</v>
      </c>
      <c r="Q14" s="3">
        <v>8.4499999999999993</v>
      </c>
      <c r="R14" s="3">
        <v>0</v>
      </c>
      <c r="S14" s="4">
        <f>P14+Q14-R14</f>
        <v>14.45</v>
      </c>
      <c r="T14" s="3">
        <v>6</v>
      </c>
      <c r="U14" s="3">
        <v>8.6</v>
      </c>
      <c r="V14" s="3">
        <v>0</v>
      </c>
      <c r="W14" s="4">
        <f>T14+U14-V14</f>
        <v>14.6</v>
      </c>
      <c r="X14" s="4">
        <f>K14+O14+S14+W14</f>
        <v>58.9</v>
      </c>
      <c r="Z14">
        <f>X18</f>
        <v>178.4</v>
      </c>
      <c r="AA14" t="str">
        <f>D13</f>
        <v>T.J. Sokol Moravská Ostrava 1 "B"</v>
      </c>
      <c r="AB14">
        <v>2</v>
      </c>
    </row>
    <row r="15" spans="1:28" x14ac:dyDescent="0.25">
      <c r="B15">
        <v>644366</v>
      </c>
      <c r="C15">
        <v>4142</v>
      </c>
      <c r="D15" t="s">
        <v>27</v>
      </c>
      <c r="E15">
        <v>2011</v>
      </c>
      <c r="F15" t="s">
        <v>20</v>
      </c>
      <c r="H15" s="3">
        <v>6</v>
      </c>
      <c r="I15" s="3">
        <v>9.15</v>
      </c>
      <c r="J15" s="3">
        <v>0</v>
      </c>
      <c r="K15" s="4">
        <f>H15+I15-J15</f>
        <v>15.15</v>
      </c>
      <c r="L15" s="3">
        <v>6</v>
      </c>
      <c r="M15" s="3">
        <v>9.0500000000000007</v>
      </c>
      <c r="N15" s="3">
        <v>0</v>
      </c>
      <c r="O15" s="4">
        <f>L15+M15-N15</f>
        <v>15.05</v>
      </c>
      <c r="P15" s="3">
        <v>6</v>
      </c>
      <c r="Q15" s="3">
        <v>8.25</v>
      </c>
      <c r="R15" s="3">
        <v>0</v>
      </c>
      <c r="S15" s="4">
        <f>P15+Q15-R15</f>
        <v>14.25</v>
      </c>
      <c r="T15" s="3">
        <v>6</v>
      </c>
      <c r="U15" s="3">
        <v>7.65</v>
      </c>
      <c r="V15" s="3">
        <v>0</v>
      </c>
      <c r="W15" s="4">
        <f>T15+U15-V15</f>
        <v>13.65</v>
      </c>
      <c r="X15" s="4">
        <f>K15+O15+S15+W15</f>
        <v>58.1</v>
      </c>
      <c r="Z15">
        <f>X18</f>
        <v>178.4</v>
      </c>
      <c r="AA15" t="str">
        <f>D13</f>
        <v>T.J. Sokol Moravská Ostrava 1 "B"</v>
      </c>
      <c r="AB15">
        <v>3</v>
      </c>
    </row>
    <row r="16" spans="1:28" x14ac:dyDescent="0.25">
      <c r="B16">
        <v>887983</v>
      </c>
      <c r="C16">
        <v>4142</v>
      </c>
      <c r="D16" t="s">
        <v>21</v>
      </c>
      <c r="E16">
        <v>2011</v>
      </c>
      <c r="F16" t="s">
        <v>20</v>
      </c>
      <c r="H16" s="3">
        <v>6</v>
      </c>
      <c r="I16" s="3">
        <v>8.9499999999999993</v>
      </c>
      <c r="J16" s="3">
        <v>0</v>
      </c>
      <c r="K16" s="4">
        <f>H16+I16-J16</f>
        <v>14.95</v>
      </c>
      <c r="L16" s="3">
        <v>6</v>
      </c>
      <c r="M16" s="3">
        <v>9.1</v>
      </c>
      <c r="N16" s="3">
        <v>0</v>
      </c>
      <c r="O16" s="4">
        <f>L16+M16-N16</f>
        <v>15.1</v>
      </c>
      <c r="P16" s="3">
        <v>6</v>
      </c>
      <c r="Q16" s="3">
        <v>8.9499999999999993</v>
      </c>
      <c r="R16" s="3">
        <v>0</v>
      </c>
      <c r="S16" s="4">
        <f>P16+Q16-R16</f>
        <v>14.95</v>
      </c>
      <c r="T16" s="3">
        <v>6</v>
      </c>
      <c r="U16" s="3">
        <v>8.75</v>
      </c>
      <c r="V16" s="3">
        <v>0</v>
      </c>
      <c r="W16" s="4">
        <f>T16+U16-V16</f>
        <v>14.75</v>
      </c>
      <c r="X16" s="4">
        <f>K16+O16+S16+W16</f>
        <v>59.75</v>
      </c>
      <c r="Z16">
        <f>X18</f>
        <v>178.4</v>
      </c>
      <c r="AA16" t="str">
        <f>D13</f>
        <v>T.J. Sokol Moravská Ostrava 1 "B"</v>
      </c>
      <c r="AB16">
        <v>4</v>
      </c>
    </row>
    <row r="17" spans="1:28" x14ac:dyDescent="0.25">
      <c r="B17">
        <v>850138</v>
      </c>
      <c r="C17">
        <v>4142</v>
      </c>
      <c r="D17" t="s">
        <v>24</v>
      </c>
      <c r="E17">
        <v>2011</v>
      </c>
      <c r="F17" t="s">
        <v>20</v>
      </c>
      <c r="H17" s="3">
        <v>6</v>
      </c>
      <c r="I17" s="3">
        <v>9.35</v>
      </c>
      <c r="J17" s="3">
        <v>0</v>
      </c>
      <c r="K17" s="4">
        <f>H17+I17-J17</f>
        <v>15.35</v>
      </c>
      <c r="L17" s="3">
        <v>6</v>
      </c>
      <c r="M17" s="3">
        <v>9</v>
      </c>
      <c r="N17" s="3">
        <v>0</v>
      </c>
      <c r="O17" s="4">
        <f>L17+M17-N17</f>
        <v>15</v>
      </c>
      <c r="P17" s="3">
        <v>6</v>
      </c>
      <c r="Q17" s="3">
        <v>8.6</v>
      </c>
      <c r="R17" s="3">
        <v>0</v>
      </c>
      <c r="S17" s="4">
        <f>P17+Q17-R17</f>
        <v>14.6</v>
      </c>
      <c r="T17" s="3">
        <v>6</v>
      </c>
      <c r="U17" s="3">
        <v>8.3000000000000007</v>
      </c>
      <c r="V17" s="3">
        <v>0</v>
      </c>
      <c r="W17" s="4">
        <f>T17+U17-V17</f>
        <v>14.3</v>
      </c>
      <c r="X17" s="4">
        <f>K17+O17+S17+W17</f>
        <v>59.25</v>
      </c>
      <c r="Z17">
        <f>X18</f>
        <v>178.4</v>
      </c>
      <c r="AA17" t="str">
        <f>D13</f>
        <v>T.J. Sokol Moravská Ostrava 1 "B"</v>
      </c>
      <c r="AB17">
        <v>5</v>
      </c>
    </row>
    <row r="18" spans="1:28" x14ac:dyDescent="0.25">
      <c r="A18" s="4"/>
      <c r="B18" s="4"/>
      <c r="C18" s="4"/>
      <c r="D18" s="4" t="s">
        <v>42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45.6</v>
      </c>
      <c r="L18" s="4"/>
      <c r="M18" s="4"/>
      <c r="N18" s="4">
        <v>0</v>
      </c>
      <c r="O18" s="4">
        <f>LARGE(O14:O17,3)+LARGE(O14:O17,2)+LARGE(O14:O17,1)-N18</f>
        <v>45.15</v>
      </c>
      <c r="P18" s="4"/>
      <c r="Q18" s="4"/>
      <c r="R18" s="4">
        <v>0</v>
      </c>
      <c r="S18" s="4">
        <f>LARGE(S14:S17,3)+LARGE(S14:S17,2)+LARGE(S14:S17,1)-R18</f>
        <v>44</v>
      </c>
      <c r="T18" s="4"/>
      <c r="U18" s="4"/>
      <c r="V18" s="4">
        <v>0</v>
      </c>
      <c r="W18" s="4">
        <f>LARGE(W14:W17,3)+LARGE(W14:W17,2)+LARGE(W14:W17,1)-V18</f>
        <v>43.65</v>
      </c>
      <c r="X18" s="4">
        <f>K18+O18+S18+W18</f>
        <v>178.4</v>
      </c>
      <c r="Z18">
        <f>X18</f>
        <v>178.4</v>
      </c>
      <c r="AA18" t="str">
        <f>D13</f>
        <v>T.J. Sokol Moravská Ostrava 1 "B"</v>
      </c>
      <c r="AB18">
        <v>6</v>
      </c>
    </row>
    <row r="19" spans="1:28" x14ac:dyDescent="0.25">
      <c r="A19" s="5"/>
      <c r="B19" s="5">
        <v>1269</v>
      </c>
      <c r="C19" s="5">
        <v>7791</v>
      </c>
      <c r="D19" s="5" t="s">
        <v>23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X24</f>
        <v>171.9</v>
      </c>
      <c r="AA19" t="str">
        <f>D19</f>
        <v>GK Vítkovice</v>
      </c>
      <c r="AB19">
        <v>1</v>
      </c>
    </row>
    <row r="20" spans="1:28" x14ac:dyDescent="0.25">
      <c r="B20">
        <v>273811</v>
      </c>
      <c r="C20">
        <v>7791</v>
      </c>
      <c r="D20" t="s">
        <v>22</v>
      </c>
      <c r="E20">
        <v>2011</v>
      </c>
      <c r="F20" t="s">
        <v>23</v>
      </c>
      <c r="H20" s="3">
        <v>6</v>
      </c>
      <c r="I20" s="3">
        <v>9.25</v>
      </c>
      <c r="J20" s="3">
        <v>0</v>
      </c>
      <c r="K20" s="4">
        <f>H20+I20-J20</f>
        <v>15.25</v>
      </c>
      <c r="L20" s="3">
        <v>6</v>
      </c>
      <c r="M20" s="3">
        <v>9.1999999999999993</v>
      </c>
      <c r="N20" s="3">
        <v>0</v>
      </c>
      <c r="O20" s="4">
        <f>L20+M20-N20</f>
        <v>15.2</v>
      </c>
      <c r="P20" s="3">
        <v>6</v>
      </c>
      <c r="Q20" s="3">
        <v>8.5500000000000007</v>
      </c>
      <c r="R20" s="3">
        <v>0</v>
      </c>
      <c r="S20" s="4">
        <f>P20+Q20-R20</f>
        <v>14.55</v>
      </c>
      <c r="T20" s="3">
        <v>6</v>
      </c>
      <c r="U20" s="3">
        <v>8.35</v>
      </c>
      <c r="V20" s="3">
        <v>0</v>
      </c>
      <c r="W20" s="4">
        <f>T20+U20-V20</f>
        <v>14.35</v>
      </c>
      <c r="X20" s="4">
        <f>K20+O20+S20+W20</f>
        <v>59.35</v>
      </c>
      <c r="Z20">
        <f>X24</f>
        <v>171.9</v>
      </c>
      <c r="AA20" t="str">
        <f>D19</f>
        <v>GK Vítkovice</v>
      </c>
      <c r="AB20">
        <v>2</v>
      </c>
    </row>
    <row r="21" spans="1:28" x14ac:dyDescent="0.25">
      <c r="B21">
        <v>764136</v>
      </c>
      <c r="C21">
        <v>7791</v>
      </c>
      <c r="D21" t="s">
        <v>26</v>
      </c>
      <c r="E21">
        <v>2011</v>
      </c>
      <c r="F21" t="s">
        <v>23</v>
      </c>
      <c r="H21" s="3">
        <v>6</v>
      </c>
      <c r="I21" s="3">
        <v>9.1</v>
      </c>
      <c r="J21" s="3">
        <v>0</v>
      </c>
      <c r="K21" s="4">
        <f>H21+I21-J21</f>
        <v>15.1</v>
      </c>
      <c r="L21" s="3">
        <v>6</v>
      </c>
      <c r="M21" s="3">
        <v>9.4</v>
      </c>
      <c r="N21" s="3">
        <v>0</v>
      </c>
      <c r="O21" s="4">
        <f>L21+M21-N21</f>
        <v>15.4</v>
      </c>
      <c r="P21" s="3">
        <v>6</v>
      </c>
      <c r="Q21" s="3">
        <v>8.1999999999999993</v>
      </c>
      <c r="R21" s="3">
        <v>0</v>
      </c>
      <c r="S21" s="4">
        <f>P21+Q21-R21</f>
        <v>14.2</v>
      </c>
      <c r="T21" s="3">
        <v>6</v>
      </c>
      <c r="U21" s="3">
        <v>7.85</v>
      </c>
      <c r="V21" s="3">
        <v>0</v>
      </c>
      <c r="W21" s="4">
        <f>T21+U21-V21</f>
        <v>13.85</v>
      </c>
      <c r="X21" s="4">
        <f>K21+O21+S21+W21</f>
        <v>58.550000000000004</v>
      </c>
      <c r="Z21">
        <f>X24</f>
        <v>171.9</v>
      </c>
      <c r="AA21" t="str">
        <f>D19</f>
        <v>GK Vítkovice</v>
      </c>
      <c r="AB21">
        <v>3</v>
      </c>
    </row>
    <row r="22" spans="1:28" x14ac:dyDescent="0.25">
      <c r="B22">
        <v>151116</v>
      </c>
      <c r="C22">
        <v>7791</v>
      </c>
      <c r="D22" t="s">
        <v>34</v>
      </c>
      <c r="E22">
        <v>2011</v>
      </c>
      <c r="F22" t="s">
        <v>23</v>
      </c>
      <c r="H22" s="3">
        <v>6</v>
      </c>
      <c r="I22" s="3">
        <v>8.65</v>
      </c>
      <c r="J22" s="3">
        <v>0</v>
      </c>
      <c r="K22" s="4">
        <f>H22+I22-J22</f>
        <v>14.65</v>
      </c>
      <c r="L22" s="3">
        <v>6</v>
      </c>
      <c r="M22" s="3">
        <v>7.1</v>
      </c>
      <c r="N22" s="3">
        <v>0</v>
      </c>
      <c r="O22" s="4">
        <f>L22+M22-N22</f>
        <v>13.1</v>
      </c>
      <c r="P22" s="3">
        <v>6</v>
      </c>
      <c r="Q22" s="3">
        <v>6.65</v>
      </c>
      <c r="R22" s="3">
        <v>0</v>
      </c>
      <c r="S22" s="4">
        <f>P22+Q22-R22</f>
        <v>12.65</v>
      </c>
      <c r="T22" s="3">
        <v>6</v>
      </c>
      <c r="U22" s="3">
        <v>6.7</v>
      </c>
      <c r="V22" s="3">
        <v>0</v>
      </c>
      <c r="W22" s="4">
        <f>T22+U22-V22</f>
        <v>12.7</v>
      </c>
      <c r="X22" s="4">
        <f>K22+O22+S22+W22</f>
        <v>53.099999999999994</v>
      </c>
      <c r="Z22">
        <f>X24</f>
        <v>171.9</v>
      </c>
      <c r="AA22" t="str">
        <f>D19</f>
        <v>GK Vítkovice</v>
      </c>
      <c r="AB22">
        <v>4</v>
      </c>
    </row>
    <row r="23" spans="1:28" x14ac:dyDescent="0.25">
      <c r="B23">
        <v>303069</v>
      </c>
      <c r="C23">
        <v>7791</v>
      </c>
      <c r="D23" t="s">
        <v>33</v>
      </c>
      <c r="E23">
        <v>2011</v>
      </c>
      <c r="F23" t="s">
        <v>23</v>
      </c>
      <c r="H23" s="3">
        <v>6</v>
      </c>
      <c r="I23" s="3">
        <v>8.8000000000000007</v>
      </c>
      <c r="J23" s="3">
        <v>0</v>
      </c>
      <c r="K23" s="4">
        <f>H23+I23-J23</f>
        <v>14.8</v>
      </c>
      <c r="L23" s="3">
        <v>6</v>
      </c>
      <c r="M23" s="3">
        <v>7.85</v>
      </c>
      <c r="N23" s="3">
        <v>0</v>
      </c>
      <c r="O23" s="4">
        <f>L23+M23-N23</f>
        <v>13.85</v>
      </c>
      <c r="P23" s="3">
        <v>6</v>
      </c>
      <c r="Q23" s="3">
        <v>6.25</v>
      </c>
      <c r="R23" s="3">
        <v>0</v>
      </c>
      <c r="S23" s="4">
        <f>P23+Q23-R23</f>
        <v>12.25</v>
      </c>
      <c r="T23" s="3">
        <v>6</v>
      </c>
      <c r="U23" s="3">
        <v>6.35</v>
      </c>
      <c r="V23" s="3">
        <v>0</v>
      </c>
      <c r="W23" s="4">
        <f>T23+U23-V23</f>
        <v>12.35</v>
      </c>
      <c r="X23" s="4">
        <f>K23+O23+S23+W23</f>
        <v>53.25</v>
      </c>
      <c r="Z23">
        <f>X24</f>
        <v>171.9</v>
      </c>
      <c r="AA23" t="str">
        <f>D19</f>
        <v>GK Vítkovice</v>
      </c>
      <c r="AB23">
        <v>5</v>
      </c>
    </row>
    <row r="24" spans="1:28" x14ac:dyDescent="0.25">
      <c r="A24" s="4"/>
      <c r="B24" s="4"/>
      <c r="C24" s="4"/>
      <c r="D24" s="4" t="s">
        <v>42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45.15</v>
      </c>
      <c r="L24" s="4"/>
      <c r="M24" s="4"/>
      <c r="N24" s="4">
        <v>0</v>
      </c>
      <c r="O24" s="4">
        <f>LARGE(O20:O23,3)+LARGE(O20:O23,2)+LARGE(O20:O23,1)-N24</f>
        <v>44.449999999999996</v>
      </c>
      <c r="P24" s="4"/>
      <c r="Q24" s="4"/>
      <c r="R24" s="4">
        <v>0</v>
      </c>
      <c r="S24" s="4">
        <f>LARGE(S20:S23,3)+LARGE(S20:S23,2)+LARGE(S20:S23,1)-R24</f>
        <v>41.400000000000006</v>
      </c>
      <c r="T24" s="4"/>
      <c r="U24" s="4"/>
      <c r="V24" s="4">
        <v>0</v>
      </c>
      <c r="W24" s="4">
        <f>LARGE(W20:W23,3)+LARGE(W20:W23,2)+LARGE(W20:W23,1)-V24</f>
        <v>40.9</v>
      </c>
      <c r="X24" s="4">
        <f>K24+O24+S24+W24</f>
        <v>171.9</v>
      </c>
      <c r="Z24">
        <f>X24</f>
        <v>171.9</v>
      </c>
      <c r="AA24" t="str">
        <f>D19</f>
        <v>GK Vítkovice</v>
      </c>
      <c r="AB24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workbookViewId="0">
      <selection activeCell="H44" sqref="H4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44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628881</v>
      </c>
      <c r="C7">
        <v>4142</v>
      </c>
      <c r="D7" t="s">
        <v>45</v>
      </c>
      <c r="E7">
        <v>2010</v>
      </c>
      <c r="F7" t="s">
        <v>20</v>
      </c>
      <c r="G7" t="s">
        <v>46</v>
      </c>
      <c r="H7" s="3">
        <v>6</v>
      </c>
      <c r="I7" s="3">
        <v>9.35</v>
      </c>
      <c r="J7" s="3">
        <v>0</v>
      </c>
      <c r="K7" s="4">
        <f t="shared" ref="K7:K44" si="0">H7+I7-J7</f>
        <v>15.35</v>
      </c>
      <c r="L7" s="3">
        <v>6.8</v>
      </c>
      <c r="M7" s="3">
        <v>8.85</v>
      </c>
      <c r="N7" s="3">
        <v>0</v>
      </c>
      <c r="O7" s="4">
        <f t="shared" ref="O7:O44" si="1">L7+M7-N7</f>
        <v>15.649999999999999</v>
      </c>
      <c r="P7" s="3">
        <v>6.3</v>
      </c>
      <c r="Q7" s="3">
        <v>8.8000000000000007</v>
      </c>
      <c r="R7" s="3">
        <v>0</v>
      </c>
      <c r="S7" s="4">
        <f t="shared" ref="S7:S44" si="2">P7+Q7-R7</f>
        <v>15.100000000000001</v>
      </c>
      <c r="T7" s="3">
        <v>7.4</v>
      </c>
      <c r="U7" s="3">
        <v>8.9</v>
      </c>
      <c r="V7" s="3">
        <v>0</v>
      </c>
      <c r="W7" s="4">
        <f t="shared" ref="W7:W44" si="3">T7+U7-V7</f>
        <v>16.3</v>
      </c>
      <c r="X7" s="4">
        <f t="shared" ref="X7:X44" si="4">K7+O7+S7+W7</f>
        <v>62.400000000000006</v>
      </c>
    </row>
    <row r="8" spans="1:25" x14ac:dyDescent="0.25">
      <c r="A8">
        <v>2</v>
      </c>
      <c r="B8">
        <v>971526</v>
      </c>
      <c r="C8">
        <v>4905</v>
      </c>
      <c r="D8" t="s">
        <v>47</v>
      </c>
      <c r="E8">
        <v>2008</v>
      </c>
      <c r="F8" t="s">
        <v>48</v>
      </c>
      <c r="G8" t="s">
        <v>49</v>
      </c>
      <c r="H8" s="3">
        <v>6</v>
      </c>
      <c r="I8" s="3">
        <v>9.1999999999999993</v>
      </c>
      <c r="J8" s="3">
        <v>0</v>
      </c>
      <c r="K8" s="4">
        <f t="shared" si="0"/>
        <v>15.2</v>
      </c>
      <c r="L8" s="3">
        <v>6.8</v>
      </c>
      <c r="M8" s="3">
        <v>8.4499999999999993</v>
      </c>
      <c r="N8" s="3">
        <v>0</v>
      </c>
      <c r="O8" s="4">
        <f t="shared" si="1"/>
        <v>15.25</v>
      </c>
      <c r="P8" s="3">
        <v>7</v>
      </c>
      <c r="Q8" s="3">
        <v>8.75</v>
      </c>
      <c r="R8" s="3">
        <v>0</v>
      </c>
      <c r="S8" s="4">
        <f t="shared" si="2"/>
        <v>15.75</v>
      </c>
      <c r="T8" s="3">
        <v>6.4</v>
      </c>
      <c r="U8" s="3">
        <v>8.1</v>
      </c>
      <c r="V8" s="3">
        <v>0</v>
      </c>
      <c r="W8" s="4">
        <f t="shared" si="3"/>
        <v>14.5</v>
      </c>
      <c r="X8" s="4">
        <f t="shared" si="4"/>
        <v>60.7</v>
      </c>
    </row>
    <row r="9" spans="1:25" x14ac:dyDescent="0.25">
      <c r="A9">
        <v>3</v>
      </c>
      <c r="B9">
        <v>595617</v>
      </c>
      <c r="C9">
        <v>4142</v>
      </c>
      <c r="D9" t="s">
        <v>50</v>
      </c>
      <c r="E9">
        <v>2010</v>
      </c>
      <c r="F9" t="s">
        <v>20</v>
      </c>
      <c r="G9" t="s">
        <v>51</v>
      </c>
      <c r="H9" s="3">
        <v>6</v>
      </c>
      <c r="I9" s="3">
        <v>9.1</v>
      </c>
      <c r="J9" s="3">
        <v>0</v>
      </c>
      <c r="K9" s="4">
        <f t="shared" si="0"/>
        <v>15.1</v>
      </c>
      <c r="L9" s="3">
        <v>6</v>
      </c>
      <c r="M9" s="3">
        <v>8.6</v>
      </c>
      <c r="N9" s="3">
        <v>0</v>
      </c>
      <c r="O9" s="4">
        <f t="shared" si="1"/>
        <v>14.6</v>
      </c>
      <c r="P9" s="3">
        <v>6</v>
      </c>
      <c r="Q9" s="3">
        <v>8.4499999999999993</v>
      </c>
      <c r="R9" s="3">
        <v>0</v>
      </c>
      <c r="S9" s="4">
        <f t="shared" si="2"/>
        <v>14.45</v>
      </c>
      <c r="T9" s="3">
        <v>6.9</v>
      </c>
      <c r="U9" s="3">
        <v>8</v>
      </c>
      <c r="V9" s="3">
        <v>0</v>
      </c>
      <c r="W9" s="4">
        <f t="shared" si="3"/>
        <v>14.9</v>
      </c>
      <c r="X9" s="4">
        <f t="shared" si="4"/>
        <v>59.05</v>
      </c>
    </row>
    <row r="10" spans="1:25" x14ac:dyDescent="0.25">
      <c r="A10">
        <v>4</v>
      </c>
      <c r="B10">
        <v>371475</v>
      </c>
      <c r="C10">
        <v>4905</v>
      </c>
      <c r="D10" t="s">
        <v>52</v>
      </c>
      <c r="E10">
        <v>2010</v>
      </c>
      <c r="F10" t="s">
        <v>48</v>
      </c>
      <c r="G10" t="s">
        <v>53</v>
      </c>
      <c r="H10" s="3">
        <v>6</v>
      </c>
      <c r="I10" s="3">
        <v>9</v>
      </c>
      <c r="J10" s="3">
        <v>0</v>
      </c>
      <c r="K10" s="4">
        <f t="shared" si="0"/>
        <v>15</v>
      </c>
      <c r="L10" s="3">
        <v>6</v>
      </c>
      <c r="M10" s="3">
        <v>8.75</v>
      </c>
      <c r="N10" s="3">
        <v>0</v>
      </c>
      <c r="O10" s="4">
        <f t="shared" si="1"/>
        <v>14.75</v>
      </c>
      <c r="P10" s="3">
        <v>6.2</v>
      </c>
      <c r="Q10" s="3">
        <v>8.3000000000000007</v>
      </c>
      <c r="R10" s="3">
        <v>0</v>
      </c>
      <c r="S10" s="4">
        <f t="shared" si="2"/>
        <v>14.5</v>
      </c>
      <c r="T10" s="3">
        <v>6.7</v>
      </c>
      <c r="U10" s="3">
        <v>7.65</v>
      </c>
      <c r="V10" s="3">
        <v>0</v>
      </c>
      <c r="W10" s="4">
        <f t="shared" si="3"/>
        <v>14.350000000000001</v>
      </c>
      <c r="X10" s="4">
        <f t="shared" si="4"/>
        <v>58.6</v>
      </c>
    </row>
    <row r="11" spans="1:25" x14ac:dyDescent="0.25">
      <c r="A11">
        <v>5</v>
      </c>
      <c r="B11">
        <v>278858</v>
      </c>
      <c r="C11">
        <v>5382</v>
      </c>
      <c r="D11" t="s">
        <v>54</v>
      </c>
      <c r="E11">
        <v>2009</v>
      </c>
      <c r="F11" t="s">
        <v>55</v>
      </c>
      <c r="G11" t="s">
        <v>56</v>
      </c>
      <c r="H11" s="3">
        <v>6</v>
      </c>
      <c r="I11" s="3">
        <v>9.1</v>
      </c>
      <c r="J11" s="3">
        <v>0</v>
      </c>
      <c r="K11" s="4">
        <f t="shared" si="0"/>
        <v>15.1</v>
      </c>
      <c r="L11" s="3">
        <v>6</v>
      </c>
      <c r="M11" s="3">
        <v>8.6</v>
      </c>
      <c r="N11" s="3">
        <v>0</v>
      </c>
      <c r="O11" s="4">
        <f t="shared" si="1"/>
        <v>14.6</v>
      </c>
      <c r="P11" s="3">
        <v>6</v>
      </c>
      <c r="Q11" s="3">
        <v>8.6999999999999993</v>
      </c>
      <c r="R11" s="3">
        <v>0</v>
      </c>
      <c r="S11" s="4">
        <f t="shared" si="2"/>
        <v>14.7</v>
      </c>
      <c r="T11" s="3">
        <v>6.2</v>
      </c>
      <c r="U11" s="3">
        <v>7.6</v>
      </c>
      <c r="V11" s="3">
        <v>0</v>
      </c>
      <c r="W11" s="4">
        <f t="shared" si="3"/>
        <v>13.8</v>
      </c>
      <c r="X11" s="4">
        <f t="shared" si="4"/>
        <v>58.2</v>
      </c>
    </row>
    <row r="12" spans="1:25" x14ac:dyDescent="0.25">
      <c r="A12">
        <v>6</v>
      </c>
      <c r="B12">
        <v>281860</v>
      </c>
      <c r="C12">
        <v>7791</v>
      </c>
      <c r="D12" t="s">
        <v>57</v>
      </c>
      <c r="E12">
        <v>2008</v>
      </c>
      <c r="F12" t="s">
        <v>23</v>
      </c>
      <c r="G12" t="s">
        <v>58</v>
      </c>
      <c r="H12" s="3">
        <v>6</v>
      </c>
      <c r="I12" s="3">
        <v>9.1999999999999993</v>
      </c>
      <c r="J12" s="3">
        <v>0</v>
      </c>
      <c r="K12" s="4">
        <f t="shared" si="0"/>
        <v>15.2</v>
      </c>
      <c r="L12" s="3">
        <v>6</v>
      </c>
      <c r="M12" s="3">
        <v>9.25</v>
      </c>
      <c r="N12" s="3">
        <v>0</v>
      </c>
      <c r="O12" s="4">
        <f t="shared" si="1"/>
        <v>15.25</v>
      </c>
      <c r="P12" s="3">
        <v>6</v>
      </c>
      <c r="Q12" s="3">
        <v>7.85</v>
      </c>
      <c r="R12" s="3">
        <v>0</v>
      </c>
      <c r="S12" s="4">
        <f t="shared" si="2"/>
        <v>13.85</v>
      </c>
      <c r="T12" s="3">
        <v>6.4</v>
      </c>
      <c r="U12" s="3">
        <v>7.4</v>
      </c>
      <c r="V12" s="3">
        <v>0</v>
      </c>
      <c r="W12" s="4">
        <f t="shared" si="3"/>
        <v>13.8</v>
      </c>
      <c r="X12" s="4">
        <f t="shared" si="4"/>
        <v>58.099999999999994</v>
      </c>
    </row>
    <row r="13" spans="1:25" x14ac:dyDescent="0.25">
      <c r="A13">
        <v>7</v>
      </c>
      <c r="B13">
        <v>947130</v>
      </c>
      <c r="C13">
        <v>7791</v>
      </c>
      <c r="D13" t="s">
        <v>59</v>
      </c>
      <c r="E13">
        <v>2008</v>
      </c>
      <c r="F13" t="s">
        <v>23</v>
      </c>
      <c r="G13" t="s">
        <v>58</v>
      </c>
      <c r="H13" s="3">
        <v>6</v>
      </c>
      <c r="I13" s="3">
        <v>8.75</v>
      </c>
      <c r="J13" s="3">
        <v>0</v>
      </c>
      <c r="K13" s="4">
        <f t="shared" si="0"/>
        <v>14.75</v>
      </c>
      <c r="L13" s="3">
        <v>6</v>
      </c>
      <c r="M13" s="3">
        <v>8.65</v>
      </c>
      <c r="N13" s="3">
        <v>0</v>
      </c>
      <c r="O13" s="4">
        <f t="shared" si="1"/>
        <v>14.65</v>
      </c>
      <c r="P13" s="3">
        <v>6.3</v>
      </c>
      <c r="Q13" s="3">
        <v>7.75</v>
      </c>
      <c r="R13" s="3">
        <v>0</v>
      </c>
      <c r="S13" s="4">
        <f t="shared" si="2"/>
        <v>14.05</v>
      </c>
      <c r="T13" s="3">
        <v>6.9</v>
      </c>
      <c r="U13" s="3">
        <v>7.4</v>
      </c>
      <c r="V13" s="3">
        <v>0</v>
      </c>
      <c r="W13" s="4">
        <f t="shared" si="3"/>
        <v>14.3</v>
      </c>
      <c r="X13" s="4">
        <f t="shared" si="4"/>
        <v>57.75</v>
      </c>
    </row>
    <row r="14" spans="1:25" x14ac:dyDescent="0.25">
      <c r="A14">
        <v>8</v>
      </c>
      <c r="B14">
        <v>250788</v>
      </c>
      <c r="C14">
        <v>4905</v>
      </c>
      <c r="D14" t="s">
        <v>60</v>
      </c>
      <c r="E14">
        <v>2010</v>
      </c>
      <c r="F14" t="s">
        <v>48</v>
      </c>
      <c r="G14" t="s">
        <v>49</v>
      </c>
      <c r="H14" s="3">
        <v>6</v>
      </c>
      <c r="I14" s="3">
        <v>8.3000000000000007</v>
      </c>
      <c r="J14" s="3">
        <v>0</v>
      </c>
      <c r="K14" s="4">
        <f t="shared" si="0"/>
        <v>14.3</v>
      </c>
      <c r="L14" s="3">
        <v>6</v>
      </c>
      <c r="M14" s="3">
        <v>8.4</v>
      </c>
      <c r="N14" s="3">
        <v>0</v>
      </c>
      <c r="O14" s="4">
        <f t="shared" si="1"/>
        <v>14.4</v>
      </c>
      <c r="P14" s="3">
        <v>6</v>
      </c>
      <c r="Q14" s="3">
        <v>8.15</v>
      </c>
      <c r="R14" s="3">
        <v>0</v>
      </c>
      <c r="S14" s="4">
        <f t="shared" si="2"/>
        <v>14.15</v>
      </c>
      <c r="T14" s="3">
        <v>6.4</v>
      </c>
      <c r="U14" s="3">
        <v>8.35</v>
      </c>
      <c r="V14" s="3">
        <v>0</v>
      </c>
      <c r="W14" s="4">
        <f t="shared" si="3"/>
        <v>14.75</v>
      </c>
      <c r="X14" s="4">
        <f t="shared" si="4"/>
        <v>57.6</v>
      </c>
    </row>
    <row r="15" spans="1:25" x14ac:dyDescent="0.25">
      <c r="A15">
        <v>9</v>
      </c>
      <c r="B15">
        <v>166187</v>
      </c>
      <c r="C15">
        <v>4142</v>
      </c>
      <c r="D15" t="s">
        <v>61</v>
      </c>
      <c r="E15">
        <v>2008</v>
      </c>
      <c r="F15" t="s">
        <v>20</v>
      </c>
      <c r="G15" t="s">
        <v>62</v>
      </c>
      <c r="H15" s="3">
        <v>6</v>
      </c>
      <c r="I15" s="3">
        <v>9.0500000000000007</v>
      </c>
      <c r="J15" s="3">
        <v>0</v>
      </c>
      <c r="K15" s="4">
        <f t="shared" si="0"/>
        <v>15.05</v>
      </c>
      <c r="L15" s="3">
        <v>6</v>
      </c>
      <c r="M15" s="3">
        <v>7.95</v>
      </c>
      <c r="N15" s="3">
        <v>0</v>
      </c>
      <c r="O15" s="4">
        <f t="shared" si="1"/>
        <v>13.95</v>
      </c>
      <c r="P15" s="3">
        <v>6</v>
      </c>
      <c r="Q15" s="3">
        <v>8.3000000000000007</v>
      </c>
      <c r="R15" s="3">
        <v>0</v>
      </c>
      <c r="S15" s="4">
        <f t="shared" si="2"/>
        <v>14.3</v>
      </c>
      <c r="T15" s="3">
        <v>6.4</v>
      </c>
      <c r="U15" s="3">
        <v>7.85</v>
      </c>
      <c r="V15" s="3">
        <v>0</v>
      </c>
      <c r="W15" s="4">
        <f t="shared" si="3"/>
        <v>14.25</v>
      </c>
      <c r="X15" s="4">
        <f t="shared" si="4"/>
        <v>57.55</v>
      </c>
    </row>
    <row r="16" spans="1:25" x14ac:dyDescent="0.25">
      <c r="A16">
        <v>9</v>
      </c>
      <c r="B16">
        <v>303185</v>
      </c>
      <c r="C16">
        <v>4905</v>
      </c>
      <c r="D16" t="s">
        <v>63</v>
      </c>
      <c r="E16">
        <v>2009</v>
      </c>
      <c r="F16" t="s">
        <v>48</v>
      </c>
      <c r="G16" t="s">
        <v>53</v>
      </c>
      <c r="H16" s="3">
        <v>6</v>
      </c>
      <c r="I16" s="3">
        <v>9.0500000000000007</v>
      </c>
      <c r="J16" s="3">
        <v>0</v>
      </c>
      <c r="K16" s="4">
        <f t="shared" si="0"/>
        <v>15.05</v>
      </c>
      <c r="L16" s="3">
        <v>6</v>
      </c>
      <c r="M16" s="3">
        <v>8.6</v>
      </c>
      <c r="N16" s="3">
        <v>0</v>
      </c>
      <c r="O16" s="4">
        <f t="shared" si="1"/>
        <v>14.6</v>
      </c>
      <c r="P16" s="3">
        <v>6</v>
      </c>
      <c r="Q16" s="3">
        <v>8.0500000000000007</v>
      </c>
      <c r="R16" s="3">
        <v>0</v>
      </c>
      <c r="S16" s="4">
        <f t="shared" si="2"/>
        <v>14.05</v>
      </c>
      <c r="T16" s="3">
        <v>6.2</v>
      </c>
      <c r="U16" s="3">
        <v>7.65</v>
      </c>
      <c r="V16" s="3">
        <v>0</v>
      </c>
      <c r="W16" s="4">
        <f t="shared" si="3"/>
        <v>13.850000000000001</v>
      </c>
      <c r="X16" s="4">
        <f t="shared" si="4"/>
        <v>57.550000000000004</v>
      </c>
    </row>
    <row r="17" spans="1:24" x14ac:dyDescent="0.25">
      <c r="A17">
        <v>11</v>
      </c>
      <c r="B17">
        <v>319250</v>
      </c>
      <c r="C17">
        <v>4905</v>
      </c>
      <c r="D17" t="s">
        <v>64</v>
      </c>
      <c r="E17">
        <v>2008</v>
      </c>
      <c r="F17" t="s">
        <v>48</v>
      </c>
      <c r="G17" t="s">
        <v>53</v>
      </c>
      <c r="H17" s="3">
        <v>6</v>
      </c>
      <c r="I17" s="3">
        <v>8.5500000000000007</v>
      </c>
      <c r="J17" s="3">
        <v>0</v>
      </c>
      <c r="K17" s="4">
        <f t="shared" si="0"/>
        <v>14.55</v>
      </c>
      <c r="L17" s="3">
        <v>6</v>
      </c>
      <c r="M17" s="3">
        <v>8.75</v>
      </c>
      <c r="N17" s="3">
        <v>0</v>
      </c>
      <c r="O17" s="4">
        <f t="shared" si="1"/>
        <v>14.75</v>
      </c>
      <c r="P17" s="3">
        <v>6.2</v>
      </c>
      <c r="Q17" s="3">
        <v>7.3</v>
      </c>
      <c r="R17" s="3">
        <v>0</v>
      </c>
      <c r="S17" s="4">
        <f t="shared" si="2"/>
        <v>13.5</v>
      </c>
      <c r="T17" s="3">
        <v>6.4</v>
      </c>
      <c r="U17" s="3">
        <v>8.0500000000000007</v>
      </c>
      <c r="V17" s="3">
        <v>0</v>
      </c>
      <c r="W17" s="4">
        <f t="shared" si="3"/>
        <v>14.450000000000001</v>
      </c>
      <c r="X17" s="4">
        <f t="shared" si="4"/>
        <v>57.25</v>
      </c>
    </row>
    <row r="18" spans="1:24" x14ac:dyDescent="0.25">
      <c r="A18">
        <v>11</v>
      </c>
      <c r="B18">
        <v>980919</v>
      </c>
      <c r="C18">
        <v>5382</v>
      </c>
      <c r="D18" t="s">
        <v>65</v>
      </c>
      <c r="E18">
        <v>2008</v>
      </c>
      <c r="F18" t="s">
        <v>55</v>
      </c>
      <c r="G18" t="s">
        <v>56</v>
      </c>
      <c r="H18" s="3">
        <v>6</v>
      </c>
      <c r="I18" s="3">
        <v>8.75</v>
      </c>
      <c r="J18" s="3">
        <v>0</v>
      </c>
      <c r="K18" s="4">
        <f t="shared" si="0"/>
        <v>14.75</v>
      </c>
      <c r="L18" s="3">
        <v>6</v>
      </c>
      <c r="M18" s="3">
        <v>8.5500000000000007</v>
      </c>
      <c r="N18" s="3">
        <v>0</v>
      </c>
      <c r="O18" s="4">
        <f t="shared" si="1"/>
        <v>14.55</v>
      </c>
      <c r="P18" s="3">
        <v>6</v>
      </c>
      <c r="Q18" s="3">
        <v>8.1</v>
      </c>
      <c r="R18" s="3">
        <v>0</v>
      </c>
      <c r="S18" s="4">
        <f t="shared" si="2"/>
        <v>14.1</v>
      </c>
      <c r="T18" s="3">
        <v>6.2</v>
      </c>
      <c r="U18" s="3">
        <v>7.3</v>
      </c>
      <c r="V18" s="3">
        <v>0</v>
      </c>
      <c r="W18" s="4">
        <f t="shared" si="3"/>
        <v>13.5</v>
      </c>
      <c r="X18" s="4">
        <f t="shared" si="4"/>
        <v>56.9</v>
      </c>
    </row>
    <row r="19" spans="1:24" x14ac:dyDescent="0.25">
      <c r="A19">
        <v>12</v>
      </c>
      <c r="B19">
        <v>304308</v>
      </c>
      <c r="C19">
        <v>4142</v>
      </c>
      <c r="D19" t="s">
        <v>66</v>
      </c>
      <c r="E19">
        <v>2009</v>
      </c>
      <c r="F19" t="s">
        <v>20</v>
      </c>
      <c r="G19" t="s">
        <v>67</v>
      </c>
      <c r="H19" s="3">
        <v>6</v>
      </c>
      <c r="I19" s="3">
        <v>9.0500000000000007</v>
      </c>
      <c r="J19" s="3">
        <v>0</v>
      </c>
      <c r="K19" s="4">
        <f t="shared" si="0"/>
        <v>15.05</v>
      </c>
      <c r="L19" s="3">
        <v>6</v>
      </c>
      <c r="M19" s="3">
        <v>8.65</v>
      </c>
      <c r="N19" s="3">
        <v>0</v>
      </c>
      <c r="O19" s="4">
        <f t="shared" si="1"/>
        <v>14.65</v>
      </c>
      <c r="P19" s="3">
        <v>5.5</v>
      </c>
      <c r="Q19" s="3">
        <v>7.75</v>
      </c>
      <c r="R19" s="3">
        <v>0</v>
      </c>
      <c r="S19" s="4">
        <f t="shared" si="2"/>
        <v>13.25</v>
      </c>
      <c r="T19" s="3">
        <v>6.9</v>
      </c>
      <c r="U19" s="3">
        <v>7.25</v>
      </c>
      <c r="V19" s="3">
        <v>0</v>
      </c>
      <c r="W19" s="4">
        <f t="shared" si="3"/>
        <v>14.15</v>
      </c>
      <c r="X19" s="4">
        <f t="shared" si="4"/>
        <v>57.1</v>
      </c>
    </row>
    <row r="20" spans="1:24" x14ac:dyDescent="0.25">
      <c r="A20">
        <v>12</v>
      </c>
      <c r="B20">
        <v>845655</v>
      </c>
      <c r="C20">
        <v>4142</v>
      </c>
      <c r="D20" t="s">
        <v>68</v>
      </c>
      <c r="E20">
        <v>2010</v>
      </c>
      <c r="F20" t="s">
        <v>20</v>
      </c>
      <c r="G20" t="s">
        <v>62</v>
      </c>
      <c r="H20" s="3">
        <v>6</v>
      </c>
      <c r="I20" s="3">
        <v>9.0500000000000007</v>
      </c>
      <c r="J20" s="3">
        <v>0</v>
      </c>
      <c r="K20" s="4">
        <f t="shared" si="0"/>
        <v>15.05</v>
      </c>
      <c r="L20" s="3">
        <v>6</v>
      </c>
      <c r="M20" s="3">
        <v>8.3000000000000007</v>
      </c>
      <c r="N20" s="3">
        <v>0</v>
      </c>
      <c r="O20" s="4">
        <f t="shared" si="1"/>
        <v>14.3</v>
      </c>
      <c r="P20" s="3">
        <v>5.2</v>
      </c>
      <c r="Q20" s="3">
        <v>8.3000000000000007</v>
      </c>
      <c r="R20" s="3">
        <v>0</v>
      </c>
      <c r="S20" s="4">
        <f t="shared" si="2"/>
        <v>13.5</v>
      </c>
      <c r="T20" s="3">
        <v>6.7</v>
      </c>
      <c r="U20" s="3">
        <v>7.2</v>
      </c>
      <c r="V20" s="3">
        <v>0</v>
      </c>
      <c r="W20" s="4">
        <f t="shared" si="3"/>
        <v>13.9</v>
      </c>
      <c r="X20" s="4">
        <f t="shared" si="4"/>
        <v>56.75</v>
      </c>
    </row>
    <row r="21" spans="1:24" x14ac:dyDescent="0.25">
      <c r="A21">
        <v>12</v>
      </c>
      <c r="B21">
        <v>989999</v>
      </c>
      <c r="C21">
        <v>5382</v>
      </c>
      <c r="D21" t="s">
        <v>69</v>
      </c>
      <c r="E21">
        <v>2009</v>
      </c>
      <c r="F21" t="s">
        <v>55</v>
      </c>
      <c r="G21" t="s">
        <v>70</v>
      </c>
      <c r="H21" s="3">
        <v>6</v>
      </c>
      <c r="I21" s="3">
        <v>8.5</v>
      </c>
      <c r="J21" s="3">
        <v>0</v>
      </c>
      <c r="K21" s="4">
        <f t="shared" si="0"/>
        <v>14.5</v>
      </c>
      <c r="L21" s="3">
        <v>6</v>
      </c>
      <c r="M21" s="3">
        <v>8.75</v>
      </c>
      <c r="N21" s="3">
        <v>0</v>
      </c>
      <c r="O21" s="4">
        <f t="shared" si="1"/>
        <v>14.75</v>
      </c>
      <c r="P21" s="3">
        <v>5.2</v>
      </c>
      <c r="Q21" s="3">
        <v>7.9</v>
      </c>
      <c r="R21" s="3">
        <v>0</v>
      </c>
      <c r="S21" s="4">
        <f t="shared" si="2"/>
        <v>13.100000000000001</v>
      </c>
      <c r="T21" s="3">
        <v>6.4</v>
      </c>
      <c r="U21" s="3">
        <v>8</v>
      </c>
      <c r="V21" s="3">
        <v>0</v>
      </c>
      <c r="W21" s="4">
        <f t="shared" si="3"/>
        <v>14.4</v>
      </c>
      <c r="X21" s="4">
        <f t="shared" si="4"/>
        <v>56.75</v>
      </c>
    </row>
    <row r="22" spans="1:24" x14ac:dyDescent="0.25">
      <c r="A22">
        <v>14</v>
      </c>
      <c r="B22">
        <v>884249</v>
      </c>
      <c r="C22">
        <v>4142</v>
      </c>
      <c r="D22" t="s">
        <v>71</v>
      </c>
      <c r="E22">
        <v>2009</v>
      </c>
      <c r="F22" t="s">
        <v>20</v>
      </c>
      <c r="G22" t="s">
        <v>72</v>
      </c>
      <c r="H22" s="3">
        <v>6</v>
      </c>
      <c r="I22" s="3">
        <v>8.5</v>
      </c>
      <c r="J22" s="3">
        <v>0</v>
      </c>
      <c r="K22" s="4">
        <f t="shared" si="0"/>
        <v>14.5</v>
      </c>
      <c r="L22" s="3">
        <v>6</v>
      </c>
      <c r="M22" s="3">
        <v>8.15</v>
      </c>
      <c r="N22" s="3">
        <v>0</v>
      </c>
      <c r="O22" s="4">
        <f t="shared" si="1"/>
        <v>14.15</v>
      </c>
      <c r="P22" s="3">
        <v>6</v>
      </c>
      <c r="Q22" s="3">
        <v>7.5</v>
      </c>
      <c r="R22" s="3">
        <v>0</v>
      </c>
      <c r="S22" s="4">
        <f t="shared" si="2"/>
        <v>13.5</v>
      </c>
      <c r="T22" s="3">
        <v>6.4</v>
      </c>
      <c r="U22" s="3">
        <v>8.1</v>
      </c>
      <c r="V22" s="3">
        <v>0</v>
      </c>
      <c r="W22" s="4">
        <f t="shared" si="3"/>
        <v>14.5</v>
      </c>
      <c r="X22" s="4">
        <f t="shared" si="4"/>
        <v>56.65</v>
      </c>
    </row>
    <row r="23" spans="1:24" x14ac:dyDescent="0.25">
      <c r="A23">
        <v>15</v>
      </c>
      <c r="B23">
        <v>901517</v>
      </c>
      <c r="C23">
        <v>4142</v>
      </c>
      <c r="D23" t="s">
        <v>73</v>
      </c>
      <c r="E23">
        <v>2010</v>
      </c>
      <c r="F23" t="s">
        <v>20</v>
      </c>
      <c r="G23" t="s">
        <v>51</v>
      </c>
      <c r="H23" s="3">
        <v>6</v>
      </c>
      <c r="I23" s="3">
        <v>8.6999999999999993</v>
      </c>
      <c r="J23" s="3">
        <v>0</v>
      </c>
      <c r="K23" s="4">
        <f t="shared" si="0"/>
        <v>14.7</v>
      </c>
      <c r="L23" s="3">
        <v>6</v>
      </c>
      <c r="M23" s="3">
        <v>7.95</v>
      </c>
      <c r="N23" s="3">
        <v>0</v>
      </c>
      <c r="O23" s="4">
        <f t="shared" si="1"/>
        <v>13.95</v>
      </c>
      <c r="P23" s="3">
        <v>6</v>
      </c>
      <c r="Q23" s="3">
        <v>7.25</v>
      </c>
      <c r="R23" s="3">
        <v>0</v>
      </c>
      <c r="S23" s="4">
        <f t="shared" si="2"/>
        <v>13.25</v>
      </c>
      <c r="T23" s="3">
        <v>7.4</v>
      </c>
      <c r="U23" s="3">
        <v>7.25</v>
      </c>
      <c r="V23" s="3">
        <v>0</v>
      </c>
      <c r="W23" s="4">
        <f t="shared" si="3"/>
        <v>14.65</v>
      </c>
      <c r="X23" s="4">
        <f t="shared" si="4"/>
        <v>56.55</v>
      </c>
    </row>
    <row r="24" spans="1:24" x14ac:dyDescent="0.25">
      <c r="A24">
        <v>16</v>
      </c>
      <c r="B24">
        <v>997967</v>
      </c>
      <c r="C24">
        <v>9680</v>
      </c>
      <c r="D24" t="s">
        <v>74</v>
      </c>
      <c r="E24">
        <v>2009</v>
      </c>
      <c r="F24" t="s">
        <v>75</v>
      </c>
      <c r="G24" t="s">
        <v>76</v>
      </c>
      <c r="H24" s="3">
        <v>6</v>
      </c>
      <c r="I24" s="3">
        <v>7.55</v>
      </c>
      <c r="J24" s="3">
        <v>0</v>
      </c>
      <c r="K24" s="4">
        <f t="shared" si="0"/>
        <v>13.55</v>
      </c>
      <c r="L24" s="3">
        <v>6</v>
      </c>
      <c r="M24" s="3">
        <v>8.65</v>
      </c>
      <c r="N24" s="3">
        <v>0</v>
      </c>
      <c r="O24" s="4">
        <f t="shared" si="1"/>
        <v>14.65</v>
      </c>
      <c r="P24" s="3">
        <v>6</v>
      </c>
      <c r="Q24" s="3">
        <v>7.95</v>
      </c>
      <c r="R24" s="3">
        <v>0</v>
      </c>
      <c r="S24" s="4">
        <f t="shared" si="2"/>
        <v>13.95</v>
      </c>
      <c r="T24" s="3">
        <v>6.7</v>
      </c>
      <c r="U24" s="3">
        <v>7.6</v>
      </c>
      <c r="V24" s="3">
        <v>0</v>
      </c>
      <c r="W24" s="4">
        <f t="shared" si="3"/>
        <v>14.3</v>
      </c>
      <c r="X24" s="4">
        <f t="shared" si="4"/>
        <v>56.45</v>
      </c>
    </row>
    <row r="25" spans="1:24" x14ac:dyDescent="0.25">
      <c r="A25">
        <v>17</v>
      </c>
      <c r="B25">
        <v>146239</v>
      </c>
      <c r="C25">
        <v>5382</v>
      </c>
      <c r="D25" t="s">
        <v>77</v>
      </c>
      <c r="E25">
        <v>2008</v>
      </c>
      <c r="F25" t="s">
        <v>55</v>
      </c>
      <c r="G25" t="s">
        <v>56</v>
      </c>
      <c r="H25" s="3">
        <v>6</v>
      </c>
      <c r="I25" s="3">
        <v>8.5</v>
      </c>
      <c r="J25" s="3">
        <v>0</v>
      </c>
      <c r="K25" s="4">
        <f t="shared" si="0"/>
        <v>14.5</v>
      </c>
      <c r="L25" s="3">
        <v>6</v>
      </c>
      <c r="M25" s="3">
        <v>8.25</v>
      </c>
      <c r="N25" s="3">
        <v>0</v>
      </c>
      <c r="O25" s="4">
        <f t="shared" si="1"/>
        <v>14.25</v>
      </c>
      <c r="P25" s="3">
        <v>6</v>
      </c>
      <c r="Q25" s="3">
        <v>7.8</v>
      </c>
      <c r="R25" s="3">
        <v>0</v>
      </c>
      <c r="S25" s="4">
        <f t="shared" si="2"/>
        <v>13.8</v>
      </c>
      <c r="T25" s="3">
        <v>6.4</v>
      </c>
      <c r="U25" s="3">
        <v>7.4</v>
      </c>
      <c r="V25" s="3">
        <v>0</v>
      </c>
      <c r="W25" s="4">
        <f t="shared" si="3"/>
        <v>13.8</v>
      </c>
      <c r="X25" s="4">
        <f t="shared" si="4"/>
        <v>56.349999999999994</v>
      </c>
    </row>
    <row r="26" spans="1:24" x14ac:dyDescent="0.25">
      <c r="A26">
        <v>17</v>
      </c>
      <c r="B26">
        <v>531834</v>
      </c>
      <c r="C26">
        <v>4905</v>
      </c>
      <c r="D26" t="s">
        <v>78</v>
      </c>
      <c r="E26">
        <v>2010</v>
      </c>
      <c r="F26" t="s">
        <v>48</v>
      </c>
      <c r="G26" t="s">
        <v>53</v>
      </c>
      <c r="H26" s="3">
        <v>6</v>
      </c>
      <c r="I26" s="3">
        <v>9.35</v>
      </c>
      <c r="J26" s="3">
        <v>0</v>
      </c>
      <c r="K26" s="4">
        <f t="shared" si="0"/>
        <v>15.35</v>
      </c>
      <c r="L26" s="3">
        <v>6.8</v>
      </c>
      <c r="M26" s="3">
        <v>8.6</v>
      </c>
      <c r="N26" s="3">
        <v>0</v>
      </c>
      <c r="O26" s="4">
        <f t="shared" si="1"/>
        <v>15.399999999999999</v>
      </c>
      <c r="P26" s="3">
        <v>3.8</v>
      </c>
      <c r="Q26" s="3">
        <v>8.1999999999999993</v>
      </c>
      <c r="R26" s="3">
        <v>1</v>
      </c>
      <c r="S26" s="4">
        <f t="shared" si="2"/>
        <v>11</v>
      </c>
      <c r="T26" s="3">
        <v>6.7</v>
      </c>
      <c r="U26" s="3">
        <v>7.9</v>
      </c>
      <c r="V26" s="3">
        <v>0</v>
      </c>
      <c r="W26" s="4">
        <f t="shared" si="3"/>
        <v>14.600000000000001</v>
      </c>
      <c r="X26" s="4">
        <f t="shared" si="4"/>
        <v>56.35</v>
      </c>
    </row>
    <row r="27" spans="1:24" x14ac:dyDescent="0.25">
      <c r="A27">
        <v>19</v>
      </c>
      <c r="B27">
        <v>655809</v>
      </c>
      <c r="C27">
        <v>5382</v>
      </c>
      <c r="D27" t="s">
        <v>79</v>
      </c>
      <c r="E27">
        <v>2008</v>
      </c>
      <c r="F27" t="s">
        <v>55</v>
      </c>
      <c r="G27" t="s">
        <v>70</v>
      </c>
      <c r="H27" s="3">
        <v>6</v>
      </c>
      <c r="I27" s="3">
        <v>8.6</v>
      </c>
      <c r="J27" s="3">
        <v>0</v>
      </c>
      <c r="K27" s="4">
        <f t="shared" si="0"/>
        <v>14.6</v>
      </c>
      <c r="L27" s="3">
        <v>6</v>
      </c>
      <c r="M27" s="3">
        <v>8.75</v>
      </c>
      <c r="N27" s="3">
        <v>0</v>
      </c>
      <c r="O27" s="4">
        <f t="shared" si="1"/>
        <v>14.75</v>
      </c>
      <c r="P27" s="3">
        <v>5.4</v>
      </c>
      <c r="Q27" s="3">
        <v>7.05</v>
      </c>
      <c r="R27" s="3">
        <v>0</v>
      </c>
      <c r="S27" s="4">
        <f t="shared" si="2"/>
        <v>12.45</v>
      </c>
      <c r="T27" s="3">
        <v>6.4</v>
      </c>
      <c r="U27" s="3">
        <v>7.85</v>
      </c>
      <c r="V27" s="3">
        <v>0</v>
      </c>
      <c r="W27" s="4">
        <f t="shared" si="3"/>
        <v>14.25</v>
      </c>
      <c r="X27" s="4">
        <f t="shared" si="4"/>
        <v>56.05</v>
      </c>
    </row>
    <row r="28" spans="1:24" x14ac:dyDescent="0.25">
      <c r="A28">
        <v>20</v>
      </c>
      <c r="B28">
        <v>404393</v>
      </c>
      <c r="C28">
        <v>5382</v>
      </c>
      <c r="D28" t="s">
        <v>80</v>
      </c>
      <c r="E28">
        <v>2010</v>
      </c>
      <c r="F28" t="s">
        <v>55</v>
      </c>
      <c r="G28" t="s">
        <v>70</v>
      </c>
      <c r="H28" s="3">
        <v>6</v>
      </c>
      <c r="I28" s="3">
        <v>8.5500000000000007</v>
      </c>
      <c r="J28" s="3">
        <v>0</v>
      </c>
      <c r="K28" s="4">
        <f t="shared" si="0"/>
        <v>14.55</v>
      </c>
      <c r="L28" s="3">
        <v>6</v>
      </c>
      <c r="M28" s="3">
        <v>8.35</v>
      </c>
      <c r="N28" s="3">
        <v>0</v>
      </c>
      <c r="O28" s="4">
        <f t="shared" si="1"/>
        <v>14.35</v>
      </c>
      <c r="P28" s="3">
        <v>6</v>
      </c>
      <c r="Q28" s="3">
        <v>7.8</v>
      </c>
      <c r="R28" s="3">
        <v>0</v>
      </c>
      <c r="S28" s="4">
        <f t="shared" si="2"/>
        <v>13.8</v>
      </c>
      <c r="T28" s="3">
        <v>6.2</v>
      </c>
      <c r="U28" s="3">
        <v>7.1</v>
      </c>
      <c r="V28" s="3">
        <v>0</v>
      </c>
      <c r="W28" s="4">
        <f t="shared" si="3"/>
        <v>13.3</v>
      </c>
      <c r="X28" s="4">
        <f t="shared" si="4"/>
        <v>56</v>
      </c>
    </row>
    <row r="29" spans="1:24" x14ac:dyDescent="0.25">
      <c r="A29">
        <v>21</v>
      </c>
      <c r="B29">
        <v>443004</v>
      </c>
      <c r="C29">
        <v>7791</v>
      </c>
      <c r="D29" t="s">
        <v>81</v>
      </c>
      <c r="E29">
        <v>2009</v>
      </c>
      <c r="F29" t="s">
        <v>23</v>
      </c>
      <c r="G29" t="s">
        <v>58</v>
      </c>
      <c r="H29" s="3">
        <v>6</v>
      </c>
      <c r="I29" s="3">
        <v>8.5</v>
      </c>
      <c r="J29" s="3">
        <v>0</v>
      </c>
      <c r="K29" s="4">
        <f t="shared" si="0"/>
        <v>14.5</v>
      </c>
      <c r="L29" s="3">
        <v>6</v>
      </c>
      <c r="M29" s="3">
        <v>8.8000000000000007</v>
      </c>
      <c r="N29" s="3">
        <v>0</v>
      </c>
      <c r="O29" s="4">
        <f t="shared" si="1"/>
        <v>14.8</v>
      </c>
      <c r="P29" s="3">
        <v>6</v>
      </c>
      <c r="Q29" s="3">
        <v>7.25</v>
      </c>
      <c r="R29" s="3">
        <v>0</v>
      </c>
      <c r="S29" s="4">
        <f t="shared" si="2"/>
        <v>13.25</v>
      </c>
      <c r="T29" s="3">
        <v>6.7</v>
      </c>
      <c r="U29" s="3">
        <v>6.7</v>
      </c>
      <c r="V29" s="3">
        <v>0</v>
      </c>
      <c r="W29" s="4">
        <f t="shared" si="3"/>
        <v>13.4</v>
      </c>
      <c r="X29" s="4">
        <f t="shared" si="4"/>
        <v>55.949999999999996</v>
      </c>
    </row>
    <row r="30" spans="1:24" x14ac:dyDescent="0.25">
      <c r="A30">
        <v>21</v>
      </c>
      <c r="B30">
        <v>534091</v>
      </c>
      <c r="C30">
        <v>4142</v>
      </c>
      <c r="D30" t="s">
        <v>82</v>
      </c>
      <c r="E30">
        <v>2010</v>
      </c>
      <c r="F30" t="s">
        <v>20</v>
      </c>
      <c r="G30" t="s">
        <v>62</v>
      </c>
      <c r="H30" s="3">
        <v>6</v>
      </c>
      <c r="I30" s="3">
        <v>8.1999999999999993</v>
      </c>
      <c r="J30" s="3">
        <v>0</v>
      </c>
      <c r="K30" s="4">
        <f t="shared" si="0"/>
        <v>14.2</v>
      </c>
      <c r="L30" s="3">
        <v>6</v>
      </c>
      <c r="M30" s="3">
        <v>7.45</v>
      </c>
      <c r="N30" s="3">
        <v>0</v>
      </c>
      <c r="O30" s="4">
        <f t="shared" si="1"/>
        <v>13.45</v>
      </c>
      <c r="P30" s="3">
        <v>6</v>
      </c>
      <c r="Q30" s="3">
        <v>7.7</v>
      </c>
      <c r="R30" s="3">
        <v>0</v>
      </c>
      <c r="S30" s="4">
        <f t="shared" si="2"/>
        <v>13.7</v>
      </c>
      <c r="T30" s="3">
        <v>6.7</v>
      </c>
      <c r="U30" s="3">
        <v>7.9</v>
      </c>
      <c r="V30" s="3">
        <v>0</v>
      </c>
      <c r="W30" s="4">
        <f t="shared" si="3"/>
        <v>14.600000000000001</v>
      </c>
      <c r="X30" s="4">
        <f t="shared" si="4"/>
        <v>55.949999999999996</v>
      </c>
    </row>
    <row r="31" spans="1:24" x14ac:dyDescent="0.25">
      <c r="A31">
        <v>23</v>
      </c>
      <c r="B31">
        <v>794468</v>
      </c>
      <c r="C31">
        <v>9680</v>
      </c>
      <c r="D31" t="s">
        <v>83</v>
      </c>
      <c r="E31">
        <v>2009</v>
      </c>
      <c r="F31" t="s">
        <v>75</v>
      </c>
      <c r="G31" t="s">
        <v>84</v>
      </c>
      <c r="H31" s="3">
        <v>6</v>
      </c>
      <c r="I31" s="3">
        <v>8.1999999999999993</v>
      </c>
      <c r="J31" s="3">
        <v>0</v>
      </c>
      <c r="K31" s="4">
        <f t="shared" si="0"/>
        <v>14.2</v>
      </c>
      <c r="L31" s="3">
        <v>6</v>
      </c>
      <c r="M31" s="3">
        <v>7.8</v>
      </c>
      <c r="N31" s="3">
        <v>0</v>
      </c>
      <c r="O31" s="4">
        <f t="shared" si="1"/>
        <v>13.8</v>
      </c>
      <c r="P31" s="3">
        <v>6</v>
      </c>
      <c r="Q31" s="3">
        <v>8.1999999999999993</v>
      </c>
      <c r="R31" s="3">
        <v>0</v>
      </c>
      <c r="S31" s="4">
        <f t="shared" si="2"/>
        <v>14.2</v>
      </c>
      <c r="T31" s="3">
        <v>6.7</v>
      </c>
      <c r="U31" s="3">
        <v>7</v>
      </c>
      <c r="V31" s="3">
        <v>0</v>
      </c>
      <c r="W31" s="4">
        <f t="shared" si="3"/>
        <v>13.7</v>
      </c>
      <c r="X31" s="4">
        <f t="shared" si="4"/>
        <v>55.900000000000006</v>
      </c>
    </row>
    <row r="32" spans="1:24" x14ac:dyDescent="0.25">
      <c r="A32">
        <v>24</v>
      </c>
      <c r="B32">
        <v>441993</v>
      </c>
      <c r="C32">
        <v>7791</v>
      </c>
      <c r="D32" t="s">
        <v>85</v>
      </c>
      <c r="E32">
        <v>2008</v>
      </c>
      <c r="F32" t="s">
        <v>23</v>
      </c>
      <c r="G32" t="s">
        <v>86</v>
      </c>
      <c r="H32" s="3">
        <v>6</v>
      </c>
      <c r="I32" s="3">
        <v>8.65</v>
      </c>
      <c r="J32" s="3">
        <v>0</v>
      </c>
      <c r="K32" s="4">
        <f t="shared" si="0"/>
        <v>14.65</v>
      </c>
      <c r="L32" s="3">
        <v>6</v>
      </c>
      <c r="M32" s="3">
        <v>8.9</v>
      </c>
      <c r="N32" s="3">
        <v>0</v>
      </c>
      <c r="O32" s="4">
        <f t="shared" si="1"/>
        <v>14.9</v>
      </c>
      <c r="P32" s="3">
        <v>5.2</v>
      </c>
      <c r="Q32" s="3">
        <v>8</v>
      </c>
      <c r="R32" s="3">
        <v>0</v>
      </c>
      <c r="S32" s="4">
        <f t="shared" si="2"/>
        <v>13.2</v>
      </c>
      <c r="T32" s="3">
        <v>6.4</v>
      </c>
      <c r="U32" s="3">
        <v>6.7</v>
      </c>
      <c r="V32" s="3">
        <v>0</v>
      </c>
      <c r="W32" s="4">
        <f t="shared" si="3"/>
        <v>13.100000000000001</v>
      </c>
      <c r="X32" s="4">
        <f t="shared" si="4"/>
        <v>55.85</v>
      </c>
    </row>
    <row r="33" spans="1:24" x14ac:dyDescent="0.25">
      <c r="A33">
        <v>25</v>
      </c>
      <c r="B33">
        <v>374402</v>
      </c>
      <c r="C33">
        <v>9680</v>
      </c>
      <c r="D33" t="s">
        <v>87</v>
      </c>
      <c r="E33">
        <v>2008</v>
      </c>
      <c r="F33" t="s">
        <v>75</v>
      </c>
      <c r="G33" t="s">
        <v>84</v>
      </c>
      <c r="H33" s="3">
        <v>6</v>
      </c>
      <c r="I33" s="3">
        <v>8.35</v>
      </c>
      <c r="J33" s="3">
        <v>0</v>
      </c>
      <c r="K33" s="4">
        <f t="shared" si="0"/>
        <v>14.35</v>
      </c>
      <c r="L33" s="3">
        <v>6</v>
      </c>
      <c r="M33" s="3">
        <v>8.4</v>
      </c>
      <c r="N33" s="3">
        <v>0</v>
      </c>
      <c r="O33" s="4">
        <f t="shared" si="1"/>
        <v>14.4</v>
      </c>
      <c r="P33" s="3">
        <v>6.2</v>
      </c>
      <c r="Q33" s="3">
        <v>6.5</v>
      </c>
      <c r="R33" s="3">
        <v>0</v>
      </c>
      <c r="S33" s="4">
        <f t="shared" si="2"/>
        <v>12.7</v>
      </c>
      <c r="T33" s="3">
        <v>6.7</v>
      </c>
      <c r="U33" s="3">
        <v>7.65</v>
      </c>
      <c r="V33" s="3">
        <v>0</v>
      </c>
      <c r="W33" s="4">
        <f t="shared" si="3"/>
        <v>14.350000000000001</v>
      </c>
      <c r="X33" s="4">
        <f t="shared" si="4"/>
        <v>55.800000000000004</v>
      </c>
    </row>
    <row r="34" spans="1:24" x14ac:dyDescent="0.25">
      <c r="A34">
        <v>26</v>
      </c>
      <c r="B34">
        <v>381245</v>
      </c>
      <c r="C34">
        <v>4142</v>
      </c>
      <c r="D34" t="s">
        <v>88</v>
      </c>
      <c r="E34">
        <v>2008</v>
      </c>
      <c r="F34" t="s">
        <v>20</v>
      </c>
      <c r="G34" t="s">
        <v>89</v>
      </c>
      <c r="H34" s="3">
        <v>6</v>
      </c>
      <c r="I34" s="3">
        <v>8.4499999999999993</v>
      </c>
      <c r="J34" s="3">
        <v>0</v>
      </c>
      <c r="K34" s="4">
        <f t="shared" si="0"/>
        <v>14.45</v>
      </c>
      <c r="L34" s="3">
        <v>6</v>
      </c>
      <c r="M34" s="3">
        <v>8.25</v>
      </c>
      <c r="N34" s="3">
        <v>0</v>
      </c>
      <c r="O34" s="4">
        <f t="shared" si="1"/>
        <v>14.25</v>
      </c>
      <c r="P34" s="3">
        <v>6</v>
      </c>
      <c r="Q34" s="3">
        <v>7.15</v>
      </c>
      <c r="R34" s="3">
        <v>0</v>
      </c>
      <c r="S34" s="4">
        <f t="shared" si="2"/>
        <v>13.15</v>
      </c>
      <c r="T34" s="3">
        <v>6.2</v>
      </c>
      <c r="U34" s="3">
        <v>7.7</v>
      </c>
      <c r="V34" s="3">
        <v>0</v>
      </c>
      <c r="W34" s="4">
        <f t="shared" si="3"/>
        <v>13.9</v>
      </c>
      <c r="X34" s="4">
        <f t="shared" si="4"/>
        <v>55.75</v>
      </c>
    </row>
    <row r="35" spans="1:24" x14ac:dyDescent="0.25">
      <c r="A35">
        <v>27</v>
      </c>
      <c r="B35">
        <v>165987</v>
      </c>
      <c r="C35">
        <v>5382</v>
      </c>
      <c r="D35" t="s">
        <v>90</v>
      </c>
      <c r="E35">
        <v>2010</v>
      </c>
      <c r="F35" t="s">
        <v>55</v>
      </c>
      <c r="G35" t="s">
        <v>91</v>
      </c>
      <c r="H35" s="3">
        <v>6</v>
      </c>
      <c r="I35" s="3">
        <v>9</v>
      </c>
      <c r="J35" s="3">
        <v>0</v>
      </c>
      <c r="K35" s="4">
        <f t="shared" si="0"/>
        <v>15</v>
      </c>
      <c r="L35" s="3">
        <v>6</v>
      </c>
      <c r="M35" s="3">
        <v>8.1</v>
      </c>
      <c r="N35" s="3">
        <v>0</v>
      </c>
      <c r="O35" s="4">
        <f t="shared" si="1"/>
        <v>14.1</v>
      </c>
      <c r="P35" s="3">
        <v>5.2</v>
      </c>
      <c r="Q35" s="3">
        <v>7.3</v>
      </c>
      <c r="R35" s="3">
        <v>0</v>
      </c>
      <c r="S35" s="4">
        <f t="shared" si="2"/>
        <v>12.5</v>
      </c>
      <c r="T35" s="3">
        <v>6</v>
      </c>
      <c r="U35" s="3">
        <v>8.1</v>
      </c>
      <c r="V35" s="3">
        <v>0</v>
      </c>
      <c r="W35" s="4">
        <f t="shared" si="3"/>
        <v>14.1</v>
      </c>
      <c r="X35" s="4">
        <f t="shared" si="4"/>
        <v>55.7</v>
      </c>
    </row>
    <row r="36" spans="1:24" x14ac:dyDescent="0.25">
      <c r="A36">
        <v>28</v>
      </c>
      <c r="B36">
        <v>175980</v>
      </c>
      <c r="C36">
        <v>4142</v>
      </c>
      <c r="D36" t="s">
        <v>92</v>
      </c>
      <c r="E36">
        <v>2009</v>
      </c>
      <c r="F36" t="s">
        <v>20</v>
      </c>
      <c r="G36" t="s">
        <v>51</v>
      </c>
      <c r="H36" s="3">
        <v>6</v>
      </c>
      <c r="I36" s="3">
        <v>8.6</v>
      </c>
      <c r="J36" s="3">
        <v>0</v>
      </c>
      <c r="K36" s="4">
        <f t="shared" si="0"/>
        <v>14.6</v>
      </c>
      <c r="L36" s="3">
        <v>6</v>
      </c>
      <c r="M36" s="3">
        <v>8.6</v>
      </c>
      <c r="N36" s="3">
        <v>0</v>
      </c>
      <c r="O36" s="4">
        <f t="shared" si="1"/>
        <v>14.6</v>
      </c>
      <c r="P36" s="3">
        <v>5.2</v>
      </c>
      <c r="Q36" s="3">
        <v>7.85</v>
      </c>
      <c r="R36" s="3">
        <v>0</v>
      </c>
      <c r="S36" s="4">
        <f t="shared" si="2"/>
        <v>13.05</v>
      </c>
      <c r="T36" s="3">
        <v>6</v>
      </c>
      <c r="U36" s="3">
        <v>7.4</v>
      </c>
      <c r="V36" s="3">
        <v>0</v>
      </c>
      <c r="W36" s="4">
        <f t="shared" si="3"/>
        <v>13.4</v>
      </c>
      <c r="X36" s="4">
        <f t="shared" si="4"/>
        <v>55.65</v>
      </c>
    </row>
    <row r="37" spans="1:24" x14ac:dyDescent="0.25">
      <c r="A37">
        <v>29</v>
      </c>
      <c r="B37">
        <v>955000</v>
      </c>
      <c r="C37">
        <v>7791</v>
      </c>
      <c r="D37" t="s">
        <v>93</v>
      </c>
      <c r="E37">
        <v>2008</v>
      </c>
      <c r="F37" t="s">
        <v>23</v>
      </c>
      <c r="G37" t="s">
        <v>58</v>
      </c>
      <c r="H37" s="3">
        <v>6</v>
      </c>
      <c r="I37" s="3">
        <v>8.9</v>
      </c>
      <c r="J37" s="3">
        <v>0</v>
      </c>
      <c r="K37" s="4">
        <f t="shared" si="0"/>
        <v>14.9</v>
      </c>
      <c r="L37" s="3">
        <v>6</v>
      </c>
      <c r="M37" s="3">
        <v>8.6999999999999993</v>
      </c>
      <c r="N37" s="3">
        <v>0</v>
      </c>
      <c r="O37" s="4">
        <f t="shared" si="1"/>
        <v>14.7</v>
      </c>
      <c r="P37" s="3">
        <v>5.2</v>
      </c>
      <c r="Q37" s="3">
        <v>6.9</v>
      </c>
      <c r="R37" s="3">
        <v>0</v>
      </c>
      <c r="S37" s="4">
        <f t="shared" si="2"/>
        <v>12.100000000000001</v>
      </c>
      <c r="T37" s="3">
        <v>6.9</v>
      </c>
      <c r="U37" s="3">
        <v>6.7</v>
      </c>
      <c r="V37" s="3">
        <v>0</v>
      </c>
      <c r="W37" s="4">
        <f t="shared" si="3"/>
        <v>13.600000000000001</v>
      </c>
      <c r="X37" s="4">
        <f t="shared" si="4"/>
        <v>55.300000000000004</v>
      </c>
    </row>
    <row r="38" spans="1:24" x14ac:dyDescent="0.25">
      <c r="A38">
        <v>30</v>
      </c>
      <c r="B38">
        <v>432317</v>
      </c>
      <c r="C38">
        <v>5382</v>
      </c>
      <c r="D38" t="s">
        <v>94</v>
      </c>
      <c r="E38">
        <v>2010</v>
      </c>
      <c r="F38" t="s">
        <v>55</v>
      </c>
      <c r="G38" t="s">
        <v>95</v>
      </c>
      <c r="H38" s="3">
        <v>6</v>
      </c>
      <c r="I38" s="3">
        <v>8.4</v>
      </c>
      <c r="J38" s="3">
        <v>0</v>
      </c>
      <c r="K38" s="4">
        <f t="shared" si="0"/>
        <v>14.4</v>
      </c>
      <c r="L38" s="3">
        <v>6</v>
      </c>
      <c r="M38" s="3">
        <v>8.4</v>
      </c>
      <c r="N38" s="3">
        <v>0</v>
      </c>
      <c r="O38" s="4">
        <f t="shared" si="1"/>
        <v>14.4</v>
      </c>
      <c r="P38" s="3">
        <v>5.2</v>
      </c>
      <c r="Q38" s="3">
        <v>7.7</v>
      </c>
      <c r="R38" s="3">
        <v>0</v>
      </c>
      <c r="S38" s="4">
        <f t="shared" si="2"/>
        <v>12.9</v>
      </c>
      <c r="T38" s="3">
        <v>6</v>
      </c>
      <c r="U38" s="3">
        <v>7.05</v>
      </c>
      <c r="V38" s="3">
        <v>0</v>
      </c>
      <c r="W38" s="4">
        <f t="shared" si="3"/>
        <v>13.05</v>
      </c>
      <c r="X38" s="4">
        <f t="shared" si="4"/>
        <v>54.75</v>
      </c>
    </row>
    <row r="39" spans="1:24" x14ac:dyDescent="0.25">
      <c r="A39">
        <v>31</v>
      </c>
      <c r="B39">
        <v>239797</v>
      </c>
      <c r="C39">
        <v>4905</v>
      </c>
      <c r="D39" t="s">
        <v>96</v>
      </c>
      <c r="E39">
        <v>2009</v>
      </c>
      <c r="F39" t="s">
        <v>48</v>
      </c>
      <c r="G39" t="s">
        <v>53</v>
      </c>
      <c r="H39" s="3">
        <v>6</v>
      </c>
      <c r="I39" s="3">
        <v>7.45</v>
      </c>
      <c r="J39" s="3">
        <v>0</v>
      </c>
      <c r="K39" s="4">
        <f t="shared" si="0"/>
        <v>13.45</v>
      </c>
      <c r="L39" s="3">
        <v>6</v>
      </c>
      <c r="M39" s="3">
        <v>7.75</v>
      </c>
      <c r="N39" s="3">
        <v>0</v>
      </c>
      <c r="O39" s="4">
        <f t="shared" si="1"/>
        <v>13.75</v>
      </c>
      <c r="P39" s="3">
        <v>6</v>
      </c>
      <c r="Q39" s="3">
        <v>8.0500000000000007</v>
      </c>
      <c r="R39" s="3">
        <v>0</v>
      </c>
      <c r="S39" s="4">
        <f t="shared" si="2"/>
        <v>14.05</v>
      </c>
      <c r="T39" s="3">
        <v>6.2</v>
      </c>
      <c r="U39" s="3">
        <v>7.2</v>
      </c>
      <c r="V39" s="3">
        <v>0</v>
      </c>
      <c r="W39" s="4">
        <f t="shared" si="3"/>
        <v>13.4</v>
      </c>
      <c r="X39" s="4">
        <f t="shared" si="4"/>
        <v>54.65</v>
      </c>
    </row>
    <row r="40" spans="1:24" x14ac:dyDescent="0.25">
      <c r="A40">
        <v>32</v>
      </c>
      <c r="B40">
        <v>556110</v>
      </c>
      <c r="C40">
        <v>9680</v>
      </c>
      <c r="D40" t="s">
        <v>97</v>
      </c>
      <c r="E40">
        <v>2008</v>
      </c>
      <c r="F40" t="s">
        <v>75</v>
      </c>
      <c r="G40" t="s">
        <v>84</v>
      </c>
      <c r="H40" s="3">
        <v>6</v>
      </c>
      <c r="I40" s="3">
        <v>8.35</v>
      </c>
      <c r="J40" s="3">
        <v>0</v>
      </c>
      <c r="K40" s="4">
        <f t="shared" si="0"/>
        <v>14.35</v>
      </c>
      <c r="L40" s="3">
        <v>6</v>
      </c>
      <c r="M40" s="3">
        <v>7.95</v>
      </c>
      <c r="N40" s="3">
        <v>0</v>
      </c>
      <c r="O40" s="4">
        <f t="shared" si="1"/>
        <v>13.95</v>
      </c>
      <c r="P40" s="3">
        <v>5.4</v>
      </c>
      <c r="Q40" s="3">
        <v>6.8</v>
      </c>
      <c r="R40" s="3">
        <v>0</v>
      </c>
      <c r="S40" s="4">
        <f t="shared" si="2"/>
        <v>12.2</v>
      </c>
      <c r="T40" s="3">
        <v>6.2</v>
      </c>
      <c r="U40" s="3">
        <v>7.2</v>
      </c>
      <c r="V40" s="3">
        <v>0</v>
      </c>
      <c r="W40" s="4">
        <f t="shared" si="3"/>
        <v>13.4</v>
      </c>
      <c r="X40" s="4">
        <f t="shared" si="4"/>
        <v>53.9</v>
      </c>
    </row>
    <row r="41" spans="1:24" x14ac:dyDescent="0.25">
      <c r="A41">
        <v>33</v>
      </c>
      <c r="B41">
        <v>771483</v>
      </c>
      <c r="C41">
        <v>4142</v>
      </c>
      <c r="D41" t="s">
        <v>98</v>
      </c>
      <c r="E41">
        <v>2008</v>
      </c>
      <c r="F41" t="s">
        <v>20</v>
      </c>
      <c r="G41" t="s">
        <v>89</v>
      </c>
      <c r="H41" s="3">
        <v>6</v>
      </c>
      <c r="I41" s="3">
        <v>8.6999999999999993</v>
      </c>
      <c r="J41" s="3">
        <v>0</v>
      </c>
      <c r="K41" s="4">
        <f t="shared" si="0"/>
        <v>14.7</v>
      </c>
      <c r="L41" s="3">
        <v>6</v>
      </c>
      <c r="M41" s="3">
        <v>8.1</v>
      </c>
      <c r="N41" s="3">
        <v>0</v>
      </c>
      <c r="O41" s="4">
        <f t="shared" si="1"/>
        <v>14.1</v>
      </c>
      <c r="P41" s="3">
        <v>5.2</v>
      </c>
      <c r="Q41" s="3">
        <v>6.6</v>
      </c>
      <c r="R41" s="3">
        <v>0</v>
      </c>
      <c r="S41" s="4">
        <f t="shared" si="2"/>
        <v>11.8</v>
      </c>
      <c r="T41" s="3">
        <v>6.4</v>
      </c>
      <c r="U41" s="3">
        <v>5.95</v>
      </c>
      <c r="V41" s="3">
        <v>0</v>
      </c>
      <c r="W41" s="4">
        <f t="shared" si="3"/>
        <v>12.350000000000001</v>
      </c>
      <c r="X41" s="4">
        <f t="shared" si="4"/>
        <v>52.949999999999996</v>
      </c>
    </row>
    <row r="42" spans="1:24" x14ac:dyDescent="0.25">
      <c r="A42">
        <v>34</v>
      </c>
      <c r="B42">
        <v>911026</v>
      </c>
      <c r="C42">
        <v>7791</v>
      </c>
      <c r="D42" t="s">
        <v>99</v>
      </c>
      <c r="E42">
        <v>2009</v>
      </c>
      <c r="F42" t="s">
        <v>23</v>
      </c>
      <c r="G42" t="s">
        <v>58</v>
      </c>
      <c r="H42" s="3">
        <v>6</v>
      </c>
      <c r="I42" s="3">
        <v>8.15</v>
      </c>
      <c r="J42" s="3">
        <v>0</v>
      </c>
      <c r="K42" s="4">
        <f t="shared" si="0"/>
        <v>14.15</v>
      </c>
      <c r="L42" s="3">
        <v>6</v>
      </c>
      <c r="M42" s="3">
        <v>8.0500000000000007</v>
      </c>
      <c r="N42" s="3">
        <v>0</v>
      </c>
      <c r="O42" s="4">
        <f t="shared" si="1"/>
        <v>14.05</v>
      </c>
      <c r="P42" s="3">
        <v>5.2</v>
      </c>
      <c r="Q42" s="3">
        <v>6.8</v>
      </c>
      <c r="R42" s="3">
        <v>0</v>
      </c>
      <c r="S42" s="4">
        <f t="shared" si="2"/>
        <v>12</v>
      </c>
      <c r="T42" s="3">
        <v>6.2</v>
      </c>
      <c r="U42" s="3">
        <v>6.45</v>
      </c>
      <c r="V42" s="3">
        <v>0</v>
      </c>
      <c r="W42" s="4">
        <f t="shared" si="3"/>
        <v>12.65</v>
      </c>
      <c r="X42" s="4">
        <f t="shared" si="4"/>
        <v>52.85</v>
      </c>
    </row>
    <row r="43" spans="1:24" x14ac:dyDescent="0.25">
      <c r="A43">
        <v>35</v>
      </c>
      <c r="B43">
        <v>394723</v>
      </c>
      <c r="C43">
        <v>5382</v>
      </c>
      <c r="D43" t="s">
        <v>100</v>
      </c>
      <c r="E43">
        <v>2009</v>
      </c>
      <c r="F43" t="s">
        <v>55</v>
      </c>
      <c r="G43" t="s">
        <v>101</v>
      </c>
      <c r="H43" s="3">
        <v>6</v>
      </c>
      <c r="I43" s="3">
        <v>8</v>
      </c>
      <c r="J43" s="3">
        <v>0</v>
      </c>
      <c r="K43" s="4">
        <f t="shared" si="0"/>
        <v>14</v>
      </c>
      <c r="L43" s="3">
        <v>6</v>
      </c>
      <c r="M43" s="3">
        <v>7.35</v>
      </c>
      <c r="N43" s="3">
        <v>0</v>
      </c>
      <c r="O43" s="4">
        <f t="shared" si="1"/>
        <v>13.35</v>
      </c>
      <c r="P43" s="3">
        <v>6</v>
      </c>
      <c r="Q43" s="3">
        <v>6.25</v>
      </c>
      <c r="R43" s="3">
        <v>0</v>
      </c>
      <c r="S43" s="4">
        <f t="shared" si="2"/>
        <v>12.25</v>
      </c>
      <c r="T43" s="3">
        <v>6</v>
      </c>
      <c r="U43" s="3">
        <v>7.2</v>
      </c>
      <c r="V43" s="3">
        <v>0</v>
      </c>
      <c r="W43" s="4">
        <f t="shared" si="3"/>
        <v>13.2</v>
      </c>
      <c r="X43" s="4">
        <f t="shared" si="4"/>
        <v>52.8</v>
      </c>
    </row>
    <row r="44" spans="1:24" x14ac:dyDescent="0.25">
      <c r="A44">
        <v>36</v>
      </c>
      <c r="B44">
        <v>996505</v>
      </c>
      <c r="C44">
        <v>7791</v>
      </c>
      <c r="D44" t="s">
        <v>102</v>
      </c>
      <c r="E44">
        <v>2009</v>
      </c>
      <c r="F44" t="s">
        <v>23</v>
      </c>
      <c r="G44" t="s">
        <v>58</v>
      </c>
      <c r="H44" s="3">
        <v>6</v>
      </c>
      <c r="I44" s="3">
        <v>8.1</v>
      </c>
      <c r="J44" s="3">
        <v>0</v>
      </c>
      <c r="K44" s="4">
        <f t="shared" si="0"/>
        <v>14.1</v>
      </c>
      <c r="L44" s="3">
        <v>6</v>
      </c>
      <c r="M44" s="3">
        <v>7.6</v>
      </c>
      <c r="N44" s="3">
        <v>0</v>
      </c>
      <c r="O44" s="4">
        <f t="shared" si="1"/>
        <v>13.6</v>
      </c>
      <c r="P44" s="3">
        <v>5.2</v>
      </c>
      <c r="Q44" s="3">
        <v>6.85</v>
      </c>
      <c r="R44" s="3">
        <v>0</v>
      </c>
      <c r="S44" s="4">
        <f t="shared" si="2"/>
        <v>12.05</v>
      </c>
      <c r="T44" s="3">
        <v>5.2</v>
      </c>
      <c r="U44" s="3">
        <v>6.1</v>
      </c>
      <c r="V44" s="3">
        <v>0</v>
      </c>
      <c r="W44" s="4">
        <f t="shared" si="3"/>
        <v>11.3</v>
      </c>
      <c r="X44" s="4">
        <f t="shared" si="4"/>
        <v>51.05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>
      <selection activeCell="A66" sqref="A6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103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>
        <v>1</v>
      </c>
      <c r="B7" s="5">
        <v>1254</v>
      </c>
      <c r="C7" s="5">
        <v>4142</v>
      </c>
      <c r="D7" s="5" t="s">
        <v>41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177</v>
      </c>
      <c r="AA7" t="str">
        <f>D7</f>
        <v>T.J. Sokol Moravská Ostrava 1 "A"</v>
      </c>
      <c r="AB7">
        <v>1</v>
      </c>
    </row>
    <row r="8" spans="1:28" x14ac:dyDescent="0.25">
      <c r="B8">
        <v>901517</v>
      </c>
      <c r="C8">
        <v>4142</v>
      </c>
      <c r="D8" t="s">
        <v>73</v>
      </c>
      <c r="E8">
        <v>2010</v>
      </c>
      <c r="F8" t="s">
        <v>20</v>
      </c>
      <c r="G8" t="s">
        <v>51</v>
      </c>
      <c r="H8" s="3">
        <v>6</v>
      </c>
      <c r="I8" s="3">
        <v>8.6999999999999993</v>
      </c>
      <c r="J8" s="3">
        <v>0</v>
      </c>
      <c r="K8" s="4">
        <f>H8+I8-J8</f>
        <v>14.7</v>
      </c>
      <c r="L8" s="3">
        <v>6</v>
      </c>
      <c r="M8" s="3">
        <v>7.95</v>
      </c>
      <c r="N8" s="3">
        <v>0</v>
      </c>
      <c r="O8" s="4">
        <f>L8+M8-N8</f>
        <v>13.95</v>
      </c>
      <c r="P8" s="3">
        <v>6</v>
      </c>
      <c r="Q8" s="3">
        <v>7.25</v>
      </c>
      <c r="R8" s="3">
        <v>0</v>
      </c>
      <c r="S8" s="4">
        <f>P8+Q8-R8</f>
        <v>13.25</v>
      </c>
      <c r="T8" s="3">
        <v>7.4</v>
      </c>
      <c r="U8" s="3">
        <v>7.25</v>
      </c>
      <c r="V8" s="3">
        <v>0</v>
      </c>
      <c r="W8" s="4">
        <f>T8+U8-V8</f>
        <v>14.65</v>
      </c>
      <c r="X8" s="4">
        <f>K8+O8+S8+W8</f>
        <v>56.55</v>
      </c>
      <c r="Z8">
        <f>X12</f>
        <v>177</v>
      </c>
      <c r="AA8" t="str">
        <f>D7</f>
        <v>T.J. Sokol Moravská Ostrava 1 "A"</v>
      </c>
      <c r="AB8">
        <v>2</v>
      </c>
    </row>
    <row r="9" spans="1:28" x14ac:dyDescent="0.25">
      <c r="B9">
        <v>845655</v>
      </c>
      <c r="C9">
        <v>4142</v>
      </c>
      <c r="D9" t="s">
        <v>68</v>
      </c>
      <c r="E9">
        <v>2010</v>
      </c>
      <c r="F9" t="s">
        <v>20</v>
      </c>
      <c r="G9" t="s">
        <v>62</v>
      </c>
      <c r="H9" s="3">
        <v>6</v>
      </c>
      <c r="I9" s="3">
        <v>9.0500000000000007</v>
      </c>
      <c r="J9" s="3">
        <v>0</v>
      </c>
      <c r="K9" s="4">
        <f>H9+I9-J9</f>
        <v>15.05</v>
      </c>
      <c r="L9" s="3">
        <v>6</v>
      </c>
      <c r="M9" s="3">
        <v>8.3000000000000007</v>
      </c>
      <c r="N9" s="3">
        <v>0</v>
      </c>
      <c r="O9" s="4">
        <f>L9+M9-N9</f>
        <v>14.3</v>
      </c>
      <c r="P9" s="3">
        <v>5.2</v>
      </c>
      <c r="Q9" s="3">
        <v>8.3000000000000007</v>
      </c>
      <c r="R9" s="3">
        <v>0</v>
      </c>
      <c r="S9" s="4">
        <f>P9+Q9-R9</f>
        <v>13.5</v>
      </c>
      <c r="T9" s="3">
        <v>6.7</v>
      </c>
      <c r="U9" s="3">
        <v>7.2</v>
      </c>
      <c r="V9" s="3">
        <v>0</v>
      </c>
      <c r="W9" s="4">
        <f>T9+U9-V9</f>
        <v>13.9</v>
      </c>
      <c r="X9" s="4">
        <f>K9+O9+S9+W9</f>
        <v>56.75</v>
      </c>
      <c r="Z9">
        <f>X12</f>
        <v>177</v>
      </c>
      <c r="AA9" t="str">
        <f>D7</f>
        <v>T.J. Sokol Moravská Ostrava 1 "A"</v>
      </c>
      <c r="AB9">
        <v>3</v>
      </c>
    </row>
    <row r="10" spans="1:28" x14ac:dyDescent="0.25">
      <c r="B10">
        <v>628881</v>
      </c>
      <c r="C10">
        <v>4142</v>
      </c>
      <c r="D10" t="s">
        <v>45</v>
      </c>
      <c r="E10">
        <v>2010</v>
      </c>
      <c r="F10" t="s">
        <v>20</v>
      </c>
      <c r="G10" t="s">
        <v>46</v>
      </c>
      <c r="H10" s="3">
        <v>6</v>
      </c>
      <c r="I10" s="3">
        <v>9.35</v>
      </c>
      <c r="J10" s="3">
        <v>0</v>
      </c>
      <c r="K10" s="4">
        <f>H10+I10-J10</f>
        <v>15.35</v>
      </c>
      <c r="L10" s="3">
        <v>6.8</v>
      </c>
      <c r="M10" s="3">
        <v>8.85</v>
      </c>
      <c r="N10" s="3">
        <v>0</v>
      </c>
      <c r="O10" s="4">
        <f>L10+M10-N10</f>
        <v>15.649999999999999</v>
      </c>
      <c r="P10" s="3">
        <v>6.3</v>
      </c>
      <c r="Q10" s="3">
        <v>8.8000000000000007</v>
      </c>
      <c r="R10" s="3">
        <v>0</v>
      </c>
      <c r="S10" s="4">
        <f>P10+Q10-R10</f>
        <v>15.100000000000001</v>
      </c>
      <c r="T10" s="3">
        <v>7.4</v>
      </c>
      <c r="U10" s="3">
        <v>8.9</v>
      </c>
      <c r="V10" s="3">
        <v>0</v>
      </c>
      <c r="W10" s="4">
        <f>T10+U10-V10</f>
        <v>16.3</v>
      </c>
      <c r="X10" s="4">
        <f>K10+O10+S10+W10</f>
        <v>62.400000000000006</v>
      </c>
      <c r="Z10">
        <f>X12</f>
        <v>177</v>
      </c>
      <c r="AA10" t="str">
        <f>D7</f>
        <v>T.J. Sokol Moravská Ostrava 1 "A"</v>
      </c>
      <c r="AB10">
        <v>4</v>
      </c>
    </row>
    <row r="11" spans="1:28" x14ac:dyDescent="0.25">
      <c r="B11">
        <v>304308</v>
      </c>
      <c r="C11">
        <v>4142</v>
      </c>
      <c r="D11" t="s">
        <v>66</v>
      </c>
      <c r="E11">
        <v>2009</v>
      </c>
      <c r="F11" t="s">
        <v>20</v>
      </c>
      <c r="G11" t="s">
        <v>67</v>
      </c>
      <c r="H11" s="3">
        <v>6</v>
      </c>
      <c r="I11" s="3">
        <v>9.0500000000000007</v>
      </c>
      <c r="J11" s="3">
        <v>0</v>
      </c>
      <c r="K11" s="4">
        <f>H11+I11-J11</f>
        <v>15.05</v>
      </c>
      <c r="L11" s="3">
        <v>6</v>
      </c>
      <c r="M11" s="3">
        <v>8.65</v>
      </c>
      <c r="N11" s="3">
        <v>0</v>
      </c>
      <c r="O11" s="4">
        <f>L11+M11-N11</f>
        <v>14.65</v>
      </c>
      <c r="P11" s="3">
        <v>5.5</v>
      </c>
      <c r="Q11" s="3">
        <v>7.75</v>
      </c>
      <c r="R11" s="3">
        <v>0</v>
      </c>
      <c r="S11" s="4">
        <f>P11+Q11-R11</f>
        <v>13.25</v>
      </c>
      <c r="T11" s="3">
        <v>6.9</v>
      </c>
      <c r="U11" s="3">
        <v>7.25</v>
      </c>
      <c r="V11" s="3">
        <v>0</v>
      </c>
      <c r="W11" s="4">
        <f>T11+U11-V11</f>
        <v>14.15</v>
      </c>
      <c r="X11" s="4">
        <f>K11+O11+S11+W11</f>
        <v>57.1</v>
      </c>
      <c r="Z11">
        <f>X12</f>
        <v>177</v>
      </c>
      <c r="AA11" t="str">
        <f>D7</f>
        <v>T.J. Sokol Moravská Ostrava 1 "A"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45.45</v>
      </c>
      <c r="L12" s="4"/>
      <c r="M12" s="4"/>
      <c r="N12" s="4">
        <v>0</v>
      </c>
      <c r="O12" s="4">
        <f>LARGE(O8:O11,3)+LARGE(O8:O11,2)+LARGE(O8:O11,1)-N12</f>
        <v>44.6</v>
      </c>
      <c r="P12" s="4"/>
      <c r="Q12" s="4"/>
      <c r="R12" s="4">
        <v>0</v>
      </c>
      <c r="S12" s="4">
        <f>LARGE(S8:S11,3)+LARGE(S8:S11,2)+LARGE(S8:S11,1)-R12</f>
        <v>41.85</v>
      </c>
      <c r="T12" s="4"/>
      <c r="U12" s="4"/>
      <c r="V12" s="4">
        <v>0</v>
      </c>
      <c r="W12" s="4">
        <f>LARGE(W8:W11,3)+LARGE(W8:W11,2)+LARGE(W8:W11,1)-V12</f>
        <v>45.1</v>
      </c>
      <c r="X12" s="4">
        <f>K12+O12+S12+W12</f>
        <v>177</v>
      </c>
      <c r="Z12">
        <f>X12</f>
        <v>177</v>
      </c>
      <c r="AA12" t="str">
        <f>D7</f>
        <v>T.J. Sokol Moravská Ostrava 1 "A"</v>
      </c>
      <c r="AB12">
        <v>6</v>
      </c>
    </row>
    <row r="13" spans="1:28" x14ac:dyDescent="0.25">
      <c r="A13" s="5">
        <v>2</v>
      </c>
      <c r="B13" s="5">
        <v>1249</v>
      </c>
      <c r="C13" s="5">
        <v>4905</v>
      </c>
      <c r="D13" s="5" t="s">
        <v>104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X18</f>
        <v>176.05</v>
      </c>
      <c r="AA13" t="str">
        <f>D13</f>
        <v>TJ Frenštát pod Radhoštěm, spolek B</v>
      </c>
      <c r="AB13">
        <v>1</v>
      </c>
    </row>
    <row r="14" spans="1:28" x14ac:dyDescent="0.25">
      <c r="B14">
        <v>303185</v>
      </c>
      <c r="C14">
        <v>4905</v>
      </c>
      <c r="D14" t="s">
        <v>63</v>
      </c>
      <c r="E14">
        <v>2009</v>
      </c>
      <c r="F14" t="s">
        <v>48</v>
      </c>
      <c r="G14" t="s">
        <v>53</v>
      </c>
      <c r="H14" s="3">
        <v>6</v>
      </c>
      <c r="I14" s="3">
        <v>9.0500000000000007</v>
      </c>
      <c r="J14" s="3">
        <v>0</v>
      </c>
      <c r="K14" s="4">
        <f>H14+I14-J14</f>
        <v>15.05</v>
      </c>
      <c r="L14" s="3">
        <v>6</v>
      </c>
      <c r="M14" s="3">
        <v>8.6</v>
      </c>
      <c r="N14" s="3">
        <v>0</v>
      </c>
      <c r="O14" s="4">
        <f>L14+M14-N14</f>
        <v>14.6</v>
      </c>
      <c r="P14" s="3">
        <v>6</v>
      </c>
      <c r="Q14" s="3">
        <v>8.0500000000000007</v>
      </c>
      <c r="R14" s="3">
        <v>0</v>
      </c>
      <c r="S14" s="4">
        <f>P14+Q14-R14</f>
        <v>14.05</v>
      </c>
      <c r="T14" s="3">
        <v>6.2</v>
      </c>
      <c r="U14" s="3">
        <v>7.65</v>
      </c>
      <c r="V14" s="3">
        <v>0</v>
      </c>
      <c r="W14" s="4">
        <f>T14+U14-V14</f>
        <v>13.850000000000001</v>
      </c>
      <c r="X14" s="4">
        <f>K14+O14+S14+W14</f>
        <v>57.550000000000004</v>
      </c>
      <c r="Z14">
        <f>X18</f>
        <v>176.05</v>
      </c>
      <c r="AA14" t="str">
        <f>D13</f>
        <v>TJ Frenštát pod Radhoštěm, spolek B</v>
      </c>
      <c r="AB14">
        <v>2</v>
      </c>
    </row>
    <row r="15" spans="1:28" x14ac:dyDescent="0.25">
      <c r="B15">
        <v>319250</v>
      </c>
      <c r="C15">
        <v>4905</v>
      </c>
      <c r="D15" t="s">
        <v>64</v>
      </c>
      <c r="E15">
        <v>2008</v>
      </c>
      <c r="F15" t="s">
        <v>48</v>
      </c>
      <c r="G15" t="s">
        <v>53</v>
      </c>
      <c r="H15" s="3">
        <v>6</v>
      </c>
      <c r="I15" s="3">
        <v>8.5500000000000007</v>
      </c>
      <c r="J15" s="3">
        <v>0</v>
      </c>
      <c r="K15" s="4">
        <f>H15+I15-J15</f>
        <v>14.55</v>
      </c>
      <c r="L15" s="3">
        <v>6</v>
      </c>
      <c r="M15" s="3">
        <v>8.75</v>
      </c>
      <c r="N15" s="3">
        <v>0</v>
      </c>
      <c r="O15" s="4">
        <f>L15+M15-N15</f>
        <v>14.75</v>
      </c>
      <c r="P15" s="3">
        <v>6.2</v>
      </c>
      <c r="Q15" s="3">
        <v>7.3</v>
      </c>
      <c r="R15" s="3">
        <v>0</v>
      </c>
      <c r="S15" s="4">
        <f>P15+Q15-R15</f>
        <v>13.5</v>
      </c>
      <c r="T15" s="3">
        <v>6.4</v>
      </c>
      <c r="U15" s="3">
        <v>8.0500000000000007</v>
      </c>
      <c r="V15" s="3">
        <v>0</v>
      </c>
      <c r="W15" s="4">
        <f>T15+U15-V15</f>
        <v>14.450000000000001</v>
      </c>
      <c r="X15" s="4">
        <f>K15+O15+S15+W15</f>
        <v>57.25</v>
      </c>
      <c r="Z15">
        <f>X18</f>
        <v>176.05</v>
      </c>
      <c r="AA15" t="str">
        <f>D13</f>
        <v>TJ Frenštát pod Radhoštěm, spolek B</v>
      </c>
      <c r="AB15">
        <v>3</v>
      </c>
    </row>
    <row r="16" spans="1:28" x14ac:dyDescent="0.25">
      <c r="B16">
        <v>971526</v>
      </c>
      <c r="C16">
        <v>4905</v>
      </c>
      <c r="D16" t="s">
        <v>47</v>
      </c>
      <c r="E16">
        <v>2008</v>
      </c>
      <c r="F16" t="s">
        <v>48</v>
      </c>
      <c r="G16" t="s">
        <v>49</v>
      </c>
      <c r="H16" s="3">
        <v>6</v>
      </c>
      <c r="I16" s="3">
        <v>9.1999999999999993</v>
      </c>
      <c r="J16" s="3">
        <v>0</v>
      </c>
      <c r="K16" s="4">
        <f>H16+I16-J16</f>
        <v>15.2</v>
      </c>
      <c r="L16" s="3">
        <v>6.8</v>
      </c>
      <c r="M16" s="3">
        <v>8.4499999999999993</v>
      </c>
      <c r="N16" s="3">
        <v>0</v>
      </c>
      <c r="O16" s="4">
        <f>L16+M16-N16</f>
        <v>15.25</v>
      </c>
      <c r="P16" s="3">
        <v>7</v>
      </c>
      <c r="Q16" s="3">
        <v>8.75</v>
      </c>
      <c r="R16" s="3">
        <v>0</v>
      </c>
      <c r="S16" s="4">
        <f>P16+Q16-R16</f>
        <v>15.75</v>
      </c>
      <c r="T16" s="3">
        <v>6.4</v>
      </c>
      <c r="U16" s="3">
        <v>8.1</v>
      </c>
      <c r="V16" s="3">
        <v>0</v>
      </c>
      <c r="W16" s="4">
        <f>T16+U16-V16</f>
        <v>14.5</v>
      </c>
      <c r="X16" s="4">
        <f>K16+O16+S16+W16</f>
        <v>60.7</v>
      </c>
      <c r="Z16">
        <f>X18</f>
        <v>176.05</v>
      </c>
      <c r="AA16" t="str">
        <f>D13</f>
        <v>TJ Frenštát pod Radhoštěm, spolek B</v>
      </c>
      <c r="AB16">
        <v>4</v>
      </c>
    </row>
    <row r="17" spans="1:28" x14ac:dyDescent="0.25">
      <c r="B17">
        <v>239797</v>
      </c>
      <c r="C17">
        <v>4905</v>
      </c>
      <c r="D17" t="s">
        <v>96</v>
      </c>
      <c r="E17">
        <v>2009</v>
      </c>
      <c r="F17" t="s">
        <v>48</v>
      </c>
      <c r="G17" t="s">
        <v>53</v>
      </c>
      <c r="H17" s="3">
        <v>6</v>
      </c>
      <c r="I17" s="3">
        <v>7.45</v>
      </c>
      <c r="J17" s="3">
        <v>0</v>
      </c>
      <c r="K17" s="4">
        <f>H17+I17-J17</f>
        <v>13.45</v>
      </c>
      <c r="L17" s="3">
        <v>6</v>
      </c>
      <c r="M17" s="3">
        <v>7.75</v>
      </c>
      <c r="N17" s="3">
        <v>0</v>
      </c>
      <c r="O17" s="4">
        <f>L17+M17-N17</f>
        <v>13.75</v>
      </c>
      <c r="P17" s="3">
        <v>6</v>
      </c>
      <c r="Q17" s="3">
        <v>8.0500000000000007</v>
      </c>
      <c r="R17" s="3">
        <v>0</v>
      </c>
      <c r="S17" s="4">
        <f>P17+Q17-R17</f>
        <v>14.05</v>
      </c>
      <c r="T17" s="3">
        <v>6.2</v>
      </c>
      <c r="U17" s="3">
        <v>7.2</v>
      </c>
      <c r="V17" s="3">
        <v>0</v>
      </c>
      <c r="W17" s="4">
        <f>T17+U17-V17</f>
        <v>13.4</v>
      </c>
      <c r="X17" s="4">
        <f>K17+O17+S17+W17</f>
        <v>54.65</v>
      </c>
      <c r="Z17">
        <f>X18</f>
        <v>176.05</v>
      </c>
      <c r="AA17" t="str">
        <f>D13</f>
        <v>TJ Frenštát pod Radhoštěm, spolek B</v>
      </c>
      <c r="AB17">
        <v>5</v>
      </c>
    </row>
    <row r="18" spans="1:28" x14ac:dyDescent="0.25">
      <c r="A18" s="4"/>
      <c r="B18" s="4"/>
      <c r="C18" s="4"/>
      <c r="D18" s="4" t="s">
        <v>42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44.8</v>
      </c>
      <c r="L18" s="4"/>
      <c r="M18" s="4"/>
      <c r="N18" s="4">
        <v>0</v>
      </c>
      <c r="O18" s="4">
        <f>LARGE(O14:O17,3)+LARGE(O14:O17,2)+LARGE(O14:O17,1)-N18</f>
        <v>44.6</v>
      </c>
      <c r="P18" s="4"/>
      <c r="Q18" s="4"/>
      <c r="R18" s="4">
        <v>0</v>
      </c>
      <c r="S18" s="4">
        <f>LARGE(S14:S17,3)+LARGE(S14:S17,2)+LARGE(S14:S17,1)-R18</f>
        <v>43.85</v>
      </c>
      <c r="T18" s="4"/>
      <c r="U18" s="4"/>
      <c r="V18" s="4">
        <v>0</v>
      </c>
      <c r="W18" s="4">
        <f>LARGE(W14:W17,3)+LARGE(W14:W17,2)+LARGE(W14:W17,1)-V18</f>
        <v>42.800000000000004</v>
      </c>
      <c r="X18" s="4">
        <f>K18+O18+S18+W18</f>
        <v>176.05</v>
      </c>
      <c r="Z18">
        <f>X18</f>
        <v>176.05</v>
      </c>
      <c r="AA18" t="str">
        <f>D13</f>
        <v>TJ Frenštát pod Radhoštěm, spolek B</v>
      </c>
      <c r="AB18">
        <v>6</v>
      </c>
    </row>
    <row r="19" spans="1:28" x14ac:dyDescent="0.25">
      <c r="A19" s="5">
        <v>3</v>
      </c>
      <c r="B19" s="5">
        <v>1211</v>
      </c>
      <c r="C19" s="5">
        <v>4905</v>
      </c>
      <c r="D19" s="5" t="s">
        <v>48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X23</f>
        <v>172.55</v>
      </c>
      <c r="AA19" t="str">
        <f>D19</f>
        <v>TJ Frenštát pod Radhoštěm, spolek</v>
      </c>
      <c r="AB19">
        <v>1</v>
      </c>
    </row>
    <row r="20" spans="1:28" x14ac:dyDescent="0.25">
      <c r="B20">
        <v>250788</v>
      </c>
      <c r="C20">
        <v>4905</v>
      </c>
      <c r="D20" t="s">
        <v>60</v>
      </c>
      <c r="E20">
        <v>2010</v>
      </c>
      <c r="F20" t="s">
        <v>48</v>
      </c>
      <c r="G20" t="s">
        <v>49</v>
      </c>
      <c r="H20" s="3">
        <v>6</v>
      </c>
      <c r="I20" s="3">
        <v>8.3000000000000007</v>
      </c>
      <c r="J20" s="3">
        <v>0</v>
      </c>
      <c r="K20" s="4">
        <f>H20+I20-J20</f>
        <v>14.3</v>
      </c>
      <c r="L20" s="3">
        <v>6</v>
      </c>
      <c r="M20" s="3">
        <v>8.4</v>
      </c>
      <c r="N20" s="3">
        <v>0</v>
      </c>
      <c r="O20" s="4">
        <f>L20+M20-N20</f>
        <v>14.4</v>
      </c>
      <c r="P20" s="3">
        <v>6</v>
      </c>
      <c r="Q20" s="3">
        <v>8.15</v>
      </c>
      <c r="R20" s="3">
        <v>0</v>
      </c>
      <c r="S20" s="4">
        <f>P20+Q20-R20</f>
        <v>14.15</v>
      </c>
      <c r="T20" s="3">
        <v>6.4</v>
      </c>
      <c r="U20" s="3">
        <v>8.35</v>
      </c>
      <c r="V20" s="3">
        <v>0</v>
      </c>
      <c r="W20" s="4">
        <f>T20+U20-V20</f>
        <v>14.75</v>
      </c>
      <c r="X20" s="4">
        <f>K20+O20+S20+W20</f>
        <v>57.6</v>
      </c>
      <c r="Z20">
        <f>X23</f>
        <v>172.55</v>
      </c>
      <c r="AA20" t="str">
        <f>D19</f>
        <v>TJ Frenštát pod Radhoštěm, spolek</v>
      </c>
      <c r="AB20">
        <v>2</v>
      </c>
    </row>
    <row r="21" spans="1:28" x14ac:dyDescent="0.25">
      <c r="B21">
        <v>371475</v>
      </c>
      <c r="C21">
        <v>4905</v>
      </c>
      <c r="D21" t="s">
        <v>52</v>
      </c>
      <c r="E21">
        <v>2010</v>
      </c>
      <c r="F21" t="s">
        <v>48</v>
      </c>
      <c r="G21" t="s">
        <v>53</v>
      </c>
      <c r="H21" s="3">
        <v>6</v>
      </c>
      <c r="I21" s="3">
        <v>9</v>
      </c>
      <c r="J21" s="3">
        <v>0</v>
      </c>
      <c r="K21" s="4">
        <f>H21+I21-J21</f>
        <v>15</v>
      </c>
      <c r="L21" s="3">
        <v>6</v>
      </c>
      <c r="M21" s="3">
        <v>8.75</v>
      </c>
      <c r="N21" s="3">
        <v>0</v>
      </c>
      <c r="O21" s="4">
        <f>L21+M21-N21</f>
        <v>14.75</v>
      </c>
      <c r="P21" s="3">
        <v>6.2</v>
      </c>
      <c r="Q21" s="3">
        <v>8.3000000000000007</v>
      </c>
      <c r="R21" s="3">
        <v>0</v>
      </c>
      <c r="S21" s="4">
        <f>P21+Q21-R21</f>
        <v>14.5</v>
      </c>
      <c r="T21" s="3">
        <v>6.7</v>
      </c>
      <c r="U21" s="3">
        <v>7.65</v>
      </c>
      <c r="V21" s="3">
        <v>0</v>
      </c>
      <c r="W21" s="4">
        <f>T21+U21-V21</f>
        <v>14.350000000000001</v>
      </c>
      <c r="X21" s="4">
        <f>K21+O21+S21+W21</f>
        <v>58.6</v>
      </c>
      <c r="Z21">
        <f>X23</f>
        <v>172.55</v>
      </c>
      <c r="AA21" t="str">
        <f>D19</f>
        <v>TJ Frenštát pod Radhoštěm, spolek</v>
      </c>
      <c r="AB21">
        <v>3</v>
      </c>
    </row>
    <row r="22" spans="1:28" x14ac:dyDescent="0.25">
      <c r="B22">
        <v>531834</v>
      </c>
      <c r="C22">
        <v>4905</v>
      </c>
      <c r="D22" t="s">
        <v>78</v>
      </c>
      <c r="E22">
        <v>2010</v>
      </c>
      <c r="F22" t="s">
        <v>48</v>
      </c>
      <c r="G22" t="s">
        <v>53</v>
      </c>
      <c r="H22" s="3">
        <v>6</v>
      </c>
      <c r="I22" s="3">
        <v>9.35</v>
      </c>
      <c r="J22" s="3">
        <v>0</v>
      </c>
      <c r="K22" s="4">
        <f>H22+I22-J22</f>
        <v>15.35</v>
      </c>
      <c r="L22" s="3">
        <v>6.8</v>
      </c>
      <c r="M22" s="3">
        <v>8.6</v>
      </c>
      <c r="N22" s="3">
        <v>0</v>
      </c>
      <c r="O22" s="4">
        <f>L22+M22-N22</f>
        <v>15.399999999999999</v>
      </c>
      <c r="P22" s="3">
        <v>3.8</v>
      </c>
      <c r="Q22" s="3">
        <v>8.1999999999999993</v>
      </c>
      <c r="R22" s="3">
        <v>1</v>
      </c>
      <c r="S22" s="4">
        <f>P22+Q22-R22</f>
        <v>11</v>
      </c>
      <c r="T22" s="3">
        <v>6.7</v>
      </c>
      <c r="U22" s="3">
        <v>7.9</v>
      </c>
      <c r="V22" s="3">
        <v>0</v>
      </c>
      <c r="W22" s="4">
        <f>T22+U22-V22</f>
        <v>14.600000000000001</v>
      </c>
      <c r="X22" s="4">
        <f>K22+O22+S22+W22</f>
        <v>56.35</v>
      </c>
      <c r="Z22">
        <f>X23</f>
        <v>172.55</v>
      </c>
      <c r="AA22" t="str">
        <f>D19</f>
        <v>TJ Frenštát pod Radhoštěm, spolek</v>
      </c>
      <c r="AB22">
        <v>4</v>
      </c>
    </row>
    <row r="23" spans="1:28" x14ac:dyDescent="0.25">
      <c r="A23" s="4"/>
      <c r="B23" s="4"/>
      <c r="C23" s="4"/>
      <c r="D23" s="4" t="s">
        <v>42</v>
      </c>
      <c r="E23" s="4"/>
      <c r="F23" s="4"/>
      <c r="G23" s="4"/>
      <c r="H23" s="4"/>
      <c r="I23" s="4"/>
      <c r="J23" s="4">
        <v>0</v>
      </c>
      <c r="K23" s="4">
        <f>LARGE(K20:K22,3)+LARGE(K20:K22,2)+LARGE(K20:K22,1)-J23</f>
        <v>44.65</v>
      </c>
      <c r="L23" s="4"/>
      <c r="M23" s="4"/>
      <c r="N23" s="4">
        <v>0</v>
      </c>
      <c r="O23" s="4">
        <f>LARGE(O20:O22,3)+LARGE(O20:O22,2)+LARGE(O20:O22,1)-N23</f>
        <v>44.55</v>
      </c>
      <c r="P23" s="4"/>
      <c r="Q23" s="4"/>
      <c r="R23" s="4">
        <v>0</v>
      </c>
      <c r="S23" s="4">
        <f>LARGE(S20:S22,3)+LARGE(S20:S22,2)+LARGE(S20:S22,1)-R23</f>
        <v>39.65</v>
      </c>
      <c r="T23" s="4"/>
      <c r="U23" s="4"/>
      <c r="V23" s="4">
        <v>0</v>
      </c>
      <c r="W23" s="4">
        <f>LARGE(W20:W22,3)+LARGE(W20:W22,2)+LARGE(W20:W22,1)-V23</f>
        <v>43.7</v>
      </c>
      <c r="X23" s="4">
        <f>K23+O23+S23+W23</f>
        <v>172.55</v>
      </c>
      <c r="Z23">
        <f>X23</f>
        <v>172.55</v>
      </c>
      <c r="AA23" t="str">
        <f>D19</f>
        <v>TJ Frenštát pod Radhoštěm, spolek</v>
      </c>
      <c r="AB23">
        <v>5</v>
      </c>
    </row>
    <row r="24" spans="1:28" x14ac:dyDescent="0.25">
      <c r="A24" s="5">
        <v>4</v>
      </c>
      <c r="B24" s="5">
        <v>1270</v>
      </c>
      <c r="C24" s="5">
        <v>7791</v>
      </c>
      <c r="D24" s="5" t="s">
        <v>23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>
        <f>X29</f>
        <v>172.5</v>
      </c>
      <c r="AA24" t="str">
        <f>D24</f>
        <v>GK Vítkovice</v>
      </c>
      <c r="AB24">
        <v>1</v>
      </c>
    </row>
    <row r="25" spans="1:28" x14ac:dyDescent="0.25">
      <c r="B25">
        <v>955000</v>
      </c>
      <c r="C25">
        <v>7791</v>
      </c>
      <c r="D25" t="s">
        <v>93</v>
      </c>
      <c r="E25">
        <v>2008</v>
      </c>
      <c r="F25" t="s">
        <v>23</v>
      </c>
      <c r="G25" t="s">
        <v>58</v>
      </c>
      <c r="H25" s="3">
        <v>6</v>
      </c>
      <c r="I25" s="3">
        <v>8.9</v>
      </c>
      <c r="J25" s="3">
        <v>0</v>
      </c>
      <c r="K25" s="4">
        <f>H25+I25-J25</f>
        <v>14.9</v>
      </c>
      <c r="L25" s="3">
        <v>6</v>
      </c>
      <c r="M25" s="3">
        <v>8.6999999999999993</v>
      </c>
      <c r="N25" s="3">
        <v>0</v>
      </c>
      <c r="O25" s="4">
        <f>L25+M25-N25</f>
        <v>14.7</v>
      </c>
      <c r="P25" s="3">
        <v>5.2</v>
      </c>
      <c r="Q25" s="3">
        <v>6.9</v>
      </c>
      <c r="R25" s="3">
        <v>0</v>
      </c>
      <c r="S25" s="4">
        <f>P25+Q25-R25</f>
        <v>12.100000000000001</v>
      </c>
      <c r="T25" s="3">
        <v>6.9</v>
      </c>
      <c r="U25" s="3">
        <v>6.7</v>
      </c>
      <c r="V25" s="3">
        <v>0</v>
      </c>
      <c r="W25" s="4">
        <f>T25+U25-V25</f>
        <v>13.600000000000001</v>
      </c>
      <c r="X25" s="4">
        <f>K25+O25+S25+W25</f>
        <v>55.300000000000004</v>
      </c>
      <c r="Z25">
        <f>X29</f>
        <v>172.5</v>
      </c>
      <c r="AA25" t="str">
        <f>D24</f>
        <v>GK Vítkovice</v>
      </c>
      <c r="AB25">
        <v>2</v>
      </c>
    </row>
    <row r="26" spans="1:28" x14ac:dyDescent="0.25">
      <c r="B26">
        <v>947130</v>
      </c>
      <c r="C26">
        <v>7791</v>
      </c>
      <c r="D26" t="s">
        <v>59</v>
      </c>
      <c r="E26">
        <v>2008</v>
      </c>
      <c r="F26" t="s">
        <v>23</v>
      </c>
      <c r="G26" t="s">
        <v>58</v>
      </c>
      <c r="H26" s="3">
        <v>6</v>
      </c>
      <c r="I26" s="3">
        <v>8.75</v>
      </c>
      <c r="J26" s="3">
        <v>0</v>
      </c>
      <c r="K26" s="4">
        <f>H26+I26-J26</f>
        <v>14.75</v>
      </c>
      <c r="L26" s="3">
        <v>6</v>
      </c>
      <c r="M26" s="3">
        <v>8.65</v>
      </c>
      <c r="N26" s="3">
        <v>0</v>
      </c>
      <c r="O26" s="4">
        <f>L26+M26-N26</f>
        <v>14.65</v>
      </c>
      <c r="P26" s="3">
        <v>6.3</v>
      </c>
      <c r="Q26" s="3">
        <v>7.75</v>
      </c>
      <c r="R26" s="3">
        <v>0</v>
      </c>
      <c r="S26" s="4">
        <f>P26+Q26-R26</f>
        <v>14.05</v>
      </c>
      <c r="T26" s="3">
        <v>6.9</v>
      </c>
      <c r="U26" s="3">
        <v>7.4</v>
      </c>
      <c r="V26" s="3">
        <v>0</v>
      </c>
      <c r="W26" s="4">
        <f>T26+U26-V26</f>
        <v>14.3</v>
      </c>
      <c r="X26" s="4">
        <f>K26+O26+S26+W26</f>
        <v>57.75</v>
      </c>
      <c r="Z26">
        <f>X29</f>
        <v>172.5</v>
      </c>
      <c r="AA26" t="str">
        <f>D24</f>
        <v>GK Vítkovice</v>
      </c>
      <c r="AB26">
        <v>3</v>
      </c>
    </row>
    <row r="27" spans="1:28" x14ac:dyDescent="0.25">
      <c r="B27">
        <v>281860</v>
      </c>
      <c r="C27">
        <v>7791</v>
      </c>
      <c r="D27" t="s">
        <v>57</v>
      </c>
      <c r="E27">
        <v>2008</v>
      </c>
      <c r="F27" t="s">
        <v>23</v>
      </c>
      <c r="G27" t="s">
        <v>58</v>
      </c>
      <c r="H27" s="3">
        <v>6</v>
      </c>
      <c r="I27" s="3">
        <v>9.1999999999999993</v>
      </c>
      <c r="J27" s="3">
        <v>0</v>
      </c>
      <c r="K27" s="4">
        <f>H27+I27-J27</f>
        <v>15.2</v>
      </c>
      <c r="L27" s="3">
        <v>6</v>
      </c>
      <c r="M27" s="3">
        <v>9.25</v>
      </c>
      <c r="N27" s="3">
        <v>0</v>
      </c>
      <c r="O27" s="4">
        <f>L27+M27-N27</f>
        <v>15.25</v>
      </c>
      <c r="P27" s="3">
        <v>6</v>
      </c>
      <c r="Q27" s="3">
        <v>7.85</v>
      </c>
      <c r="R27" s="3">
        <v>0</v>
      </c>
      <c r="S27" s="4">
        <f>P27+Q27-R27</f>
        <v>13.85</v>
      </c>
      <c r="T27" s="3">
        <v>6.4</v>
      </c>
      <c r="U27" s="3">
        <v>7.4</v>
      </c>
      <c r="V27" s="3">
        <v>0</v>
      </c>
      <c r="W27" s="4">
        <f>T27+U27-V27</f>
        <v>13.8</v>
      </c>
      <c r="X27" s="4">
        <f>K27+O27+S27+W27</f>
        <v>58.099999999999994</v>
      </c>
      <c r="Z27">
        <f>X29</f>
        <v>172.5</v>
      </c>
      <c r="AA27" t="str">
        <f>D24</f>
        <v>GK Vítkovice</v>
      </c>
      <c r="AB27">
        <v>4</v>
      </c>
    </row>
    <row r="28" spans="1:28" x14ac:dyDescent="0.25">
      <c r="B28">
        <v>441993</v>
      </c>
      <c r="C28">
        <v>7791</v>
      </c>
      <c r="D28" t="s">
        <v>85</v>
      </c>
      <c r="E28">
        <v>2008</v>
      </c>
      <c r="F28" t="s">
        <v>23</v>
      </c>
      <c r="G28" t="s">
        <v>86</v>
      </c>
      <c r="H28" s="3">
        <v>6</v>
      </c>
      <c r="I28" s="3">
        <v>8.65</v>
      </c>
      <c r="J28" s="3">
        <v>0</v>
      </c>
      <c r="K28" s="4">
        <f>H28+I28-J28</f>
        <v>14.65</v>
      </c>
      <c r="L28" s="3">
        <v>6</v>
      </c>
      <c r="M28" s="3">
        <v>8.9</v>
      </c>
      <c r="N28" s="3">
        <v>0</v>
      </c>
      <c r="O28" s="4">
        <f>L28+M28-N28</f>
        <v>14.9</v>
      </c>
      <c r="P28" s="3">
        <v>5.2</v>
      </c>
      <c r="Q28" s="3">
        <v>8</v>
      </c>
      <c r="R28" s="3">
        <v>0</v>
      </c>
      <c r="S28" s="4">
        <f>P28+Q28-R28</f>
        <v>13.2</v>
      </c>
      <c r="T28" s="3">
        <v>6.4</v>
      </c>
      <c r="U28" s="3">
        <v>6.7</v>
      </c>
      <c r="V28" s="3">
        <v>0</v>
      </c>
      <c r="W28" s="4">
        <f>T28+U28-V28</f>
        <v>13.100000000000001</v>
      </c>
      <c r="X28" s="4">
        <f>K28+O28+S28+W28</f>
        <v>55.85</v>
      </c>
      <c r="Z28">
        <f>X29</f>
        <v>172.5</v>
      </c>
      <c r="AA28" t="str">
        <f>D24</f>
        <v>GK Vítkovice</v>
      </c>
      <c r="AB28">
        <v>5</v>
      </c>
    </row>
    <row r="29" spans="1:28" x14ac:dyDescent="0.25">
      <c r="A29" s="4"/>
      <c r="B29" s="4"/>
      <c r="C29" s="4"/>
      <c r="D29" s="4" t="s">
        <v>42</v>
      </c>
      <c r="E29" s="4"/>
      <c r="F29" s="4"/>
      <c r="G29" s="4"/>
      <c r="H29" s="4"/>
      <c r="I29" s="4"/>
      <c r="J29" s="4">
        <v>0</v>
      </c>
      <c r="K29" s="4">
        <f>LARGE(K25:K28,3)+LARGE(K25:K28,2)+LARGE(K25:K28,1)-J29</f>
        <v>44.849999999999994</v>
      </c>
      <c r="L29" s="4"/>
      <c r="M29" s="4"/>
      <c r="N29" s="4">
        <v>0</v>
      </c>
      <c r="O29" s="4">
        <f>LARGE(O25:O28,3)+LARGE(O25:O28,2)+LARGE(O25:O28,1)-N29</f>
        <v>44.85</v>
      </c>
      <c r="P29" s="4"/>
      <c r="Q29" s="4"/>
      <c r="R29" s="4">
        <v>0</v>
      </c>
      <c r="S29" s="4">
        <f>LARGE(S25:S28,3)+LARGE(S25:S28,2)+LARGE(S25:S28,1)-R29</f>
        <v>41.099999999999994</v>
      </c>
      <c r="T29" s="4"/>
      <c r="U29" s="4"/>
      <c r="V29" s="4">
        <v>0</v>
      </c>
      <c r="W29" s="4">
        <f>LARGE(W25:W28,3)+LARGE(W25:W28,2)+LARGE(W25:W28,1)-V29</f>
        <v>41.7</v>
      </c>
      <c r="X29" s="4">
        <f>K29+O29+S29+W29</f>
        <v>172.5</v>
      </c>
      <c r="Z29">
        <f>X29</f>
        <v>172.5</v>
      </c>
      <c r="AA29" t="str">
        <f>D24</f>
        <v>GK Vítkovice</v>
      </c>
      <c r="AB29">
        <v>6</v>
      </c>
    </row>
    <row r="30" spans="1:28" x14ac:dyDescent="0.25">
      <c r="A30" s="5">
        <v>5</v>
      </c>
      <c r="B30" s="5">
        <v>1262</v>
      </c>
      <c r="C30" s="5">
        <v>5382</v>
      </c>
      <c r="D30" s="5" t="s">
        <v>105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>
        <f>X34</f>
        <v>171.45</v>
      </c>
      <c r="AA30" t="str">
        <f>D30</f>
        <v>TJ Sokol Kopřivnice -A</v>
      </c>
      <c r="AB30">
        <v>1</v>
      </c>
    </row>
    <row r="31" spans="1:28" x14ac:dyDescent="0.25">
      <c r="B31">
        <v>146239</v>
      </c>
      <c r="C31">
        <v>5382</v>
      </c>
      <c r="D31" t="s">
        <v>77</v>
      </c>
      <c r="E31">
        <v>2008</v>
      </c>
      <c r="F31" t="s">
        <v>55</v>
      </c>
      <c r="G31" t="s">
        <v>56</v>
      </c>
      <c r="H31" s="3">
        <v>6</v>
      </c>
      <c r="I31" s="3">
        <v>8.5</v>
      </c>
      <c r="J31" s="3">
        <v>0</v>
      </c>
      <c r="K31" s="4">
        <f>H31+I31-J31</f>
        <v>14.5</v>
      </c>
      <c r="L31" s="3">
        <v>6</v>
      </c>
      <c r="M31" s="3">
        <v>8.25</v>
      </c>
      <c r="N31" s="3">
        <v>0</v>
      </c>
      <c r="O31" s="4">
        <f>L31+M31-N31</f>
        <v>14.25</v>
      </c>
      <c r="P31" s="3">
        <v>6</v>
      </c>
      <c r="Q31" s="3">
        <v>7.8</v>
      </c>
      <c r="R31" s="3">
        <v>0</v>
      </c>
      <c r="S31" s="4">
        <f>P31+Q31-R31</f>
        <v>13.8</v>
      </c>
      <c r="T31" s="3">
        <v>6.4</v>
      </c>
      <c r="U31" s="3">
        <v>7.4</v>
      </c>
      <c r="V31" s="3">
        <v>0</v>
      </c>
      <c r="W31" s="4">
        <f>T31+U31-V31</f>
        <v>13.8</v>
      </c>
      <c r="X31" s="4">
        <f>K31+O31+S31+W31</f>
        <v>56.349999999999994</v>
      </c>
      <c r="Z31">
        <f>X34</f>
        <v>171.45</v>
      </c>
      <c r="AA31" t="str">
        <f>D30</f>
        <v>TJ Sokol Kopřivnice -A</v>
      </c>
      <c r="AB31">
        <v>2</v>
      </c>
    </row>
    <row r="32" spans="1:28" x14ac:dyDescent="0.25">
      <c r="B32">
        <v>980919</v>
      </c>
      <c r="C32">
        <v>5382</v>
      </c>
      <c r="D32" t="s">
        <v>65</v>
      </c>
      <c r="E32">
        <v>2008</v>
      </c>
      <c r="F32" t="s">
        <v>55</v>
      </c>
      <c r="G32" t="s">
        <v>56</v>
      </c>
      <c r="H32" s="3">
        <v>6</v>
      </c>
      <c r="I32" s="3">
        <v>8.75</v>
      </c>
      <c r="J32" s="3">
        <v>0</v>
      </c>
      <c r="K32" s="4">
        <f>H32+I32-J32</f>
        <v>14.75</v>
      </c>
      <c r="L32" s="3">
        <v>6</v>
      </c>
      <c r="M32" s="3">
        <v>8.5500000000000007</v>
      </c>
      <c r="N32" s="3">
        <v>0</v>
      </c>
      <c r="O32" s="4">
        <f>L32+M32-N32</f>
        <v>14.55</v>
      </c>
      <c r="P32" s="3">
        <v>6</v>
      </c>
      <c r="Q32" s="3">
        <v>8.1</v>
      </c>
      <c r="R32" s="3">
        <v>0</v>
      </c>
      <c r="S32" s="4">
        <f>P32+Q32-R32</f>
        <v>14.1</v>
      </c>
      <c r="T32" s="3">
        <v>6.2</v>
      </c>
      <c r="U32" s="3">
        <v>7.3</v>
      </c>
      <c r="V32" s="3">
        <v>0</v>
      </c>
      <c r="W32" s="4">
        <f>T32+U32-V32</f>
        <v>13.5</v>
      </c>
      <c r="X32" s="4">
        <f>K32+O32+S32+W32</f>
        <v>56.9</v>
      </c>
      <c r="Z32">
        <f>X34</f>
        <v>171.45</v>
      </c>
      <c r="AA32" t="str">
        <f>D30</f>
        <v>TJ Sokol Kopřivnice -A</v>
      </c>
      <c r="AB32">
        <v>3</v>
      </c>
    </row>
    <row r="33" spans="1:28" x14ac:dyDescent="0.25">
      <c r="B33">
        <v>278858</v>
      </c>
      <c r="C33">
        <v>5382</v>
      </c>
      <c r="D33" t="s">
        <v>54</v>
      </c>
      <c r="E33">
        <v>2009</v>
      </c>
      <c r="F33" t="s">
        <v>55</v>
      </c>
      <c r="G33" t="s">
        <v>56</v>
      </c>
      <c r="H33" s="3">
        <v>6</v>
      </c>
      <c r="I33" s="3">
        <v>9.1</v>
      </c>
      <c r="J33" s="3">
        <v>0</v>
      </c>
      <c r="K33" s="4">
        <f>H33+I33-J33</f>
        <v>15.1</v>
      </c>
      <c r="L33" s="3">
        <v>6</v>
      </c>
      <c r="M33" s="3">
        <v>8.6</v>
      </c>
      <c r="N33" s="3">
        <v>0</v>
      </c>
      <c r="O33" s="4">
        <f>L33+M33-N33</f>
        <v>14.6</v>
      </c>
      <c r="P33" s="3">
        <v>6</v>
      </c>
      <c r="Q33" s="3">
        <v>8.6999999999999993</v>
      </c>
      <c r="R33" s="3">
        <v>0</v>
      </c>
      <c r="S33" s="4">
        <f>P33+Q33-R33</f>
        <v>14.7</v>
      </c>
      <c r="T33" s="3">
        <v>6.2</v>
      </c>
      <c r="U33" s="3">
        <v>7.6</v>
      </c>
      <c r="V33" s="3">
        <v>0</v>
      </c>
      <c r="W33" s="4">
        <f>T33+U33-V33</f>
        <v>13.8</v>
      </c>
      <c r="X33" s="4">
        <f>K33+O33+S33+W33</f>
        <v>58.2</v>
      </c>
      <c r="Z33">
        <f>X34</f>
        <v>171.45</v>
      </c>
      <c r="AA33" t="str">
        <f>D30</f>
        <v>TJ Sokol Kopřivnice -A</v>
      </c>
      <c r="AB33">
        <v>4</v>
      </c>
    </row>
    <row r="34" spans="1:28" x14ac:dyDescent="0.25">
      <c r="A34" s="4"/>
      <c r="B34" s="4"/>
      <c r="C34" s="4"/>
      <c r="D34" s="4" t="s">
        <v>42</v>
      </c>
      <c r="E34" s="4"/>
      <c r="F34" s="4"/>
      <c r="G34" s="4"/>
      <c r="H34" s="4"/>
      <c r="I34" s="4"/>
      <c r="J34" s="4">
        <v>0</v>
      </c>
      <c r="K34" s="4">
        <f>LARGE(K31:K33,3)+LARGE(K31:K33,2)+LARGE(K31:K33,1)-J34</f>
        <v>44.35</v>
      </c>
      <c r="L34" s="4"/>
      <c r="M34" s="4"/>
      <c r="N34" s="4">
        <v>0</v>
      </c>
      <c r="O34" s="4">
        <f>LARGE(O31:O33,3)+LARGE(O31:O33,2)+LARGE(O31:O33,1)-N34</f>
        <v>43.4</v>
      </c>
      <c r="P34" s="4"/>
      <c r="Q34" s="4"/>
      <c r="R34" s="4">
        <v>0</v>
      </c>
      <c r="S34" s="4">
        <f>LARGE(S31:S33,3)+LARGE(S31:S33,2)+LARGE(S31:S33,1)-R34</f>
        <v>42.599999999999994</v>
      </c>
      <c r="T34" s="4"/>
      <c r="U34" s="4"/>
      <c r="V34" s="4">
        <v>0</v>
      </c>
      <c r="W34" s="4">
        <f>LARGE(W31:W33,3)+LARGE(W31:W33,2)+LARGE(W31:W33,1)-V34</f>
        <v>41.1</v>
      </c>
      <c r="X34" s="4">
        <f>K34+O34+S34+W34</f>
        <v>171.45</v>
      </c>
      <c r="Z34">
        <f>X34</f>
        <v>171.45</v>
      </c>
      <c r="AA34" t="str">
        <f>D30</f>
        <v>TJ Sokol Kopřivnice -A</v>
      </c>
      <c r="AB34">
        <v>5</v>
      </c>
    </row>
    <row r="35" spans="1:28" x14ac:dyDescent="0.25">
      <c r="A35" s="5">
        <v>6</v>
      </c>
      <c r="B35" s="5">
        <v>1256</v>
      </c>
      <c r="C35" s="5">
        <v>4142</v>
      </c>
      <c r="D35" s="5" t="s">
        <v>106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>
        <f>X40</f>
        <v>170.75000000000003</v>
      </c>
      <c r="AA35" t="str">
        <f>D35</f>
        <v>T.J. Sokol Moravská Ostrava 1 "C"</v>
      </c>
      <c r="AB35">
        <v>1</v>
      </c>
    </row>
    <row r="36" spans="1:28" x14ac:dyDescent="0.25">
      <c r="B36">
        <v>166187</v>
      </c>
      <c r="C36">
        <v>4142</v>
      </c>
      <c r="D36" t="s">
        <v>61</v>
      </c>
      <c r="E36">
        <v>2008</v>
      </c>
      <c r="F36" t="s">
        <v>20</v>
      </c>
      <c r="G36" t="s">
        <v>62</v>
      </c>
      <c r="H36" s="3">
        <v>6</v>
      </c>
      <c r="I36" s="3">
        <v>9.0500000000000007</v>
      </c>
      <c r="J36" s="3">
        <v>0</v>
      </c>
      <c r="K36" s="4">
        <f>H36+I36-J36</f>
        <v>15.05</v>
      </c>
      <c r="L36" s="3">
        <v>6</v>
      </c>
      <c r="M36" s="3">
        <v>7.95</v>
      </c>
      <c r="N36" s="3">
        <v>0</v>
      </c>
      <c r="O36" s="4">
        <f>L36+M36-N36</f>
        <v>13.95</v>
      </c>
      <c r="P36" s="3">
        <v>6</v>
      </c>
      <c r="Q36" s="3">
        <v>8.3000000000000007</v>
      </c>
      <c r="R36" s="3">
        <v>0</v>
      </c>
      <c r="S36" s="4">
        <f>P36+Q36-R36</f>
        <v>14.3</v>
      </c>
      <c r="T36" s="3">
        <v>6.4</v>
      </c>
      <c r="U36" s="3">
        <v>7.85</v>
      </c>
      <c r="V36" s="3">
        <v>0</v>
      </c>
      <c r="W36" s="4">
        <f>T36+U36-V36</f>
        <v>14.25</v>
      </c>
      <c r="X36" s="4">
        <f>K36+O36+S36+W36</f>
        <v>57.55</v>
      </c>
      <c r="Z36">
        <f>X40</f>
        <v>170.75000000000003</v>
      </c>
      <c r="AA36" t="str">
        <f>D35</f>
        <v>T.J. Sokol Moravská Ostrava 1 "C"</v>
      </c>
      <c r="AB36">
        <v>2</v>
      </c>
    </row>
    <row r="37" spans="1:28" x14ac:dyDescent="0.25">
      <c r="B37">
        <v>884249</v>
      </c>
      <c r="C37">
        <v>4142</v>
      </c>
      <c r="D37" t="s">
        <v>71</v>
      </c>
      <c r="E37">
        <v>2009</v>
      </c>
      <c r="F37" t="s">
        <v>20</v>
      </c>
      <c r="G37" t="s">
        <v>72</v>
      </c>
      <c r="H37" s="3">
        <v>6</v>
      </c>
      <c r="I37" s="3">
        <v>8.5</v>
      </c>
      <c r="J37" s="3">
        <v>0</v>
      </c>
      <c r="K37" s="4">
        <f>H37+I37-J37</f>
        <v>14.5</v>
      </c>
      <c r="L37" s="3">
        <v>6</v>
      </c>
      <c r="M37" s="3">
        <v>8.15</v>
      </c>
      <c r="N37" s="3">
        <v>0</v>
      </c>
      <c r="O37" s="4">
        <f>L37+M37-N37</f>
        <v>14.15</v>
      </c>
      <c r="P37" s="3">
        <v>6</v>
      </c>
      <c r="Q37" s="3">
        <v>7.5</v>
      </c>
      <c r="R37" s="3">
        <v>0</v>
      </c>
      <c r="S37" s="4">
        <f>P37+Q37-R37</f>
        <v>13.5</v>
      </c>
      <c r="T37" s="3">
        <v>6.4</v>
      </c>
      <c r="U37" s="3">
        <v>8.1</v>
      </c>
      <c r="V37" s="3">
        <v>0</v>
      </c>
      <c r="W37" s="4">
        <f>T37+U37-V37</f>
        <v>14.5</v>
      </c>
      <c r="X37" s="4">
        <f>K37+O37+S37+W37</f>
        <v>56.65</v>
      </c>
      <c r="Z37">
        <f>X40</f>
        <v>170.75000000000003</v>
      </c>
      <c r="AA37" t="str">
        <f>D35</f>
        <v>T.J. Sokol Moravská Ostrava 1 "C"</v>
      </c>
      <c r="AB37">
        <v>3</v>
      </c>
    </row>
    <row r="38" spans="1:28" x14ac:dyDescent="0.25">
      <c r="B38">
        <v>381245</v>
      </c>
      <c r="C38">
        <v>4142</v>
      </c>
      <c r="D38" t="s">
        <v>88</v>
      </c>
      <c r="E38">
        <v>2008</v>
      </c>
      <c r="F38" t="s">
        <v>20</v>
      </c>
      <c r="G38" t="s">
        <v>89</v>
      </c>
      <c r="H38" s="3">
        <v>6</v>
      </c>
      <c r="I38" s="3">
        <v>8.4499999999999993</v>
      </c>
      <c r="J38" s="3">
        <v>0</v>
      </c>
      <c r="K38" s="4">
        <f>H38+I38-J38</f>
        <v>14.45</v>
      </c>
      <c r="L38" s="3">
        <v>6</v>
      </c>
      <c r="M38" s="3">
        <v>8.25</v>
      </c>
      <c r="N38" s="3">
        <v>0</v>
      </c>
      <c r="O38" s="4">
        <f>L38+M38-N38</f>
        <v>14.25</v>
      </c>
      <c r="P38" s="3">
        <v>6</v>
      </c>
      <c r="Q38" s="3">
        <v>7.15</v>
      </c>
      <c r="R38" s="3">
        <v>0</v>
      </c>
      <c r="S38" s="4">
        <f>P38+Q38-R38</f>
        <v>13.15</v>
      </c>
      <c r="T38" s="3">
        <v>6.2</v>
      </c>
      <c r="U38" s="3">
        <v>7.7</v>
      </c>
      <c r="V38" s="3">
        <v>0</v>
      </c>
      <c r="W38" s="4">
        <f>T38+U38-V38</f>
        <v>13.9</v>
      </c>
      <c r="X38" s="4">
        <f>K38+O38+S38+W38</f>
        <v>55.75</v>
      </c>
      <c r="Z38">
        <f>X40</f>
        <v>170.75000000000003</v>
      </c>
      <c r="AA38" t="str">
        <f>D35</f>
        <v>T.J. Sokol Moravská Ostrava 1 "C"</v>
      </c>
      <c r="AB38">
        <v>4</v>
      </c>
    </row>
    <row r="39" spans="1:28" x14ac:dyDescent="0.25">
      <c r="B39">
        <v>175980</v>
      </c>
      <c r="C39">
        <v>4142</v>
      </c>
      <c r="D39" t="s">
        <v>92</v>
      </c>
      <c r="E39">
        <v>2009</v>
      </c>
      <c r="F39" t="s">
        <v>20</v>
      </c>
      <c r="G39" t="s">
        <v>51</v>
      </c>
      <c r="H39" s="3">
        <v>6</v>
      </c>
      <c r="I39" s="3">
        <v>8.6</v>
      </c>
      <c r="J39" s="3">
        <v>0</v>
      </c>
      <c r="K39" s="4">
        <f>H39+I39-J39</f>
        <v>14.6</v>
      </c>
      <c r="L39" s="3">
        <v>6</v>
      </c>
      <c r="M39" s="3">
        <v>8.6</v>
      </c>
      <c r="N39" s="3">
        <v>0</v>
      </c>
      <c r="O39" s="4">
        <f>L39+M39-N39</f>
        <v>14.6</v>
      </c>
      <c r="P39" s="3">
        <v>5.2</v>
      </c>
      <c r="Q39" s="3">
        <v>7.85</v>
      </c>
      <c r="R39" s="3">
        <v>0</v>
      </c>
      <c r="S39" s="4">
        <f>P39+Q39-R39</f>
        <v>13.05</v>
      </c>
      <c r="T39" s="3">
        <v>6</v>
      </c>
      <c r="U39" s="3">
        <v>7.4</v>
      </c>
      <c r="V39" s="3">
        <v>0</v>
      </c>
      <c r="W39" s="4">
        <f>T39+U39-V39</f>
        <v>13.4</v>
      </c>
      <c r="X39" s="4">
        <f>K39+O39+S39+W39</f>
        <v>55.65</v>
      </c>
      <c r="Z39">
        <f>X40</f>
        <v>170.75000000000003</v>
      </c>
      <c r="AA39" t="str">
        <f>D35</f>
        <v>T.J. Sokol Moravská Ostrava 1 "C"</v>
      </c>
      <c r="AB39">
        <v>5</v>
      </c>
    </row>
    <row r="40" spans="1:28" x14ac:dyDescent="0.25">
      <c r="A40" s="4"/>
      <c r="B40" s="4"/>
      <c r="C40" s="4"/>
      <c r="D40" s="4" t="s">
        <v>42</v>
      </c>
      <c r="E40" s="4"/>
      <c r="F40" s="4"/>
      <c r="G40" s="4"/>
      <c r="H40" s="4"/>
      <c r="I40" s="4"/>
      <c r="J40" s="4">
        <v>0</v>
      </c>
      <c r="K40" s="4">
        <f>LARGE(K36:K39,3)+LARGE(K36:K39,2)+LARGE(K36:K39,1)-J40</f>
        <v>44.150000000000006</v>
      </c>
      <c r="L40" s="4"/>
      <c r="M40" s="4"/>
      <c r="N40" s="4">
        <v>0</v>
      </c>
      <c r="O40" s="4">
        <f>LARGE(O36:O39,3)+LARGE(O36:O39,2)+LARGE(O36:O39,1)-N40</f>
        <v>43</v>
      </c>
      <c r="P40" s="4"/>
      <c r="Q40" s="4"/>
      <c r="R40" s="4">
        <v>0</v>
      </c>
      <c r="S40" s="4">
        <f>LARGE(S36:S39,3)+LARGE(S36:S39,2)+LARGE(S36:S39,1)-R40</f>
        <v>40.950000000000003</v>
      </c>
      <c r="T40" s="4"/>
      <c r="U40" s="4"/>
      <c r="V40" s="4">
        <v>0</v>
      </c>
      <c r="W40" s="4">
        <f>LARGE(W36:W39,3)+LARGE(W36:W39,2)+LARGE(W36:W39,1)-V40</f>
        <v>42.65</v>
      </c>
      <c r="X40" s="4">
        <f>K40+O40+S40+W40</f>
        <v>170.75000000000003</v>
      </c>
      <c r="Z40">
        <f>X40</f>
        <v>170.75000000000003</v>
      </c>
      <c r="AA40" t="str">
        <f>D35</f>
        <v>T.J. Sokol Moravská Ostrava 1 "C"</v>
      </c>
      <c r="AB40">
        <v>6</v>
      </c>
    </row>
    <row r="41" spans="1:28" x14ac:dyDescent="0.25">
      <c r="A41" s="5">
        <v>7</v>
      </c>
      <c r="B41" s="5">
        <v>1244</v>
      </c>
      <c r="C41" s="5">
        <v>9680</v>
      </c>
      <c r="D41" s="5" t="s">
        <v>75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>
        <f>X46</f>
        <v>169.1</v>
      </c>
      <c r="AA41" t="str">
        <f>D41</f>
        <v>SGD Špičková-Opava, z.s.</v>
      </c>
      <c r="AB41">
        <v>1</v>
      </c>
    </row>
    <row r="42" spans="1:28" x14ac:dyDescent="0.25">
      <c r="B42">
        <v>556110</v>
      </c>
      <c r="C42">
        <v>9680</v>
      </c>
      <c r="D42" t="s">
        <v>97</v>
      </c>
      <c r="E42">
        <v>2008</v>
      </c>
      <c r="F42" t="s">
        <v>75</v>
      </c>
      <c r="G42" t="s">
        <v>84</v>
      </c>
      <c r="H42" s="3">
        <v>6</v>
      </c>
      <c r="I42" s="3">
        <v>8.35</v>
      </c>
      <c r="J42" s="3">
        <v>0</v>
      </c>
      <c r="K42" s="4">
        <f>H42+I42-J42</f>
        <v>14.35</v>
      </c>
      <c r="L42" s="3">
        <v>6</v>
      </c>
      <c r="M42" s="3">
        <v>7.95</v>
      </c>
      <c r="N42" s="3">
        <v>0</v>
      </c>
      <c r="O42" s="4">
        <f>L42+M42-N42</f>
        <v>13.95</v>
      </c>
      <c r="P42" s="3">
        <v>5.4</v>
      </c>
      <c r="Q42" s="3">
        <v>6.8</v>
      </c>
      <c r="R42" s="3">
        <v>0</v>
      </c>
      <c r="S42" s="4">
        <f>P42+Q42-R42</f>
        <v>12.2</v>
      </c>
      <c r="T42" s="3">
        <v>6.2</v>
      </c>
      <c r="U42" s="3">
        <v>7.2</v>
      </c>
      <c r="V42" s="3">
        <v>0</v>
      </c>
      <c r="W42" s="4">
        <f>T42+U42-V42</f>
        <v>13.4</v>
      </c>
      <c r="X42" s="4">
        <f>K42+O42+S42+W42</f>
        <v>53.9</v>
      </c>
      <c r="Z42">
        <f>X46</f>
        <v>169.1</v>
      </c>
      <c r="AA42" t="str">
        <f>D41</f>
        <v>SGD Špičková-Opava, z.s.</v>
      </c>
      <c r="AB42">
        <v>2</v>
      </c>
    </row>
    <row r="43" spans="1:28" x14ac:dyDescent="0.25">
      <c r="B43">
        <v>794468</v>
      </c>
      <c r="C43">
        <v>9680</v>
      </c>
      <c r="D43" t="s">
        <v>83</v>
      </c>
      <c r="E43">
        <v>2009</v>
      </c>
      <c r="F43" t="s">
        <v>75</v>
      </c>
      <c r="G43" t="s">
        <v>84</v>
      </c>
      <c r="H43" s="3">
        <v>6</v>
      </c>
      <c r="I43" s="3">
        <v>8.1999999999999993</v>
      </c>
      <c r="J43" s="3">
        <v>0</v>
      </c>
      <c r="K43" s="4">
        <f>H43+I43-J43</f>
        <v>14.2</v>
      </c>
      <c r="L43" s="3">
        <v>6</v>
      </c>
      <c r="M43" s="3">
        <v>7.8</v>
      </c>
      <c r="N43" s="3">
        <v>0</v>
      </c>
      <c r="O43" s="4">
        <f>L43+M43-N43</f>
        <v>13.8</v>
      </c>
      <c r="P43" s="3">
        <v>6</v>
      </c>
      <c r="Q43" s="3">
        <v>8.1999999999999993</v>
      </c>
      <c r="R43" s="3">
        <v>0</v>
      </c>
      <c r="S43" s="4">
        <f>P43+Q43-R43</f>
        <v>14.2</v>
      </c>
      <c r="T43" s="3">
        <v>6.7</v>
      </c>
      <c r="U43" s="3">
        <v>7</v>
      </c>
      <c r="V43" s="3">
        <v>0</v>
      </c>
      <c r="W43" s="4">
        <f>T43+U43-V43</f>
        <v>13.7</v>
      </c>
      <c r="X43" s="4">
        <f>K43+O43+S43+W43</f>
        <v>55.900000000000006</v>
      </c>
      <c r="Z43">
        <f>X46</f>
        <v>169.1</v>
      </c>
      <c r="AA43" t="str">
        <f>D41</f>
        <v>SGD Špičková-Opava, z.s.</v>
      </c>
      <c r="AB43">
        <v>3</v>
      </c>
    </row>
    <row r="44" spans="1:28" x14ac:dyDescent="0.25">
      <c r="B44">
        <v>997967</v>
      </c>
      <c r="C44">
        <v>9680</v>
      </c>
      <c r="D44" t="s">
        <v>74</v>
      </c>
      <c r="E44">
        <v>2009</v>
      </c>
      <c r="F44" t="s">
        <v>75</v>
      </c>
      <c r="G44" t="s">
        <v>76</v>
      </c>
      <c r="H44" s="3">
        <v>6</v>
      </c>
      <c r="I44" s="3">
        <v>7.55</v>
      </c>
      <c r="J44" s="3">
        <v>0</v>
      </c>
      <c r="K44" s="4">
        <f>H44+I44-J44</f>
        <v>13.55</v>
      </c>
      <c r="L44" s="3">
        <v>6</v>
      </c>
      <c r="M44" s="3">
        <v>8.65</v>
      </c>
      <c r="N44" s="3">
        <v>0</v>
      </c>
      <c r="O44" s="4">
        <f>L44+M44-N44</f>
        <v>14.65</v>
      </c>
      <c r="P44" s="3">
        <v>6</v>
      </c>
      <c r="Q44" s="3">
        <v>7.95</v>
      </c>
      <c r="R44" s="3">
        <v>0</v>
      </c>
      <c r="S44" s="4">
        <f>P44+Q44-R44</f>
        <v>13.95</v>
      </c>
      <c r="T44" s="3">
        <v>6.7</v>
      </c>
      <c r="U44" s="3">
        <v>7.6</v>
      </c>
      <c r="V44" s="3">
        <v>0</v>
      </c>
      <c r="W44" s="4">
        <f>T44+U44-V44</f>
        <v>14.3</v>
      </c>
      <c r="X44" s="4">
        <f>K44+O44+S44+W44</f>
        <v>56.45</v>
      </c>
      <c r="Z44">
        <f>X46</f>
        <v>169.1</v>
      </c>
      <c r="AA44" t="str">
        <f>D41</f>
        <v>SGD Špičková-Opava, z.s.</v>
      </c>
      <c r="AB44">
        <v>4</v>
      </c>
    </row>
    <row r="45" spans="1:28" x14ac:dyDescent="0.25">
      <c r="B45">
        <v>374402</v>
      </c>
      <c r="C45">
        <v>9680</v>
      </c>
      <c r="D45" t="s">
        <v>87</v>
      </c>
      <c r="E45">
        <v>2008</v>
      </c>
      <c r="F45" t="s">
        <v>75</v>
      </c>
      <c r="G45" t="s">
        <v>84</v>
      </c>
      <c r="H45" s="3">
        <v>6</v>
      </c>
      <c r="I45" s="3">
        <v>8.35</v>
      </c>
      <c r="J45" s="3">
        <v>0</v>
      </c>
      <c r="K45" s="4">
        <f>H45+I45-J45</f>
        <v>14.35</v>
      </c>
      <c r="L45" s="3">
        <v>6</v>
      </c>
      <c r="M45" s="3">
        <v>8.4</v>
      </c>
      <c r="N45" s="3">
        <v>0</v>
      </c>
      <c r="O45" s="4">
        <f>L45+M45-N45</f>
        <v>14.4</v>
      </c>
      <c r="P45" s="3">
        <v>6.2</v>
      </c>
      <c r="Q45" s="3">
        <v>6.5</v>
      </c>
      <c r="R45" s="3">
        <v>0</v>
      </c>
      <c r="S45" s="4">
        <f>P45+Q45-R45</f>
        <v>12.7</v>
      </c>
      <c r="T45" s="3">
        <v>6.7</v>
      </c>
      <c r="U45" s="3">
        <v>7.65</v>
      </c>
      <c r="V45" s="3">
        <v>0</v>
      </c>
      <c r="W45" s="4">
        <f>T45+U45-V45</f>
        <v>14.350000000000001</v>
      </c>
      <c r="X45" s="4">
        <f>K45+O45+S45+W45</f>
        <v>55.800000000000004</v>
      </c>
      <c r="Z45">
        <f>X46</f>
        <v>169.1</v>
      </c>
      <c r="AA45" t="str">
        <f>D41</f>
        <v>SGD Špičková-Opava, z.s.</v>
      </c>
      <c r="AB45">
        <v>5</v>
      </c>
    </row>
    <row r="46" spans="1:28" x14ac:dyDescent="0.25">
      <c r="A46" s="4"/>
      <c r="B46" s="4"/>
      <c r="C46" s="4"/>
      <c r="D46" s="4" t="s">
        <v>42</v>
      </c>
      <c r="E46" s="4"/>
      <c r="F46" s="4"/>
      <c r="G46" s="4"/>
      <c r="H46" s="4"/>
      <c r="I46" s="4"/>
      <c r="J46" s="4">
        <v>0</v>
      </c>
      <c r="K46" s="4">
        <f>LARGE(K42:K45,3)+LARGE(K42:K45,2)+LARGE(K42:K45,1)-J46</f>
        <v>42.9</v>
      </c>
      <c r="L46" s="4"/>
      <c r="M46" s="4"/>
      <c r="N46" s="4">
        <v>0</v>
      </c>
      <c r="O46" s="4">
        <f>LARGE(O42:O45,3)+LARGE(O42:O45,2)+LARGE(O42:O45,1)-N46</f>
        <v>43</v>
      </c>
      <c r="P46" s="4"/>
      <c r="Q46" s="4"/>
      <c r="R46" s="4">
        <v>0</v>
      </c>
      <c r="S46" s="4">
        <f>LARGE(S42:S45,3)+LARGE(S42:S45,2)+LARGE(S42:S45,1)-R46</f>
        <v>40.849999999999994</v>
      </c>
      <c r="T46" s="4"/>
      <c r="U46" s="4"/>
      <c r="V46" s="4">
        <v>0</v>
      </c>
      <c r="W46" s="4">
        <f>LARGE(W42:W45,3)+LARGE(W42:W45,2)+LARGE(W42:W45,1)-V46</f>
        <v>42.35</v>
      </c>
      <c r="X46" s="4">
        <f>K46+O46+S46+W46</f>
        <v>169.1</v>
      </c>
      <c r="Z46">
        <f>X46</f>
        <v>169.1</v>
      </c>
      <c r="AA46" t="str">
        <f>D41</f>
        <v>SGD Špičková-Opava, z.s.</v>
      </c>
      <c r="AB46">
        <v>6</v>
      </c>
    </row>
    <row r="47" spans="1:28" x14ac:dyDescent="0.25">
      <c r="A47" s="5">
        <v>8</v>
      </c>
      <c r="B47" s="5">
        <v>1263</v>
      </c>
      <c r="C47" s="5">
        <v>5382</v>
      </c>
      <c r="D47" s="5" t="s">
        <v>107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>
        <f>X51</f>
        <v>168.8</v>
      </c>
      <c r="AA47" t="str">
        <f>D47</f>
        <v>TJ Sokol Kopřivnice B</v>
      </c>
      <c r="AB47">
        <v>1</v>
      </c>
    </row>
    <row r="48" spans="1:28" x14ac:dyDescent="0.25">
      <c r="B48">
        <v>404393</v>
      </c>
      <c r="C48">
        <v>5382</v>
      </c>
      <c r="D48" t="s">
        <v>80</v>
      </c>
      <c r="E48">
        <v>2010</v>
      </c>
      <c r="F48" t="s">
        <v>55</v>
      </c>
      <c r="G48" t="s">
        <v>70</v>
      </c>
      <c r="H48" s="3">
        <v>6</v>
      </c>
      <c r="I48" s="3">
        <v>8.5500000000000007</v>
      </c>
      <c r="J48" s="3">
        <v>0</v>
      </c>
      <c r="K48" s="4">
        <f>H48+I48-J48</f>
        <v>14.55</v>
      </c>
      <c r="L48" s="3">
        <v>6</v>
      </c>
      <c r="M48" s="3">
        <v>8.35</v>
      </c>
      <c r="N48" s="3">
        <v>0</v>
      </c>
      <c r="O48" s="4">
        <f>L48+M48-N48</f>
        <v>14.35</v>
      </c>
      <c r="P48" s="3">
        <v>6</v>
      </c>
      <c r="Q48" s="3">
        <v>7.8</v>
      </c>
      <c r="R48" s="3">
        <v>0</v>
      </c>
      <c r="S48" s="4">
        <f>P48+Q48-R48</f>
        <v>13.8</v>
      </c>
      <c r="T48" s="3">
        <v>6.2</v>
      </c>
      <c r="U48" s="3">
        <v>7.1</v>
      </c>
      <c r="V48" s="3">
        <v>0</v>
      </c>
      <c r="W48" s="4">
        <f>T48+U48-V48</f>
        <v>13.3</v>
      </c>
      <c r="X48" s="4">
        <f>K48+O48+S48+W48</f>
        <v>56</v>
      </c>
      <c r="Z48">
        <f>X51</f>
        <v>168.8</v>
      </c>
      <c r="AA48" t="str">
        <f>D47</f>
        <v>TJ Sokol Kopřivnice B</v>
      </c>
      <c r="AB48">
        <v>2</v>
      </c>
    </row>
    <row r="49" spans="1:28" x14ac:dyDescent="0.25">
      <c r="B49">
        <v>655809</v>
      </c>
      <c r="C49">
        <v>5382</v>
      </c>
      <c r="D49" t="s">
        <v>79</v>
      </c>
      <c r="E49">
        <v>2008</v>
      </c>
      <c r="F49" t="s">
        <v>55</v>
      </c>
      <c r="G49" t="s">
        <v>70</v>
      </c>
      <c r="H49" s="3">
        <v>6</v>
      </c>
      <c r="I49" s="3">
        <v>8.6</v>
      </c>
      <c r="J49" s="3">
        <v>0</v>
      </c>
      <c r="K49" s="4">
        <f>H49+I49-J49</f>
        <v>14.6</v>
      </c>
      <c r="L49" s="3">
        <v>6</v>
      </c>
      <c r="M49" s="3">
        <v>8.75</v>
      </c>
      <c r="N49" s="3">
        <v>0</v>
      </c>
      <c r="O49" s="4">
        <f>L49+M49-N49</f>
        <v>14.75</v>
      </c>
      <c r="P49" s="3">
        <v>5.4</v>
      </c>
      <c r="Q49" s="3">
        <v>7.05</v>
      </c>
      <c r="R49" s="3">
        <v>0</v>
      </c>
      <c r="S49" s="4">
        <f>P49+Q49-R49</f>
        <v>12.45</v>
      </c>
      <c r="T49" s="3">
        <v>6.4</v>
      </c>
      <c r="U49" s="3">
        <v>7.85</v>
      </c>
      <c r="V49" s="3">
        <v>0</v>
      </c>
      <c r="W49" s="4">
        <f>T49+U49-V49</f>
        <v>14.25</v>
      </c>
      <c r="X49" s="4">
        <f>K49+O49+S49+W49</f>
        <v>56.05</v>
      </c>
      <c r="Z49">
        <f>X51</f>
        <v>168.8</v>
      </c>
      <c r="AA49" t="str">
        <f>D47</f>
        <v>TJ Sokol Kopřivnice B</v>
      </c>
      <c r="AB49">
        <v>3</v>
      </c>
    </row>
    <row r="50" spans="1:28" x14ac:dyDescent="0.25">
      <c r="B50">
        <v>989999</v>
      </c>
      <c r="C50">
        <v>5382</v>
      </c>
      <c r="D50" t="s">
        <v>69</v>
      </c>
      <c r="E50">
        <v>2009</v>
      </c>
      <c r="F50" t="s">
        <v>55</v>
      </c>
      <c r="G50" t="s">
        <v>70</v>
      </c>
      <c r="H50" s="3">
        <v>6</v>
      </c>
      <c r="I50" s="3">
        <v>8.5</v>
      </c>
      <c r="J50" s="3">
        <v>0</v>
      </c>
      <c r="K50" s="4">
        <f>H50+I50-J50</f>
        <v>14.5</v>
      </c>
      <c r="L50" s="3">
        <v>6</v>
      </c>
      <c r="M50" s="3">
        <v>8.75</v>
      </c>
      <c r="N50" s="3">
        <v>0</v>
      </c>
      <c r="O50" s="4">
        <f>L50+M50-N50</f>
        <v>14.75</v>
      </c>
      <c r="P50" s="3">
        <v>5.2</v>
      </c>
      <c r="Q50" s="3">
        <v>7.9</v>
      </c>
      <c r="R50" s="3">
        <v>0</v>
      </c>
      <c r="S50" s="4">
        <f>P50+Q50-R50</f>
        <v>13.100000000000001</v>
      </c>
      <c r="T50" s="3">
        <v>6.4</v>
      </c>
      <c r="U50" s="3">
        <v>8</v>
      </c>
      <c r="V50" s="3">
        <v>0</v>
      </c>
      <c r="W50" s="4">
        <f>T50+U50-V50</f>
        <v>14.4</v>
      </c>
      <c r="X50" s="4">
        <f>K50+O50+S50+W50</f>
        <v>56.75</v>
      </c>
      <c r="Z50">
        <f>X51</f>
        <v>168.8</v>
      </c>
      <c r="AA50" t="str">
        <f>D47</f>
        <v>TJ Sokol Kopřivnice B</v>
      </c>
      <c r="AB50">
        <v>4</v>
      </c>
    </row>
    <row r="51" spans="1:28" x14ac:dyDescent="0.25">
      <c r="A51" s="4"/>
      <c r="B51" s="4"/>
      <c r="C51" s="4"/>
      <c r="D51" s="4" t="s">
        <v>42</v>
      </c>
      <c r="E51" s="4"/>
      <c r="F51" s="4"/>
      <c r="G51" s="4"/>
      <c r="H51" s="4"/>
      <c r="I51" s="4"/>
      <c r="J51" s="4">
        <v>0</v>
      </c>
      <c r="K51" s="4">
        <f>LARGE(K48:K50,3)+LARGE(K48:K50,2)+LARGE(K48:K50,1)-J51</f>
        <v>43.65</v>
      </c>
      <c r="L51" s="4"/>
      <c r="M51" s="4"/>
      <c r="N51" s="4">
        <v>0</v>
      </c>
      <c r="O51" s="4">
        <f>LARGE(O48:O50,3)+LARGE(O48:O50,2)+LARGE(O48:O50,1)-N51</f>
        <v>43.85</v>
      </c>
      <c r="P51" s="4"/>
      <c r="Q51" s="4"/>
      <c r="R51" s="4">
        <v>0</v>
      </c>
      <c r="S51" s="4">
        <f>LARGE(S48:S50,3)+LARGE(S48:S50,2)+LARGE(S48:S50,1)-R51</f>
        <v>39.35</v>
      </c>
      <c r="T51" s="4"/>
      <c r="U51" s="4"/>
      <c r="V51" s="4">
        <v>0</v>
      </c>
      <c r="W51" s="4">
        <f>LARGE(W48:W50,3)+LARGE(W48:W50,2)+LARGE(W48:W50,1)-V51</f>
        <v>41.95</v>
      </c>
      <c r="X51" s="4">
        <f>K51+O51+S51+W51</f>
        <v>168.8</v>
      </c>
      <c r="Z51">
        <f>X51</f>
        <v>168.8</v>
      </c>
      <c r="AA51" t="str">
        <f>D47</f>
        <v>TJ Sokol Kopřivnice B</v>
      </c>
      <c r="AB51">
        <v>5</v>
      </c>
    </row>
    <row r="52" spans="1:28" x14ac:dyDescent="0.25">
      <c r="A52" s="5">
        <v>9</v>
      </c>
      <c r="B52" s="5">
        <v>1255</v>
      </c>
      <c r="C52" s="5">
        <v>4142</v>
      </c>
      <c r="D52" s="5" t="s">
        <v>43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>
        <f>X56</f>
        <v>167.95000000000002</v>
      </c>
      <c r="AA52" t="str">
        <f>D52</f>
        <v>T.J. Sokol Moravská Ostrava 1 "B"</v>
      </c>
      <c r="AB52">
        <v>1</v>
      </c>
    </row>
    <row r="53" spans="1:28" x14ac:dyDescent="0.25">
      <c r="B53">
        <v>771483</v>
      </c>
      <c r="C53">
        <v>4142</v>
      </c>
      <c r="D53" t="s">
        <v>98</v>
      </c>
      <c r="E53">
        <v>2008</v>
      </c>
      <c r="F53" t="s">
        <v>20</v>
      </c>
      <c r="G53" t="s">
        <v>89</v>
      </c>
      <c r="H53" s="3">
        <v>6</v>
      </c>
      <c r="I53" s="3">
        <v>8.6999999999999993</v>
      </c>
      <c r="J53" s="3">
        <v>0</v>
      </c>
      <c r="K53" s="4">
        <f>H53+I53-J53</f>
        <v>14.7</v>
      </c>
      <c r="L53" s="3">
        <v>6</v>
      </c>
      <c r="M53" s="3">
        <v>8.1</v>
      </c>
      <c r="N53" s="3">
        <v>0</v>
      </c>
      <c r="O53" s="4">
        <f>L53+M53-N53</f>
        <v>14.1</v>
      </c>
      <c r="P53" s="3">
        <v>5.2</v>
      </c>
      <c r="Q53" s="3">
        <v>6.6</v>
      </c>
      <c r="R53" s="3">
        <v>0</v>
      </c>
      <c r="S53" s="4">
        <f>P53+Q53-R53</f>
        <v>11.8</v>
      </c>
      <c r="T53" s="3">
        <v>6.4</v>
      </c>
      <c r="U53" s="3">
        <v>5.95</v>
      </c>
      <c r="V53" s="3">
        <v>0</v>
      </c>
      <c r="W53" s="4">
        <f>T53+U53-V53</f>
        <v>12.350000000000001</v>
      </c>
      <c r="X53" s="4">
        <f>K53+O53+S53+W53</f>
        <v>52.949999999999996</v>
      </c>
      <c r="Z53">
        <f>X56</f>
        <v>167.95000000000002</v>
      </c>
      <c r="AA53" t="str">
        <f>D52</f>
        <v>T.J. Sokol Moravská Ostrava 1 "B"</v>
      </c>
      <c r="AB53">
        <v>2</v>
      </c>
    </row>
    <row r="54" spans="1:28" x14ac:dyDescent="0.25">
      <c r="B54">
        <v>534091</v>
      </c>
      <c r="C54">
        <v>4142</v>
      </c>
      <c r="D54" t="s">
        <v>82</v>
      </c>
      <c r="E54">
        <v>2010</v>
      </c>
      <c r="F54" t="s">
        <v>20</v>
      </c>
      <c r="G54" t="s">
        <v>62</v>
      </c>
      <c r="H54" s="3">
        <v>6</v>
      </c>
      <c r="I54" s="3">
        <v>8.1999999999999993</v>
      </c>
      <c r="J54" s="3">
        <v>0</v>
      </c>
      <c r="K54" s="4">
        <f>H54+I54-J54</f>
        <v>14.2</v>
      </c>
      <c r="L54" s="3">
        <v>6</v>
      </c>
      <c r="M54" s="3">
        <v>7.45</v>
      </c>
      <c r="N54" s="3">
        <v>0</v>
      </c>
      <c r="O54" s="4">
        <f>L54+M54-N54</f>
        <v>13.45</v>
      </c>
      <c r="P54" s="3">
        <v>6</v>
      </c>
      <c r="Q54" s="3">
        <v>7.7</v>
      </c>
      <c r="R54" s="3">
        <v>0</v>
      </c>
      <c r="S54" s="4">
        <f>P54+Q54-R54</f>
        <v>13.7</v>
      </c>
      <c r="T54" s="3">
        <v>6.7</v>
      </c>
      <c r="U54" s="3">
        <v>7.9</v>
      </c>
      <c r="V54" s="3">
        <v>0</v>
      </c>
      <c r="W54" s="4">
        <f>T54+U54-V54</f>
        <v>14.600000000000001</v>
      </c>
      <c r="X54" s="4">
        <f>K54+O54+S54+W54</f>
        <v>55.949999999999996</v>
      </c>
      <c r="Z54">
        <f>X56</f>
        <v>167.95000000000002</v>
      </c>
      <c r="AA54" t="str">
        <f>D52</f>
        <v>T.J. Sokol Moravská Ostrava 1 "B"</v>
      </c>
      <c r="AB54">
        <v>3</v>
      </c>
    </row>
    <row r="55" spans="1:28" x14ac:dyDescent="0.25">
      <c r="B55">
        <v>595617</v>
      </c>
      <c r="C55">
        <v>4142</v>
      </c>
      <c r="D55" t="s">
        <v>50</v>
      </c>
      <c r="E55">
        <v>2010</v>
      </c>
      <c r="F55" t="s">
        <v>20</v>
      </c>
      <c r="G55" t="s">
        <v>51</v>
      </c>
      <c r="H55" s="3">
        <v>6</v>
      </c>
      <c r="I55" s="3">
        <v>9.1</v>
      </c>
      <c r="J55" s="3">
        <v>0</v>
      </c>
      <c r="K55" s="4">
        <f>H55+I55-J55</f>
        <v>15.1</v>
      </c>
      <c r="L55" s="3">
        <v>6</v>
      </c>
      <c r="M55" s="3">
        <v>8.6</v>
      </c>
      <c r="N55" s="3">
        <v>0</v>
      </c>
      <c r="O55" s="4">
        <f>L55+M55-N55</f>
        <v>14.6</v>
      </c>
      <c r="P55" s="3">
        <v>6</v>
      </c>
      <c r="Q55" s="3">
        <v>8.4499999999999993</v>
      </c>
      <c r="R55" s="3">
        <v>0</v>
      </c>
      <c r="S55" s="4">
        <f>P55+Q55-R55</f>
        <v>14.45</v>
      </c>
      <c r="T55" s="3">
        <v>6.9</v>
      </c>
      <c r="U55" s="3">
        <v>8</v>
      </c>
      <c r="V55" s="3">
        <v>0</v>
      </c>
      <c r="W55" s="4">
        <f>T55+U55-V55</f>
        <v>14.9</v>
      </c>
      <c r="X55" s="4">
        <f>K55+O55+S55+W55</f>
        <v>59.05</v>
      </c>
      <c r="Z55">
        <f>X56</f>
        <v>167.95000000000002</v>
      </c>
      <c r="AA55" t="str">
        <f>D52</f>
        <v>T.J. Sokol Moravská Ostrava 1 "B"</v>
      </c>
      <c r="AB55">
        <v>4</v>
      </c>
    </row>
    <row r="56" spans="1:28" x14ac:dyDescent="0.25">
      <c r="A56" s="4"/>
      <c r="B56" s="4"/>
      <c r="C56" s="4"/>
      <c r="D56" s="4" t="s">
        <v>42</v>
      </c>
      <c r="E56" s="4"/>
      <c r="F56" s="4"/>
      <c r="G56" s="4"/>
      <c r="H56" s="4"/>
      <c r="I56" s="4"/>
      <c r="J56" s="4">
        <v>0</v>
      </c>
      <c r="K56" s="4">
        <f>LARGE(K53:K55,3)+LARGE(K53:K55,2)+LARGE(K53:K55,1)-J56</f>
        <v>44</v>
      </c>
      <c r="L56" s="4"/>
      <c r="M56" s="4"/>
      <c r="N56" s="4">
        <v>0</v>
      </c>
      <c r="O56" s="4">
        <f>LARGE(O53:O55,3)+LARGE(O53:O55,2)+LARGE(O53:O55,1)-N56</f>
        <v>42.15</v>
      </c>
      <c r="P56" s="4"/>
      <c r="Q56" s="4"/>
      <c r="R56" s="4">
        <v>0</v>
      </c>
      <c r="S56" s="4">
        <f>LARGE(S53:S55,3)+LARGE(S53:S55,2)+LARGE(S53:S55,1)-R56</f>
        <v>39.950000000000003</v>
      </c>
      <c r="T56" s="4"/>
      <c r="U56" s="4"/>
      <c r="V56" s="4">
        <v>0</v>
      </c>
      <c r="W56" s="4">
        <f>LARGE(W53:W55,3)+LARGE(W53:W55,2)+LARGE(W53:W55,1)-V56</f>
        <v>41.85</v>
      </c>
      <c r="X56" s="4">
        <f>K56+O56+S56+W56</f>
        <v>167.95000000000002</v>
      </c>
      <c r="Z56">
        <f>X56</f>
        <v>167.95000000000002</v>
      </c>
      <c r="AA56" t="str">
        <f>D52</f>
        <v>T.J. Sokol Moravská Ostrava 1 "B"</v>
      </c>
      <c r="AB56">
        <v>5</v>
      </c>
    </row>
    <row r="57" spans="1:28" x14ac:dyDescent="0.25">
      <c r="A57" s="5">
        <v>10</v>
      </c>
      <c r="B57" s="5">
        <v>1264</v>
      </c>
      <c r="C57" s="5">
        <v>5382</v>
      </c>
      <c r="D57" s="5" t="s">
        <v>108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>
        <f>X61</f>
        <v>163.25</v>
      </c>
      <c r="AA57" t="str">
        <f>D57</f>
        <v>TJ Sokol Kopřivnice C</v>
      </c>
      <c r="AB57">
        <v>1</v>
      </c>
    </row>
    <row r="58" spans="1:28" x14ac:dyDescent="0.25">
      <c r="B58">
        <v>165987</v>
      </c>
      <c r="C58">
        <v>5382</v>
      </c>
      <c r="D58" t="s">
        <v>90</v>
      </c>
      <c r="E58">
        <v>2010</v>
      </c>
      <c r="F58" t="s">
        <v>55</v>
      </c>
      <c r="G58" t="s">
        <v>91</v>
      </c>
      <c r="H58" s="3">
        <v>6</v>
      </c>
      <c r="I58" s="3">
        <v>9</v>
      </c>
      <c r="J58" s="3">
        <v>0</v>
      </c>
      <c r="K58" s="4">
        <f>H58+I58-J58</f>
        <v>15</v>
      </c>
      <c r="L58" s="3">
        <v>6</v>
      </c>
      <c r="M58" s="3">
        <v>8.1</v>
      </c>
      <c r="N58" s="3">
        <v>0</v>
      </c>
      <c r="O58" s="4">
        <f>L58+M58-N58</f>
        <v>14.1</v>
      </c>
      <c r="P58" s="3">
        <v>5.2</v>
      </c>
      <c r="Q58" s="3">
        <v>7.3</v>
      </c>
      <c r="R58" s="3">
        <v>0</v>
      </c>
      <c r="S58" s="4">
        <f>P58+Q58-R58</f>
        <v>12.5</v>
      </c>
      <c r="T58" s="3">
        <v>6</v>
      </c>
      <c r="U58" s="3">
        <v>8.1</v>
      </c>
      <c r="V58" s="3">
        <v>0</v>
      </c>
      <c r="W58" s="4">
        <f>T58+U58-V58</f>
        <v>14.1</v>
      </c>
      <c r="X58" s="4">
        <f>K58+O58+S58+W58</f>
        <v>55.7</v>
      </c>
      <c r="Z58">
        <f>X61</f>
        <v>163.25</v>
      </c>
      <c r="AA58" t="str">
        <f>D57</f>
        <v>TJ Sokol Kopřivnice C</v>
      </c>
      <c r="AB58">
        <v>2</v>
      </c>
    </row>
    <row r="59" spans="1:28" x14ac:dyDescent="0.25">
      <c r="B59">
        <v>394723</v>
      </c>
      <c r="C59">
        <v>5382</v>
      </c>
      <c r="D59" t="s">
        <v>100</v>
      </c>
      <c r="E59">
        <v>2009</v>
      </c>
      <c r="F59" t="s">
        <v>55</v>
      </c>
      <c r="G59" t="s">
        <v>101</v>
      </c>
      <c r="H59" s="3">
        <v>6</v>
      </c>
      <c r="I59" s="3">
        <v>8</v>
      </c>
      <c r="J59" s="3">
        <v>0</v>
      </c>
      <c r="K59" s="4">
        <f>H59+I59-J59</f>
        <v>14</v>
      </c>
      <c r="L59" s="3">
        <v>6</v>
      </c>
      <c r="M59" s="3">
        <v>7.35</v>
      </c>
      <c r="N59" s="3">
        <v>0</v>
      </c>
      <c r="O59" s="4">
        <f>L59+M59-N59</f>
        <v>13.35</v>
      </c>
      <c r="P59" s="3">
        <v>6</v>
      </c>
      <c r="Q59" s="3">
        <v>6.25</v>
      </c>
      <c r="R59" s="3">
        <v>0</v>
      </c>
      <c r="S59" s="4">
        <f>P59+Q59-R59</f>
        <v>12.25</v>
      </c>
      <c r="T59" s="3">
        <v>6</v>
      </c>
      <c r="U59" s="3">
        <v>7.2</v>
      </c>
      <c r="V59" s="3">
        <v>0</v>
      </c>
      <c r="W59" s="4">
        <f>T59+U59-V59</f>
        <v>13.2</v>
      </c>
      <c r="X59" s="4">
        <f>K59+O59+S59+W59</f>
        <v>52.8</v>
      </c>
      <c r="Z59">
        <f>X61</f>
        <v>163.25</v>
      </c>
      <c r="AA59" t="str">
        <f>D57</f>
        <v>TJ Sokol Kopřivnice C</v>
      </c>
      <c r="AB59">
        <v>3</v>
      </c>
    </row>
    <row r="60" spans="1:28" x14ac:dyDescent="0.25">
      <c r="B60">
        <v>432317</v>
      </c>
      <c r="C60">
        <v>5382</v>
      </c>
      <c r="D60" t="s">
        <v>94</v>
      </c>
      <c r="E60">
        <v>2010</v>
      </c>
      <c r="F60" t="s">
        <v>55</v>
      </c>
      <c r="G60" t="s">
        <v>95</v>
      </c>
      <c r="H60" s="3">
        <v>6</v>
      </c>
      <c r="I60" s="3">
        <v>8.4</v>
      </c>
      <c r="J60" s="3">
        <v>0</v>
      </c>
      <c r="K60" s="4">
        <f>H60+I60-J60</f>
        <v>14.4</v>
      </c>
      <c r="L60" s="3">
        <v>6</v>
      </c>
      <c r="M60" s="3">
        <v>8.4</v>
      </c>
      <c r="N60" s="3">
        <v>0</v>
      </c>
      <c r="O60" s="4">
        <f>L60+M60-N60</f>
        <v>14.4</v>
      </c>
      <c r="P60" s="3">
        <v>5.2</v>
      </c>
      <c r="Q60" s="3">
        <v>7.7</v>
      </c>
      <c r="R60" s="3">
        <v>0</v>
      </c>
      <c r="S60" s="4">
        <f>P60+Q60-R60</f>
        <v>12.9</v>
      </c>
      <c r="T60" s="3">
        <v>6</v>
      </c>
      <c r="U60" s="3">
        <v>7.05</v>
      </c>
      <c r="V60" s="3">
        <v>0</v>
      </c>
      <c r="W60" s="4">
        <f>T60+U60-V60</f>
        <v>13.05</v>
      </c>
      <c r="X60" s="4">
        <f>K60+O60+S60+W60</f>
        <v>54.75</v>
      </c>
      <c r="Z60">
        <f>X61</f>
        <v>163.25</v>
      </c>
      <c r="AA60" t="str">
        <f>D57</f>
        <v>TJ Sokol Kopřivnice C</v>
      </c>
      <c r="AB60">
        <v>4</v>
      </c>
    </row>
    <row r="61" spans="1:28" x14ac:dyDescent="0.25">
      <c r="A61" s="4"/>
      <c r="B61" s="4"/>
      <c r="C61" s="4"/>
      <c r="D61" s="4" t="s">
        <v>42</v>
      </c>
      <c r="E61" s="4"/>
      <c r="F61" s="4"/>
      <c r="G61" s="4"/>
      <c r="H61" s="4"/>
      <c r="I61" s="4"/>
      <c r="J61" s="4">
        <v>0</v>
      </c>
      <c r="K61" s="4">
        <f>LARGE(K58:K60,3)+LARGE(K58:K60,2)+LARGE(K58:K60,1)-J61</f>
        <v>43.4</v>
      </c>
      <c r="L61" s="4"/>
      <c r="M61" s="4"/>
      <c r="N61" s="4">
        <v>0</v>
      </c>
      <c r="O61" s="4">
        <f>LARGE(O58:O60,3)+LARGE(O58:O60,2)+LARGE(O58:O60,1)-N61</f>
        <v>41.85</v>
      </c>
      <c r="P61" s="4"/>
      <c r="Q61" s="4"/>
      <c r="R61" s="4">
        <v>0</v>
      </c>
      <c r="S61" s="4">
        <f>LARGE(S58:S60,3)+LARGE(S58:S60,2)+LARGE(S58:S60,1)-R61</f>
        <v>37.65</v>
      </c>
      <c r="T61" s="4"/>
      <c r="U61" s="4"/>
      <c r="V61" s="4">
        <v>0</v>
      </c>
      <c r="W61" s="4">
        <f>LARGE(W58:W60,3)+LARGE(W58:W60,2)+LARGE(W58:W60,1)-V61</f>
        <v>40.35</v>
      </c>
      <c r="X61" s="4">
        <f>K61+O61+S61+W61</f>
        <v>163.25</v>
      </c>
      <c r="Z61">
        <f>X61</f>
        <v>163.25</v>
      </c>
      <c r="AA61" t="str">
        <f>D57</f>
        <v>TJ Sokol Kopřivnice C</v>
      </c>
      <c r="AB61">
        <v>5</v>
      </c>
    </row>
    <row r="62" spans="1:28" x14ac:dyDescent="0.25">
      <c r="A62" s="5">
        <v>11</v>
      </c>
      <c r="B62" s="5">
        <v>1271</v>
      </c>
      <c r="C62" s="5">
        <v>7791</v>
      </c>
      <c r="D62" s="5" t="s">
        <v>109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>
        <f>X66</f>
        <v>159.85</v>
      </c>
      <c r="AA62" t="str">
        <f>D62</f>
        <v>GK Vítkovice B</v>
      </c>
      <c r="AB62">
        <v>1</v>
      </c>
    </row>
    <row r="63" spans="1:28" x14ac:dyDescent="0.25">
      <c r="B63">
        <v>443004</v>
      </c>
      <c r="C63">
        <v>7791</v>
      </c>
      <c r="D63" t="s">
        <v>81</v>
      </c>
      <c r="E63">
        <v>2009</v>
      </c>
      <c r="F63" t="s">
        <v>23</v>
      </c>
      <c r="G63" t="s">
        <v>58</v>
      </c>
      <c r="H63" s="3">
        <v>6</v>
      </c>
      <c r="I63" s="3">
        <v>8.5</v>
      </c>
      <c r="J63" s="3">
        <v>0</v>
      </c>
      <c r="K63" s="4">
        <f>H63+I63-J63</f>
        <v>14.5</v>
      </c>
      <c r="L63" s="3">
        <v>6</v>
      </c>
      <c r="M63" s="3">
        <v>8.8000000000000007</v>
      </c>
      <c r="N63" s="3">
        <v>0</v>
      </c>
      <c r="O63" s="4">
        <f>L63+M63-N63</f>
        <v>14.8</v>
      </c>
      <c r="P63" s="3">
        <v>6</v>
      </c>
      <c r="Q63" s="3">
        <v>7.25</v>
      </c>
      <c r="R63" s="3">
        <v>0</v>
      </c>
      <c r="S63" s="4">
        <f>P63+Q63-R63</f>
        <v>13.25</v>
      </c>
      <c r="T63" s="3">
        <v>6.7</v>
      </c>
      <c r="U63" s="3">
        <v>6.7</v>
      </c>
      <c r="V63" s="3">
        <v>0</v>
      </c>
      <c r="W63" s="4">
        <f>T63+U63-V63</f>
        <v>13.4</v>
      </c>
      <c r="X63" s="4">
        <f>K63+O63+S63+W63</f>
        <v>55.949999999999996</v>
      </c>
      <c r="Z63">
        <f>X66</f>
        <v>159.85</v>
      </c>
      <c r="AA63" t="str">
        <f>D62</f>
        <v>GK Vítkovice B</v>
      </c>
      <c r="AB63">
        <v>2</v>
      </c>
    </row>
    <row r="64" spans="1:28" x14ac:dyDescent="0.25">
      <c r="B64">
        <v>911026</v>
      </c>
      <c r="C64">
        <v>7791</v>
      </c>
      <c r="D64" t="s">
        <v>99</v>
      </c>
      <c r="E64">
        <v>2009</v>
      </c>
      <c r="F64" t="s">
        <v>23</v>
      </c>
      <c r="G64" t="s">
        <v>58</v>
      </c>
      <c r="H64" s="3">
        <v>6</v>
      </c>
      <c r="I64" s="3">
        <v>8.15</v>
      </c>
      <c r="J64" s="3">
        <v>0</v>
      </c>
      <c r="K64" s="4">
        <f>H64+I64-J64</f>
        <v>14.15</v>
      </c>
      <c r="L64" s="3">
        <v>6</v>
      </c>
      <c r="M64" s="3">
        <v>8.0500000000000007</v>
      </c>
      <c r="N64" s="3">
        <v>0</v>
      </c>
      <c r="O64" s="4">
        <f>L64+M64-N64</f>
        <v>14.05</v>
      </c>
      <c r="P64" s="3">
        <v>5.2</v>
      </c>
      <c r="Q64" s="3">
        <v>6.8</v>
      </c>
      <c r="R64" s="3">
        <v>0</v>
      </c>
      <c r="S64" s="4">
        <f>P64+Q64-R64</f>
        <v>12</v>
      </c>
      <c r="T64" s="3">
        <v>6.2</v>
      </c>
      <c r="U64" s="3">
        <v>6.45</v>
      </c>
      <c r="V64" s="3">
        <v>0</v>
      </c>
      <c r="W64" s="4">
        <f>T64+U64-V64</f>
        <v>12.65</v>
      </c>
      <c r="X64" s="4">
        <f>K64+O64+S64+W64</f>
        <v>52.85</v>
      </c>
      <c r="Z64">
        <f>X66</f>
        <v>159.85</v>
      </c>
      <c r="AA64" t="str">
        <f>D62</f>
        <v>GK Vítkovice B</v>
      </c>
      <c r="AB64">
        <v>3</v>
      </c>
    </row>
    <row r="65" spans="1:28" x14ac:dyDescent="0.25">
      <c r="B65">
        <v>996505</v>
      </c>
      <c r="C65">
        <v>7791</v>
      </c>
      <c r="D65" t="s">
        <v>102</v>
      </c>
      <c r="E65">
        <v>2009</v>
      </c>
      <c r="F65" t="s">
        <v>23</v>
      </c>
      <c r="G65" t="s">
        <v>58</v>
      </c>
      <c r="H65" s="3">
        <v>6</v>
      </c>
      <c r="I65" s="3">
        <v>8.1</v>
      </c>
      <c r="J65" s="3">
        <v>0</v>
      </c>
      <c r="K65" s="4">
        <f>H65+I65-J65</f>
        <v>14.1</v>
      </c>
      <c r="L65" s="3">
        <v>6</v>
      </c>
      <c r="M65" s="3">
        <v>7.6</v>
      </c>
      <c r="N65" s="3">
        <v>0</v>
      </c>
      <c r="O65" s="4">
        <f>L65+M65-N65</f>
        <v>13.6</v>
      </c>
      <c r="P65" s="3">
        <v>5.2</v>
      </c>
      <c r="Q65" s="3">
        <v>6.85</v>
      </c>
      <c r="R65" s="3">
        <v>0</v>
      </c>
      <c r="S65" s="4">
        <f>P65+Q65-R65</f>
        <v>12.05</v>
      </c>
      <c r="T65" s="3">
        <v>5.2</v>
      </c>
      <c r="U65" s="3">
        <v>6.1</v>
      </c>
      <c r="V65" s="3">
        <v>0</v>
      </c>
      <c r="W65" s="4">
        <f>T65+U65-V65</f>
        <v>11.3</v>
      </c>
      <c r="X65" s="4">
        <f>K65+O65+S65+W65</f>
        <v>51.05</v>
      </c>
      <c r="Z65">
        <f>X66</f>
        <v>159.85</v>
      </c>
      <c r="AA65" t="str">
        <f>D62</f>
        <v>GK Vítkovice B</v>
      </c>
      <c r="AB65">
        <v>4</v>
      </c>
    </row>
    <row r="66" spans="1:28" x14ac:dyDescent="0.25">
      <c r="A66" s="4"/>
      <c r="B66" s="4"/>
      <c r="C66" s="4"/>
      <c r="D66" s="4" t="s">
        <v>42</v>
      </c>
      <c r="E66" s="4"/>
      <c r="F66" s="4"/>
      <c r="G66" s="4"/>
      <c r="H66" s="4"/>
      <c r="I66" s="4"/>
      <c r="J66" s="4">
        <v>0</v>
      </c>
      <c r="K66" s="4">
        <f>LARGE(K63:K65,3)+LARGE(K63:K65,2)+LARGE(K63:K65,1)-J66</f>
        <v>42.75</v>
      </c>
      <c r="L66" s="4"/>
      <c r="M66" s="4"/>
      <c r="N66" s="4">
        <v>0</v>
      </c>
      <c r="O66" s="4">
        <f>LARGE(O63:O65,3)+LARGE(O63:O65,2)+LARGE(O63:O65,1)-N66</f>
        <v>42.45</v>
      </c>
      <c r="P66" s="4"/>
      <c r="Q66" s="4"/>
      <c r="R66" s="4">
        <v>0</v>
      </c>
      <c r="S66" s="4">
        <f>LARGE(S63:S65,3)+LARGE(S63:S65,2)+LARGE(S63:S65,1)-R66</f>
        <v>37.299999999999997</v>
      </c>
      <c r="T66" s="4"/>
      <c r="U66" s="4"/>
      <c r="V66" s="4">
        <v>0</v>
      </c>
      <c r="W66" s="4">
        <f>LARGE(W63:W65,3)+LARGE(W63:W65,2)+LARGE(W63:W65,1)-V66</f>
        <v>37.35</v>
      </c>
      <c r="X66" s="4">
        <f>K66+O66+S66+W66</f>
        <v>159.85</v>
      </c>
      <c r="Z66">
        <f>X66</f>
        <v>159.85</v>
      </c>
      <c r="AA66" t="str">
        <f>D62</f>
        <v>GK Vítkovice B</v>
      </c>
      <c r="AB66">
        <v>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H12" sqref="H12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110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301988</v>
      </c>
      <c r="C7">
        <v>9763</v>
      </c>
      <c r="D7" t="s">
        <v>111</v>
      </c>
      <c r="E7">
        <v>2007</v>
      </c>
      <c r="F7" t="s">
        <v>112</v>
      </c>
      <c r="H7" s="3">
        <v>6</v>
      </c>
      <c r="I7" s="3">
        <v>8.6</v>
      </c>
      <c r="J7" s="3">
        <v>0</v>
      </c>
      <c r="K7" s="4">
        <f t="shared" ref="K7:K12" si="0">H7+I7-J7</f>
        <v>14.6</v>
      </c>
      <c r="L7" s="3">
        <v>6</v>
      </c>
      <c r="M7" s="3">
        <v>8</v>
      </c>
      <c r="N7" s="3">
        <v>0</v>
      </c>
      <c r="O7" s="4">
        <f t="shared" ref="O7:O12" si="1">L7+M7-N7</f>
        <v>14</v>
      </c>
      <c r="P7" s="3">
        <v>6.7</v>
      </c>
      <c r="Q7" s="3">
        <v>7.75</v>
      </c>
      <c r="R7" s="3">
        <v>0</v>
      </c>
      <c r="S7" s="4">
        <f t="shared" ref="S7:S12" si="2">P7+Q7-R7</f>
        <v>14.45</v>
      </c>
      <c r="T7" s="3">
        <v>7</v>
      </c>
      <c r="U7" s="3">
        <v>7.3</v>
      </c>
      <c r="V7" s="3">
        <v>0</v>
      </c>
      <c r="W7" s="4">
        <f t="shared" ref="W7:W12" si="3">T7+U7-V7</f>
        <v>14.3</v>
      </c>
      <c r="X7" s="4">
        <f t="shared" ref="X7:X12" si="4">K7+O7+S7+W7</f>
        <v>57.349999999999994</v>
      </c>
    </row>
    <row r="8" spans="1:25" x14ac:dyDescent="0.25">
      <c r="A8">
        <v>2</v>
      </c>
      <c r="B8">
        <v>656982</v>
      </c>
      <c r="C8">
        <v>9763</v>
      </c>
      <c r="D8" t="s">
        <v>113</v>
      </c>
      <c r="E8">
        <v>2007</v>
      </c>
      <c r="F8" t="s">
        <v>112</v>
      </c>
      <c r="H8" s="3">
        <v>6</v>
      </c>
      <c r="I8" s="3">
        <v>8.3000000000000007</v>
      </c>
      <c r="J8" s="3">
        <v>0</v>
      </c>
      <c r="K8" s="4">
        <f t="shared" si="0"/>
        <v>14.3</v>
      </c>
      <c r="L8" s="3">
        <v>6</v>
      </c>
      <c r="M8" s="3">
        <v>8.0500000000000007</v>
      </c>
      <c r="N8" s="3">
        <v>0</v>
      </c>
      <c r="O8" s="4">
        <f t="shared" si="1"/>
        <v>14.05</v>
      </c>
      <c r="P8" s="3">
        <v>5.2</v>
      </c>
      <c r="Q8" s="3">
        <v>7.2</v>
      </c>
      <c r="R8" s="3">
        <v>0</v>
      </c>
      <c r="S8" s="4">
        <f t="shared" si="2"/>
        <v>12.4</v>
      </c>
      <c r="T8" s="3">
        <v>6.5</v>
      </c>
      <c r="U8" s="3">
        <v>7</v>
      </c>
      <c r="V8" s="3">
        <v>0</v>
      </c>
      <c r="W8" s="4">
        <f t="shared" si="3"/>
        <v>13.5</v>
      </c>
      <c r="X8" s="4">
        <f t="shared" si="4"/>
        <v>54.25</v>
      </c>
    </row>
    <row r="9" spans="1:25" x14ac:dyDescent="0.25">
      <c r="A9">
        <v>3</v>
      </c>
      <c r="B9">
        <v>971526</v>
      </c>
      <c r="C9">
        <v>4905</v>
      </c>
      <c r="D9" t="s">
        <v>47</v>
      </c>
      <c r="E9">
        <v>2008</v>
      </c>
      <c r="F9" t="s">
        <v>48</v>
      </c>
      <c r="H9" s="3">
        <v>6</v>
      </c>
      <c r="I9" s="3">
        <v>7.75</v>
      </c>
      <c r="J9" s="3">
        <v>0</v>
      </c>
      <c r="K9" s="4">
        <f t="shared" si="0"/>
        <v>13.75</v>
      </c>
      <c r="L9" s="3">
        <v>5.4</v>
      </c>
      <c r="M9" s="3">
        <v>7.7</v>
      </c>
      <c r="N9" s="3">
        <v>0</v>
      </c>
      <c r="O9" s="4">
        <f t="shared" si="1"/>
        <v>13.100000000000001</v>
      </c>
      <c r="P9" s="3">
        <v>6</v>
      </c>
      <c r="Q9" s="3">
        <v>7.05</v>
      </c>
      <c r="R9" s="3">
        <v>0</v>
      </c>
      <c r="S9" s="4">
        <f t="shared" si="2"/>
        <v>13.05</v>
      </c>
      <c r="T9" s="3">
        <v>6</v>
      </c>
      <c r="U9" s="3">
        <v>6.85</v>
      </c>
      <c r="V9" s="3">
        <v>0</v>
      </c>
      <c r="W9" s="4">
        <f t="shared" si="3"/>
        <v>12.85</v>
      </c>
      <c r="X9" s="4">
        <f t="shared" si="4"/>
        <v>52.750000000000007</v>
      </c>
    </row>
    <row r="10" spans="1:25" x14ac:dyDescent="0.25">
      <c r="A10">
        <v>4</v>
      </c>
      <c r="B10">
        <v>170364</v>
      </c>
      <c r="C10">
        <v>9763</v>
      </c>
      <c r="D10" t="s">
        <v>114</v>
      </c>
      <c r="E10">
        <v>2009</v>
      </c>
      <c r="F10" t="s">
        <v>112</v>
      </c>
      <c r="H10" s="3">
        <v>6</v>
      </c>
      <c r="I10" s="3">
        <v>8.0500000000000007</v>
      </c>
      <c r="J10" s="3">
        <v>0</v>
      </c>
      <c r="K10" s="4">
        <f t="shared" si="0"/>
        <v>14.05</v>
      </c>
      <c r="L10" s="3">
        <v>4.8</v>
      </c>
      <c r="M10" s="3">
        <v>6.95</v>
      </c>
      <c r="N10" s="3">
        <v>0</v>
      </c>
      <c r="O10" s="4">
        <f t="shared" si="1"/>
        <v>11.75</v>
      </c>
      <c r="P10" s="3">
        <v>5</v>
      </c>
      <c r="Q10" s="3">
        <v>7.55</v>
      </c>
      <c r="R10" s="3">
        <v>0</v>
      </c>
      <c r="S10" s="4">
        <f t="shared" si="2"/>
        <v>12.55</v>
      </c>
      <c r="T10" s="3">
        <v>6.5</v>
      </c>
      <c r="U10" s="3">
        <v>6.65</v>
      </c>
      <c r="V10" s="3">
        <v>0</v>
      </c>
      <c r="W10" s="4">
        <f t="shared" si="3"/>
        <v>13.15</v>
      </c>
      <c r="X10" s="4">
        <f t="shared" si="4"/>
        <v>51.5</v>
      </c>
    </row>
    <row r="11" spans="1:25" x14ac:dyDescent="0.25">
      <c r="A11">
        <v>5</v>
      </c>
      <c r="B11">
        <v>191173</v>
      </c>
      <c r="C11">
        <v>9763</v>
      </c>
      <c r="D11" t="s">
        <v>115</v>
      </c>
      <c r="E11">
        <v>2007</v>
      </c>
      <c r="F11" t="s">
        <v>112</v>
      </c>
      <c r="H11" s="3">
        <v>6</v>
      </c>
      <c r="I11" s="3">
        <v>7.3</v>
      </c>
      <c r="J11" s="3">
        <v>0</v>
      </c>
      <c r="K11" s="4">
        <f t="shared" si="0"/>
        <v>13.3</v>
      </c>
      <c r="L11" s="3">
        <v>4.2</v>
      </c>
      <c r="M11" s="3">
        <v>8.1</v>
      </c>
      <c r="N11" s="3">
        <v>0</v>
      </c>
      <c r="O11" s="4">
        <f t="shared" si="1"/>
        <v>12.3</v>
      </c>
      <c r="P11" s="3">
        <v>6.7</v>
      </c>
      <c r="Q11" s="3">
        <v>8.1</v>
      </c>
      <c r="R11" s="3">
        <v>0</v>
      </c>
      <c r="S11" s="4">
        <f t="shared" si="2"/>
        <v>14.8</v>
      </c>
      <c r="T11" s="3">
        <v>5</v>
      </c>
      <c r="U11" s="3">
        <v>6.8</v>
      </c>
      <c r="V11" s="3">
        <v>1</v>
      </c>
      <c r="W11" s="4">
        <f t="shared" si="3"/>
        <v>10.8</v>
      </c>
      <c r="X11" s="4">
        <f t="shared" si="4"/>
        <v>51.2</v>
      </c>
    </row>
    <row r="12" spans="1:25" x14ac:dyDescent="0.25">
      <c r="A12">
        <v>6</v>
      </c>
      <c r="B12">
        <v>785781</v>
      </c>
      <c r="C12">
        <v>4905</v>
      </c>
      <c r="D12" t="s">
        <v>116</v>
      </c>
      <c r="E12">
        <v>2007</v>
      </c>
      <c r="F12" t="s">
        <v>48</v>
      </c>
      <c r="H12" s="3">
        <v>6</v>
      </c>
      <c r="I12" s="3">
        <v>7.25</v>
      </c>
      <c r="J12" s="3">
        <v>0</v>
      </c>
      <c r="K12" s="4">
        <f t="shared" si="0"/>
        <v>13.25</v>
      </c>
      <c r="L12" s="3">
        <v>4.2</v>
      </c>
      <c r="M12" s="3">
        <v>7.35</v>
      </c>
      <c r="N12" s="3">
        <v>0</v>
      </c>
      <c r="O12" s="4">
        <f t="shared" si="1"/>
        <v>11.55</v>
      </c>
      <c r="P12" s="3">
        <v>5</v>
      </c>
      <c r="Q12" s="3">
        <v>5.85</v>
      </c>
      <c r="R12" s="3">
        <v>0</v>
      </c>
      <c r="S12" s="4">
        <f t="shared" si="2"/>
        <v>10.85</v>
      </c>
      <c r="T12" s="3">
        <v>7</v>
      </c>
      <c r="U12" s="3">
        <v>6</v>
      </c>
      <c r="V12" s="3">
        <v>0</v>
      </c>
      <c r="W12" s="4">
        <f t="shared" si="3"/>
        <v>13</v>
      </c>
      <c r="X12" s="4">
        <f t="shared" si="4"/>
        <v>48.65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A12" sqref="A12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117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/>
      <c r="B7" s="5">
        <v>1247</v>
      </c>
      <c r="C7" s="5">
        <v>9763</v>
      </c>
      <c r="D7" s="5" t="s">
        <v>112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166.05</v>
      </c>
      <c r="AA7" t="str">
        <f>D7</f>
        <v>TJ TŽ Třinec</v>
      </c>
      <c r="AB7">
        <v>1</v>
      </c>
    </row>
    <row r="8" spans="1:28" x14ac:dyDescent="0.25">
      <c r="B8">
        <v>656982</v>
      </c>
      <c r="C8">
        <v>9763</v>
      </c>
      <c r="D8" t="s">
        <v>113</v>
      </c>
      <c r="E8">
        <v>2007</v>
      </c>
      <c r="F8" t="s">
        <v>112</v>
      </c>
      <c r="G8" t="s">
        <v>118</v>
      </c>
      <c r="H8" s="3">
        <v>6</v>
      </c>
      <c r="I8" s="3">
        <v>8.3000000000000007</v>
      </c>
      <c r="J8" s="3">
        <v>0</v>
      </c>
      <c r="K8" s="4">
        <f>H8+I8-J8</f>
        <v>14.3</v>
      </c>
      <c r="L8" s="3">
        <v>6</v>
      </c>
      <c r="M8" s="3">
        <v>8.0500000000000007</v>
      </c>
      <c r="N8" s="3">
        <v>0</v>
      </c>
      <c r="O8" s="4">
        <f>L8+M8-N8</f>
        <v>14.05</v>
      </c>
      <c r="P8" s="3">
        <v>5.2</v>
      </c>
      <c r="Q8" s="3">
        <v>7.2</v>
      </c>
      <c r="R8" s="3">
        <v>0</v>
      </c>
      <c r="S8" s="4">
        <f>P8+Q8-R8</f>
        <v>12.4</v>
      </c>
      <c r="T8" s="3">
        <v>6.5</v>
      </c>
      <c r="U8" s="3">
        <v>7</v>
      </c>
      <c r="V8" s="3">
        <v>0</v>
      </c>
      <c r="W8" s="4">
        <f>T8+U8-V8</f>
        <v>13.5</v>
      </c>
      <c r="X8" s="4">
        <f>K8+O8+S8+W8</f>
        <v>54.25</v>
      </c>
      <c r="Z8">
        <f>X12</f>
        <v>166.05</v>
      </c>
      <c r="AA8" t="str">
        <f>D7</f>
        <v>TJ TŽ Třinec</v>
      </c>
      <c r="AB8">
        <v>2</v>
      </c>
    </row>
    <row r="9" spans="1:28" x14ac:dyDescent="0.25">
      <c r="B9">
        <v>301988</v>
      </c>
      <c r="C9">
        <v>9763</v>
      </c>
      <c r="D9" t="s">
        <v>111</v>
      </c>
      <c r="E9">
        <v>2007</v>
      </c>
      <c r="F9" t="s">
        <v>112</v>
      </c>
      <c r="G9" t="s">
        <v>118</v>
      </c>
      <c r="H9" s="3">
        <v>6</v>
      </c>
      <c r="I9" s="3">
        <v>8.6</v>
      </c>
      <c r="J9" s="3">
        <v>0</v>
      </c>
      <c r="K9" s="4">
        <f>H9+I9-J9</f>
        <v>14.6</v>
      </c>
      <c r="L9" s="3">
        <v>6</v>
      </c>
      <c r="M9" s="3">
        <v>8</v>
      </c>
      <c r="N9" s="3">
        <v>0</v>
      </c>
      <c r="O9" s="4">
        <f>L9+M9-N9</f>
        <v>14</v>
      </c>
      <c r="P9" s="3">
        <v>6.7</v>
      </c>
      <c r="Q9" s="3">
        <v>7.75</v>
      </c>
      <c r="R9" s="3">
        <v>0</v>
      </c>
      <c r="S9" s="4">
        <f>P9+Q9-R9</f>
        <v>14.45</v>
      </c>
      <c r="T9" s="3">
        <v>7</v>
      </c>
      <c r="U9" s="3">
        <v>7.3</v>
      </c>
      <c r="V9" s="3">
        <v>0</v>
      </c>
      <c r="W9" s="4">
        <f>T9+U9-V9</f>
        <v>14.3</v>
      </c>
      <c r="X9" s="4">
        <f>K9+O9+S9+W9</f>
        <v>57.349999999999994</v>
      </c>
      <c r="Z9">
        <f>X12</f>
        <v>166.05</v>
      </c>
      <c r="AA9" t="str">
        <f>D7</f>
        <v>TJ TŽ Třinec</v>
      </c>
      <c r="AB9">
        <v>3</v>
      </c>
    </row>
    <row r="10" spans="1:28" x14ac:dyDescent="0.25">
      <c r="B10">
        <v>191173</v>
      </c>
      <c r="C10">
        <v>9763</v>
      </c>
      <c r="D10" t="s">
        <v>115</v>
      </c>
      <c r="E10">
        <v>2007</v>
      </c>
      <c r="F10" t="s">
        <v>112</v>
      </c>
      <c r="G10" t="s">
        <v>118</v>
      </c>
      <c r="H10" s="3">
        <v>6</v>
      </c>
      <c r="I10" s="3">
        <v>7.3</v>
      </c>
      <c r="J10" s="3">
        <v>0</v>
      </c>
      <c r="K10" s="4">
        <f>H10+I10-J10</f>
        <v>13.3</v>
      </c>
      <c r="L10" s="3">
        <v>4.2</v>
      </c>
      <c r="M10" s="3">
        <v>8.1</v>
      </c>
      <c r="N10" s="3">
        <v>0</v>
      </c>
      <c r="O10" s="4">
        <f>L10+M10-N10</f>
        <v>12.3</v>
      </c>
      <c r="P10" s="3">
        <v>6.7</v>
      </c>
      <c r="Q10" s="3">
        <v>8.1</v>
      </c>
      <c r="R10" s="3">
        <v>0</v>
      </c>
      <c r="S10" s="4">
        <f>P10+Q10-R10</f>
        <v>14.8</v>
      </c>
      <c r="T10" s="3">
        <v>5</v>
      </c>
      <c r="U10" s="3">
        <v>6.8</v>
      </c>
      <c r="V10" s="3">
        <v>1</v>
      </c>
      <c r="W10" s="4">
        <f>T10+U10-V10</f>
        <v>10.8</v>
      </c>
      <c r="X10" s="4">
        <f>K10+O10+S10+W10</f>
        <v>51.2</v>
      </c>
      <c r="Z10">
        <f>X12</f>
        <v>166.05</v>
      </c>
      <c r="AA10" t="str">
        <f>D7</f>
        <v>TJ TŽ Třinec</v>
      </c>
      <c r="AB10">
        <v>4</v>
      </c>
    </row>
    <row r="11" spans="1:28" x14ac:dyDescent="0.25">
      <c r="B11">
        <v>170364</v>
      </c>
      <c r="C11">
        <v>9763</v>
      </c>
      <c r="D11" t="s">
        <v>114</v>
      </c>
      <c r="E11">
        <v>2009</v>
      </c>
      <c r="F11" t="s">
        <v>112</v>
      </c>
      <c r="G11" t="s">
        <v>118</v>
      </c>
      <c r="H11" s="3">
        <v>6</v>
      </c>
      <c r="I11" s="3">
        <v>8.0500000000000007</v>
      </c>
      <c r="J11" s="3">
        <v>0</v>
      </c>
      <c r="K11" s="4">
        <f>H11+I11-J11</f>
        <v>14.05</v>
      </c>
      <c r="L11" s="3">
        <v>4.8</v>
      </c>
      <c r="M11" s="3">
        <v>6.95</v>
      </c>
      <c r="N11" s="3">
        <v>0</v>
      </c>
      <c r="O11" s="4">
        <f>L11+M11-N11</f>
        <v>11.75</v>
      </c>
      <c r="P11" s="3">
        <v>5</v>
      </c>
      <c r="Q11" s="3">
        <v>7.55</v>
      </c>
      <c r="R11" s="3">
        <v>0</v>
      </c>
      <c r="S11" s="4">
        <f>P11+Q11-R11</f>
        <v>12.55</v>
      </c>
      <c r="T11" s="3">
        <v>6.5</v>
      </c>
      <c r="U11" s="3">
        <v>6.65</v>
      </c>
      <c r="V11" s="3">
        <v>0</v>
      </c>
      <c r="W11" s="4">
        <f>T11+U11-V11</f>
        <v>13.15</v>
      </c>
      <c r="X11" s="4">
        <f>K11+O11+S11+W11</f>
        <v>51.5</v>
      </c>
      <c r="Z11">
        <f>X12</f>
        <v>166.05</v>
      </c>
      <c r="AA11" t="str">
        <f>D7</f>
        <v>TJ TŽ Třinec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42.95</v>
      </c>
      <c r="L12" s="4"/>
      <c r="M12" s="4"/>
      <c r="N12" s="4">
        <v>0</v>
      </c>
      <c r="O12" s="4">
        <f>LARGE(O8:O11,3)+LARGE(O8:O11,2)+LARGE(O8:O11,1)-N12</f>
        <v>40.35</v>
      </c>
      <c r="P12" s="4"/>
      <c r="Q12" s="4"/>
      <c r="R12" s="4">
        <v>0</v>
      </c>
      <c r="S12" s="4">
        <f>LARGE(S8:S11,3)+LARGE(S8:S11,2)+LARGE(S8:S11,1)-R12</f>
        <v>41.8</v>
      </c>
      <c r="T12" s="4"/>
      <c r="U12" s="4"/>
      <c r="V12" s="4">
        <v>0</v>
      </c>
      <c r="W12" s="4">
        <f>LARGE(W8:W11,3)+LARGE(W8:W11,2)+LARGE(W8:W11,1)-V12</f>
        <v>40.950000000000003</v>
      </c>
      <c r="X12" s="4">
        <f>K12+O12+S12+W12</f>
        <v>166.05</v>
      </c>
      <c r="Z12">
        <f>X12</f>
        <v>166.05</v>
      </c>
      <c r="AA12" t="str">
        <f>D7</f>
        <v>TJ TŽ Třinec</v>
      </c>
      <c r="AB12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H29" sqref="H2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119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671537</v>
      </c>
      <c r="C7">
        <v>7791</v>
      </c>
      <c r="D7" t="s">
        <v>120</v>
      </c>
      <c r="E7">
        <v>2008</v>
      </c>
      <c r="F7" t="s">
        <v>23</v>
      </c>
      <c r="G7" t="s">
        <v>121</v>
      </c>
      <c r="H7" s="3">
        <v>6</v>
      </c>
      <c r="I7" s="3">
        <v>9.4</v>
      </c>
      <c r="J7" s="3">
        <v>0</v>
      </c>
      <c r="K7" s="4">
        <f t="shared" ref="K7:K29" si="0">H7+I7-J7</f>
        <v>15.4</v>
      </c>
      <c r="L7" s="3">
        <v>3</v>
      </c>
      <c r="M7" s="3">
        <v>8.9</v>
      </c>
      <c r="N7" s="3">
        <v>0</v>
      </c>
      <c r="O7" s="4">
        <f t="shared" ref="O7:O29" si="1">L7+M7-N7</f>
        <v>11.9</v>
      </c>
      <c r="P7" s="3">
        <v>3.2</v>
      </c>
      <c r="Q7" s="3">
        <v>8.75</v>
      </c>
      <c r="R7" s="3">
        <v>0</v>
      </c>
      <c r="S7" s="4">
        <f t="shared" ref="S7:S29" si="2">P7+Q7-R7</f>
        <v>11.95</v>
      </c>
      <c r="T7" s="3">
        <v>3.4</v>
      </c>
      <c r="U7" s="3">
        <v>8.5</v>
      </c>
      <c r="V7" s="3">
        <v>0</v>
      </c>
      <c r="W7" s="4">
        <f t="shared" ref="W7:W29" si="3">T7+U7-V7</f>
        <v>11.9</v>
      </c>
      <c r="X7" s="4">
        <f t="shared" ref="X7:X29" si="4">K7+O7+S7+W7</f>
        <v>51.15</v>
      </c>
    </row>
    <row r="8" spans="1:25" x14ac:dyDescent="0.25">
      <c r="A8">
        <v>2</v>
      </c>
      <c r="B8">
        <v>248463</v>
      </c>
      <c r="C8">
        <v>9763</v>
      </c>
      <c r="D8" t="s">
        <v>122</v>
      </c>
      <c r="E8">
        <v>2009</v>
      </c>
      <c r="F8" t="s">
        <v>112</v>
      </c>
      <c r="G8" t="s">
        <v>118</v>
      </c>
      <c r="H8" s="3">
        <v>6</v>
      </c>
      <c r="I8" s="3">
        <v>9.4</v>
      </c>
      <c r="J8" s="3">
        <v>0</v>
      </c>
      <c r="K8" s="4">
        <f t="shared" si="0"/>
        <v>15.4</v>
      </c>
      <c r="L8" s="3">
        <v>2.1</v>
      </c>
      <c r="M8" s="3">
        <v>8.3000000000000007</v>
      </c>
      <c r="N8" s="3">
        <v>0</v>
      </c>
      <c r="O8" s="4">
        <f t="shared" si="1"/>
        <v>10.4</v>
      </c>
      <c r="P8" s="3">
        <v>2.9</v>
      </c>
      <c r="Q8" s="3">
        <v>9.1</v>
      </c>
      <c r="R8" s="3">
        <v>0</v>
      </c>
      <c r="S8" s="4">
        <f t="shared" si="2"/>
        <v>12</v>
      </c>
      <c r="T8" s="3">
        <v>3.1</v>
      </c>
      <c r="U8" s="3">
        <v>8.9</v>
      </c>
      <c r="V8" s="3">
        <v>0</v>
      </c>
      <c r="W8" s="4">
        <f t="shared" si="3"/>
        <v>12</v>
      </c>
      <c r="X8" s="4">
        <f t="shared" si="4"/>
        <v>49.8</v>
      </c>
    </row>
    <row r="9" spans="1:25" x14ac:dyDescent="0.25">
      <c r="A9">
        <v>3</v>
      </c>
      <c r="B9">
        <v>466215</v>
      </c>
      <c r="C9">
        <v>5382</v>
      </c>
      <c r="D9" t="s">
        <v>123</v>
      </c>
      <c r="E9">
        <v>2009</v>
      </c>
      <c r="F9" t="s">
        <v>55</v>
      </c>
      <c r="G9" t="s">
        <v>70</v>
      </c>
      <c r="H9" s="3">
        <v>6</v>
      </c>
      <c r="I9" s="3">
        <v>8.85</v>
      </c>
      <c r="J9" s="3">
        <v>0</v>
      </c>
      <c r="K9" s="4">
        <f t="shared" si="0"/>
        <v>14.85</v>
      </c>
      <c r="L9" s="3">
        <v>2.8</v>
      </c>
      <c r="M9" s="3">
        <v>8.15</v>
      </c>
      <c r="N9" s="3">
        <v>0</v>
      </c>
      <c r="O9" s="4">
        <f t="shared" si="1"/>
        <v>10.95</v>
      </c>
      <c r="P9" s="3">
        <v>3.4</v>
      </c>
      <c r="Q9" s="3">
        <v>8.75</v>
      </c>
      <c r="R9" s="3">
        <v>0</v>
      </c>
      <c r="S9" s="4">
        <f t="shared" si="2"/>
        <v>12.15</v>
      </c>
      <c r="T9" s="3">
        <v>3.4</v>
      </c>
      <c r="U9" s="3">
        <v>7.9</v>
      </c>
      <c r="V9" s="3">
        <v>0</v>
      </c>
      <c r="W9" s="4">
        <f t="shared" si="3"/>
        <v>11.3</v>
      </c>
      <c r="X9" s="4">
        <f t="shared" si="4"/>
        <v>49.25</v>
      </c>
    </row>
    <row r="10" spans="1:25" x14ac:dyDescent="0.25">
      <c r="A10">
        <v>4</v>
      </c>
      <c r="B10">
        <v>318398</v>
      </c>
      <c r="C10">
        <v>7791</v>
      </c>
      <c r="D10" t="s">
        <v>124</v>
      </c>
      <c r="E10">
        <v>2008</v>
      </c>
      <c r="F10" t="s">
        <v>23</v>
      </c>
      <c r="G10" t="s">
        <v>86</v>
      </c>
      <c r="H10" s="3">
        <v>6</v>
      </c>
      <c r="I10" s="3">
        <v>8.8000000000000007</v>
      </c>
      <c r="J10" s="3">
        <v>0</v>
      </c>
      <c r="K10" s="4">
        <f t="shared" si="0"/>
        <v>14.8</v>
      </c>
      <c r="L10" s="3">
        <v>2.8</v>
      </c>
      <c r="M10" s="3">
        <v>8.1999999999999993</v>
      </c>
      <c r="N10" s="3">
        <v>0</v>
      </c>
      <c r="O10" s="4">
        <f t="shared" si="1"/>
        <v>11</v>
      </c>
      <c r="P10" s="3">
        <v>3.2</v>
      </c>
      <c r="Q10" s="3">
        <v>8.75</v>
      </c>
      <c r="R10" s="3">
        <v>0</v>
      </c>
      <c r="S10" s="4">
        <f t="shared" si="2"/>
        <v>11.95</v>
      </c>
      <c r="T10" s="3">
        <v>3.6</v>
      </c>
      <c r="U10" s="3">
        <v>7.85</v>
      </c>
      <c r="V10" s="3">
        <v>0</v>
      </c>
      <c r="W10" s="4">
        <f t="shared" si="3"/>
        <v>11.45</v>
      </c>
      <c r="X10" s="4">
        <f t="shared" si="4"/>
        <v>49.2</v>
      </c>
    </row>
    <row r="11" spans="1:25" x14ac:dyDescent="0.25">
      <c r="A11">
        <v>5</v>
      </c>
      <c r="B11">
        <v>304715</v>
      </c>
      <c r="C11">
        <v>4142</v>
      </c>
      <c r="D11" t="s">
        <v>125</v>
      </c>
      <c r="E11">
        <v>2009</v>
      </c>
      <c r="F11" t="s">
        <v>20</v>
      </c>
      <c r="G11" t="s">
        <v>62</v>
      </c>
      <c r="H11" s="3">
        <v>6</v>
      </c>
      <c r="I11" s="3">
        <v>9.1999999999999993</v>
      </c>
      <c r="J11" s="3">
        <v>0</v>
      </c>
      <c r="K11" s="4">
        <f t="shared" si="0"/>
        <v>15.2</v>
      </c>
      <c r="L11" s="3">
        <v>2.1</v>
      </c>
      <c r="M11" s="3">
        <v>8.1999999999999993</v>
      </c>
      <c r="N11" s="3">
        <v>0</v>
      </c>
      <c r="O11" s="4">
        <f t="shared" si="1"/>
        <v>10.299999999999999</v>
      </c>
      <c r="P11" s="3">
        <v>3.3</v>
      </c>
      <c r="Q11" s="3">
        <v>8.85</v>
      </c>
      <c r="R11" s="3">
        <v>0</v>
      </c>
      <c r="S11" s="4">
        <f t="shared" si="2"/>
        <v>12.149999999999999</v>
      </c>
      <c r="T11" s="3">
        <v>3.5</v>
      </c>
      <c r="U11" s="3">
        <v>8</v>
      </c>
      <c r="V11" s="3">
        <v>0</v>
      </c>
      <c r="W11" s="4">
        <f t="shared" si="3"/>
        <v>11.5</v>
      </c>
      <c r="X11" s="4">
        <f t="shared" si="4"/>
        <v>49.15</v>
      </c>
    </row>
    <row r="12" spans="1:25" x14ac:dyDescent="0.25">
      <c r="A12">
        <v>6</v>
      </c>
      <c r="B12">
        <v>911906</v>
      </c>
      <c r="C12">
        <v>9763</v>
      </c>
      <c r="D12" t="s">
        <v>126</v>
      </c>
      <c r="E12">
        <v>2008</v>
      </c>
      <c r="F12" t="s">
        <v>112</v>
      </c>
      <c r="G12" t="s">
        <v>118</v>
      </c>
      <c r="H12" s="3">
        <v>6</v>
      </c>
      <c r="I12" s="3">
        <v>8.5</v>
      </c>
      <c r="J12" s="3">
        <v>0</v>
      </c>
      <c r="K12" s="4">
        <f t="shared" si="0"/>
        <v>14.5</v>
      </c>
      <c r="L12" s="3">
        <v>1.9</v>
      </c>
      <c r="M12" s="3">
        <v>8.6999999999999993</v>
      </c>
      <c r="N12" s="3">
        <v>0</v>
      </c>
      <c r="O12" s="4">
        <f t="shared" si="1"/>
        <v>10.6</v>
      </c>
      <c r="P12" s="3">
        <v>2.9</v>
      </c>
      <c r="Q12" s="3">
        <v>9</v>
      </c>
      <c r="R12" s="3">
        <v>0</v>
      </c>
      <c r="S12" s="4">
        <f t="shared" si="2"/>
        <v>11.9</v>
      </c>
      <c r="T12" s="3">
        <v>3.1</v>
      </c>
      <c r="U12" s="3">
        <v>8.6999999999999993</v>
      </c>
      <c r="V12" s="3">
        <v>0</v>
      </c>
      <c r="W12" s="4">
        <f t="shared" si="3"/>
        <v>11.799999999999999</v>
      </c>
      <c r="X12" s="4">
        <f t="shared" si="4"/>
        <v>48.8</v>
      </c>
    </row>
    <row r="13" spans="1:25" x14ac:dyDescent="0.25">
      <c r="A13">
        <v>7</v>
      </c>
      <c r="B13">
        <v>480875</v>
      </c>
      <c r="C13">
        <v>7791</v>
      </c>
      <c r="D13" t="s">
        <v>127</v>
      </c>
      <c r="E13">
        <v>2008</v>
      </c>
      <c r="F13" t="s">
        <v>23</v>
      </c>
      <c r="G13" t="s">
        <v>128</v>
      </c>
      <c r="H13" s="3">
        <v>6</v>
      </c>
      <c r="I13" s="3">
        <v>9.0500000000000007</v>
      </c>
      <c r="J13" s="3">
        <v>0</v>
      </c>
      <c r="K13" s="4">
        <f t="shared" si="0"/>
        <v>15.05</v>
      </c>
      <c r="L13" s="3">
        <v>2.8</v>
      </c>
      <c r="M13" s="3">
        <v>7.75</v>
      </c>
      <c r="N13" s="3">
        <v>0</v>
      </c>
      <c r="O13" s="4">
        <f t="shared" si="1"/>
        <v>10.55</v>
      </c>
      <c r="P13" s="3">
        <v>2.5</v>
      </c>
      <c r="Q13" s="3">
        <v>8.75</v>
      </c>
      <c r="R13" s="3">
        <v>0</v>
      </c>
      <c r="S13" s="4">
        <f t="shared" si="2"/>
        <v>11.25</v>
      </c>
      <c r="T13" s="3">
        <v>3.3</v>
      </c>
      <c r="U13" s="3">
        <v>7.9</v>
      </c>
      <c r="V13" s="3">
        <v>0</v>
      </c>
      <c r="W13" s="4">
        <f t="shared" si="3"/>
        <v>11.2</v>
      </c>
      <c r="X13" s="4">
        <f t="shared" si="4"/>
        <v>48.05</v>
      </c>
    </row>
    <row r="14" spans="1:25" x14ac:dyDescent="0.25">
      <c r="A14">
        <v>7</v>
      </c>
      <c r="B14">
        <v>865886</v>
      </c>
      <c r="C14">
        <v>4142</v>
      </c>
      <c r="D14" t="s">
        <v>129</v>
      </c>
      <c r="E14">
        <v>2009</v>
      </c>
      <c r="F14" t="s">
        <v>20</v>
      </c>
      <c r="G14" t="s">
        <v>67</v>
      </c>
      <c r="H14" s="3">
        <v>6</v>
      </c>
      <c r="I14" s="3">
        <v>9</v>
      </c>
      <c r="J14" s="3">
        <v>0</v>
      </c>
      <c r="K14" s="4">
        <f t="shared" si="0"/>
        <v>15</v>
      </c>
      <c r="L14" s="3">
        <v>2.6</v>
      </c>
      <c r="M14" s="3">
        <v>7.45</v>
      </c>
      <c r="N14" s="3">
        <v>0</v>
      </c>
      <c r="O14" s="4">
        <f t="shared" si="1"/>
        <v>10.050000000000001</v>
      </c>
      <c r="P14" s="3">
        <v>3.5</v>
      </c>
      <c r="Q14" s="3">
        <v>8.8000000000000007</v>
      </c>
      <c r="R14" s="3">
        <v>0</v>
      </c>
      <c r="S14" s="4">
        <f t="shared" si="2"/>
        <v>12.3</v>
      </c>
      <c r="T14" s="3">
        <v>3.3</v>
      </c>
      <c r="U14" s="3">
        <v>7.4</v>
      </c>
      <c r="V14" s="3">
        <v>0</v>
      </c>
      <c r="W14" s="4">
        <f t="shared" si="3"/>
        <v>10.7</v>
      </c>
      <c r="X14" s="4">
        <f t="shared" si="4"/>
        <v>48.05</v>
      </c>
    </row>
    <row r="15" spans="1:25" x14ac:dyDescent="0.25">
      <c r="A15">
        <v>9</v>
      </c>
      <c r="B15">
        <v>476749</v>
      </c>
      <c r="C15">
        <v>9763</v>
      </c>
      <c r="D15" t="s">
        <v>130</v>
      </c>
      <c r="E15">
        <v>2009</v>
      </c>
      <c r="F15" t="s">
        <v>112</v>
      </c>
      <c r="G15" t="s">
        <v>118</v>
      </c>
      <c r="H15" s="3">
        <v>6</v>
      </c>
      <c r="I15" s="3">
        <v>8.35</v>
      </c>
      <c r="J15" s="3">
        <v>0</v>
      </c>
      <c r="K15" s="4">
        <f t="shared" si="0"/>
        <v>14.35</v>
      </c>
      <c r="L15" s="3">
        <v>2.1</v>
      </c>
      <c r="M15" s="3">
        <v>8.5</v>
      </c>
      <c r="N15" s="3">
        <v>0</v>
      </c>
      <c r="O15" s="4">
        <f t="shared" si="1"/>
        <v>10.6</v>
      </c>
      <c r="P15" s="3">
        <v>2.9</v>
      </c>
      <c r="Q15" s="3">
        <v>8.75</v>
      </c>
      <c r="R15" s="3">
        <v>0</v>
      </c>
      <c r="S15" s="4">
        <f t="shared" si="2"/>
        <v>11.65</v>
      </c>
      <c r="T15" s="3">
        <v>3.1</v>
      </c>
      <c r="U15" s="3">
        <v>8.15</v>
      </c>
      <c r="V15" s="3">
        <v>0</v>
      </c>
      <c r="W15" s="4">
        <f t="shared" si="3"/>
        <v>11.25</v>
      </c>
      <c r="X15" s="4">
        <f t="shared" si="4"/>
        <v>47.85</v>
      </c>
    </row>
    <row r="16" spans="1:25" x14ac:dyDescent="0.25">
      <c r="A16">
        <v>10</v>
      </c>
      <c r="B16">
        <v>402437</v>
      </c>
      <c r="C16">
        <v>4142</v>
      </c>
      <c r="D16" t="s">
        <v>131</v>
      </c>
      <c r="E16">
        <v>2008</v>
      </c>
      <c r="F16" t="s">
        <v>20</v>
      </c>
      <c r="G16" t="s">
        <v>62</v>
      </c>
      <c r="H16" s="3">
        <v>6</v>
      </c>
      <c r="I16" s="3">
        <v>9.25</v>
      </c>
      <c r="J16" s="3">
        <v>0</v>
      </c>
      <c r="K16" s="4">
        <f t="shared" si="0"/>
        <v>15.25</v>
      </c>
      <c r="L16" s="3">
        <v>2.8</v>
      </c>
      <c r="M16" s="3">
        <v>7.5</v>
      </c>
      <c r="N16" s="3">
        <v>0</v>
      </c>
      <c r="O16" s="4">
        <f t="shared" si="1"/>
        <v>10.3</v>
      </c>
      <c r="P16" s="3">
        <v>3.4</v>
      </c>
      <c r="Q16" s="3">
        <v>6.7</v>
      </c>
      <c r="R16" s="3">
        <v>0</v>
      </c>
      <c r="S16" s="4">
        <f t="shared" si="2"/>
        <v>10.1</v>
      </c>
      <c r="T16" s="3">
        <v>3.7</v>
      </c>
      <c r="U16" s="3">
        <v>8.4</v>
      </c>
      <c r="V16" s="3">
        <v>0</v>
      </c>
      <c r="W16" s="4">
        <f t="shared" si="3"/>
        <v>12.100000000000001</v>
      </c>
      <c r="X16" s="4">
        <f t="shared" si="4"/>
        <v>47.75</v>
      </c>
    </row>
    <row r="17" spans="1:24" x14ac:dyDescent="0.25">
      <c r="A17">
        <v>10</v>
      </c>
      <c r="B17">
        <v>428668</v>
      </c>
      <c r="C17">
        <v>7791</v>
      </c>
      <c r="D17" t="s">
        <v>132</v>
      </c>
      <c r="E17">
        <v>2008</v>
      </c>
      <c r="F17" t="s">
        <v>23</v>
      </c>
      <c r="G17" t="s">
        <v>133</v>
      </c>
      <c r="H17" s="3">
        <v>6</v>
      </c>
      <c r="I17" s="3">
        <v>8.4</v>
      </c>
      <c r="J17" s="3">
        <v>0</v>
      </c>
      <c r="K17" s="4">
        <f t="shared" si="0"/>
        <v>14.4</v>
      </c>
      <c r="L17" s="3">
        <v>2.8</v>
      </c>
      <c r="M17" s="3">
        <v>8.1</v>
      </c>
      <c r="N17" s="3">
        <v>0</v>
      </c>
      <c r="O17" s="4">
        <f t="shared" si="1"/>
        <v>10.899999999999999</v>
      </c>
      <c r="P17" s="3">
        <v>3.2</v>
      </c>
      <c r="Q17" s="3">
        <v>7.55</v>
      </c>
      <c r="R17" s="3">
        <v>0</v>
      </c>
      <c r="S17" s="4">
        <f t="shared" si="2"/>
        <v>10.75</v>
      </c>
      <c r="T17" s="3">
        <v>3</v>
      </c>
      <c r="U17" s="3">
        <v>8.6999999999999993</v>
      </c>
      <c r="V17" s="3">
        <v>0</v>
      </c>
      <c r="W17" s="4">
        <f t="shared" si="3"/>
        <v>11.7</v>
      </c>
      <c r="X17" s="4">
        <f t="shared" si="4"/>
        <v>47.75</v>
      </c>
    </row>
    <row r="18" spans="1:24" x14ac:dyDescent="0.25">
      <c r="A18">
        <v>12</v>
      </c>
      <c r="B18">
        <v>983487</v>
      </c>
      <c r="C18">
        <v>4142</v>
      </c>
      <c r="D18" t="s">
        <v>134</v>
      </c>
      <c r="E18">
        <v>2009</v>
      </c>
      <c r="F18" t="s">
        <v>20</v>
      </c>
      <c r="G18" t="s">
        <v>67</v>
      </c>
      <c r="H18" s="3">
        <v>6</v>
      </c>
      <c r="I18" s="3">
        <v>8.75</v>
      </c>
      <c r="J18" s="3">
        <v>0</v>
      </c>
      <c r="K18" s="4">
        <f t="shared" si="0"/>
        <v>14.75</v>
      </c>
      <c r="L18" s="3">
        <v>3</v>
      </c>
      <c r="M18" s="3">
        <v>7.1</v>
      </c>
      <c r="N18" s="3">
        <v>0</v>
      </c>
      <c r="O18" s="4">
        <f t="shared" si="1"/>
        <v>10.1</v>
      </c>
      <c r="P18" s="3">
        <v>3.3</v>
      </c>
      <c r="Q18" s="3">
        <v>8.5</v>
      </c>
      <c r="R18" s="3">
        <v>0</v>
      </c>
      <c r="S18" s="4">
        <f t="shared" si="2"/>
        <v>11.8</v>
      </c>
      <c r="T18" s="3">
        <v>3.3</v>
      </c>
      <c r="U18" s="3">
        <v>7.6</v>
      </c>
      <c r="V18" s="3">
        <v>0</v>
      </c>
      <c r="W18" s="4">
        <f t="shared" si="3"/>
        <v>10.899999999999999</v>
      </c>
      <c r="X18" s="4">
        <f t="shared" si="4"/>
        <v>47.550000000000004</v>
      </c>
    </row>
    <row r="19" spans="1:24" x14ac:dyDescent="0.25">
      <c r="A19">
        <v>13</v>
      </c>
      <c r="B19">
        <v>281860</v>
      </c>
      <c r="C19">
        <v>7791</v>
      </c>
      <c r="D19" t="s">
        <v>57</v>
      </c>
      <c r="E19">
        <v>2008</v>
      </c>
      <c r="F19" t="s">
        <v>23</v>
      </c>
      <c r="G19" t="s">
        <v>58</v>
      </c>
      <c r="H19" s="3">
        <v>6</v>
      </c>
      <c r="I19" s="3">
        <v>8.6999999999999993</v>
      </c>
      <c r="J19" s="3">
        <v>0</v>
      </c>
      <c r="K19" s="4">
        <f t="shared" si="0"/>
        <v>14.7</v>
      </c>
      <c r="L19" s="3">
        <v>2.2999999999999998</v>
      </c>
      <c r="M19" s="3">
        <v>7.75</v>
      </c>
      <c r="N19" s="3">
        <v>0</v>
      </c>
      <c r="O19" s="4">
        <f t="shared" si="1"/>
        <v>10.050000000000001</v>
      </c>
      <c r="P19" s="3">
        <v>3.2</v>
      </c>
      <c r="Q19" s="3">
        <v>8.35</v>
      </c>
      <c r="R19" s="3">
        <v>0</v>
      </c>
      <c r="S19" s="4">
        <f t="shared" si="2"/>
        <v>11.55</v>
      </c>
      <c r="T19" s="3">
        <v>3</v>
      </c>
      <c r="U19" s="3">
        <v>7.9</v>
      </c>
      <c r="V19" s="3">
        <v>0</v>
      </c>
      <c r="W19" s="4">
        <f t="shared" si="3"/>
        <v>10.9</v>
      </c>
      <c r="X19" s="4">
        <f t="shared" si="4"/>
        <v>47.199999999999996</v>
      </c>
    </row>
    <row r="20" spans="1:24" x14ac:dyDescent="0.25">
      <c r="A20">
        <v>14</v>
      </c>
      <c r="B20">
        <v>166187</v>
      </c>
      <c r="C20">
        <v>4142</v>
      </c>
      <c r="D20" t="s">
        <v>61</v>
      </c>
      <c r="E20">
        <v>2008</v>
      </c>
      <c r="F20" t="s">
        <v>20</v>
      </c>
      <c r="G20" t="s">
        <v>62</v>
      </c>
      <c r="H20" s="3">
        <v>6</v>
      </c>
      <c r="I20" s="3">
        <v>8.35</v>
      </c>
      <c r="J20" s="3">
        <v>0</v>
      </c>
      <c r="K20" s="4">
        <f t="shared" si="0"/>
        <v>14.35</v>
      </c>
      <c r="L20" s="3">
        <v>2.6</v>
      </c>
      <c r="M20" s="3">
        <v>7.5</v>
      </c>
      <c r="N20" s="3">
        <v>0</v>
      </c>
      <c r="O20" s="4">
        <f t="shared" si="1"/>
        <v>10.1</v>
      </c>
      <c r="P20" s="3">
        <v>3.2</v>
      </c>
      <c r="Q20" s="3">
        <v>7.9</v>
      </c>
      <c r="R20" s="3">
        <v>0</v>
      </c>
      <c r="S20" s="4">
        <f t="shared" si="2"/>
        <v>11.100000000000001</v>
      </c>
      <c r="T20" s="3">
        <v>3.2</v>
      </c>
      <c r="U20" s="3">
        <v>8.1</v>
      </c>
      <c r="V20" s="3">
        <v>0</v>
      </c>
      <c r="W20" s="4">
        <f t="shared" si="3"/>
        <v>11.3</v>
      </c>
      <c r="X20" s="4">
        <f t="shared" si="4"/>
        <v>46.849999999999994</v>
      </c>
    </row>
    <row r="21" spans="1:24" x14ac:dyDescent="0.25">
      <c r="A21">
        <v>15</v>
      </c>
      <c r="B21">
        <v>879123</v>
      </c>
      <c r="C21">
        <v>4142</v>
      </c>
      <c r="D21" t="s">
        <v>135</v>
      </c>
      <c r="E21">
        <v>2008</v>
      </c>
      <c r="F21" t="s">
        <v>20</v>
      </c>
      <c r="G21" t="s">
        <v>136</v>
      </c>
      <c r="H21" s="3">
        <v>6</v>
      </c>
      <c r="I21" s="3">
        <v>8.9</v>
      </c>
      <c r="J21" s="3">
        <v>0</v>
      </c>
      <c r="K21" s="4">
        <f t="shared" si="0"/>
        <v>14.9</v>
      </c>
      <c r="L21" s="3">
        <v>2.8</v>
      </c>
      <c r="M21" s="3">
        <v>7.2</v>
      </c>
      <c r="N21" s="3">
        <v>0</v>
      </c>
      <c r="O21" s="4">
        <f t="shared" si="1"/>
        <v>10</v>
      </c>
      <c r="P21" s="3">
        <v>3.1</v>
      </c>
      <c r="Q21" s="3">
        <v>7.15</v>
      </c>
      <c r="R21" s="3">
        <v>0</v>
      </c>
      <c r="S21" s="4">
        <f t="shared" si="2"/>
        <v>10.25</v>
      </c>
      <c r="T21" s="3">
        <v>3</v>
      </c>
      <c r="U21" s="3">
        <v>8.65</v>
      </c>
      <c r="V21" s="3">
        <v>0</v>
      </c>
      <c r="W21" s="4">
        <f t="shared" si="3"/>
        <v>11.65</v>
      </c>
      <c r="X21" s="4">
        <f t="shared" si="4"/>
        <v>46.8</v>
      </c>
    </row>
    <row r="22" spans="1:24" x14ac:dyDescent="0.25">
      <c r="A22">
        <v>16</v>
      </c>
      <c r="B22">
        <v>221097</v>
      </c>
      <c r="C22">
        <v>5382</v>
      </c>
      <c r="D22" t="s">
        <v>137</v>
      </c>
      <c r="E22">
        <v>2008</v>
      </c>
      <c r="F22" t="s">
        <v>55</v>
      </c>
      <c r="G22" t="s">
        <v>138</v>
      </c>
      <c r="H22" s="3">
        <v>6</v>
      </c>
      <c r="I22" s="3">
        <v>8.8000000000000007</v>
      </c>
      <c r="J22" s="3">
        <v>0</v>
      </c>
      <c r="K22" s="4">
        <f t="shared" si="0"/>
        <v>14.8</v>
      </c>
      <c r="L22" s="3">
        <v>2.6</v>
      </c>
      <c r="M22" s="3">
        <v>8</v>
      </c>
      <c r="N22" s="3">
        <v>0</v>
      </c>
      <c r="O22" s="4">
        <f t="shared" si="1"/>
        <v>10.6</v>
      </c>
      <c r="P22" s="3">
        <v>2.9</v>
      </c>
      <c r="Q22" s="3">
        <v>7.35</v>
      </c>
      <c r="R22" s="3">
        <v>0</v>
      </c>
      <c r="S22" s="4">
        <f t="shared" si="2"/>
        <v>10.25</v>
      </c>
      <c r="T22" s="3">
        <v>3.3</v>
      </c>
      <c r="U22" s="3">
        <v>7.75</v>
      </c>
      <c r="V22" s="3">
        <v>0</v>
      </c>
      <c r="W22" s="4">
        <f t="shared" si="3"/>
        <v>11.05</v>
      </c>
      <c r="X22" s="4">
        <f t="shared" si="4"/>
        <v>46.7</v>
      </c>
    </row>
    <row r="23" spans="1:24" x14ac:dyDescent="0.25">
      <c r="A23">
        <v>16</v>
      </c>
      <c r="B23">
        <v>531769</v>
      </c>
      <c r="C23">
        <v>5382</v>
      </c>
      <c r="D23" t="s">
        <v>139</v>
      </c>
      <c r="E23">
        <v>2009</v>
      </c>
      <c r="F23" t="s">
        <v>55</v>
      </c>
      <c r="G23" t="s">
        <v>56</v>
      </c>
      <c r="H23" s="3">
        <v>6</v>
      </c>
      <c r="I23" s="3">
        <v>8.4</v>
      </c>
      <c r="J23" s="3">
        <v>0</v>
      </c>
      <c r="K23" s="4">
        <f t="shared" si="0"/>
        <v>14.4</v>
      </c>
      <c r="L23" s="3">
        <v>2.6</v>
      </c>
      <c r="M23" s="3">
        <v>7.9</v>
      </c>
      <c r="N23" s="3">
        <v>0</v>
      </c>
      <c r="O23" s="4">
        <f t="shared" si="1"/>
        <v>10.5</v>
      </c>
      <c r="P23" s="3">
        <v>3</v>
      </c>
      <c r="Q23" s="3">
        <v>8.1</v>
      </c>
      <c r="R23" s="3">
        <v>0</v>
      </c>
      <c r="S23" s="4">
        <f t="shared" si="2"/>
        <v>11.1</v>
      </c>
      <c r="T23" s="3">
        <v>3.2</v>
      </c>
      <c r="U23" s="3">
        <v>7.5</v>
      </c>
      <c r="V23" s="3">
        <v>0</v>
      </c>
      <c r="W23" s="4">
        <f t="shared" si="3"/>
        <v>10.7</v>
      </c>
      <c r="X23" s="4">
        <f t="shared" si="4"/>
        <v>46.7</v>
      </c>
    </row>
    <row r="24" spans="1:24" x14ac:dyDescent="0.25">
      <c r="A24">
        <v>18</v>
      </c>
      <c r="B24">
        <v>592745</v>
      </c>
      <c r="C24">
        <v>9763</v>
      </c>
      <c r="D24" t="s">
        <v>140</v>
      </c>
      <c r="E24">
        <v>2008</v>
      </c>
      <c r="F24" t="s">
        <v>112</v>
      </c>
      <c r="G24" t="s">
        <v>118</v>
      </c>
      <c r="H24" s="3">
        <v>6</v>
      </c>
      <c r="I24" s="3">
        <v>8.4</v>
      </c>
      <c r="J24" s="3">
        <v>0</v>
      </c>
      <c r="K24" s="4">
        <f t="shared" si="0"/>
        <v>14.4</v>
      </c>
      <c r="L24" s="3">
        <v>1.9</v>
      </c>
      <c r="M24" s="3">
        <v>8.4499999999999993</v>
      </c>
      <c r="N24" s="3">
        <v>0</v>
      </c>
      <c r="O24" s="4">
        <f t="shared" si="1"/>
        <v>10.35</v>
      </c>
      <c r="P24" s="3">
        <v>2.9</v>
      </c>
      <c r="Q24" s="3">
        <v>7.75</v>
      </c>
      <c r="R24" s="3">
        <v>0</v>
      </c>
      <c r="S24" s="4">
        <f t="shared" si="2"/>
        <v>10.65</v>
      </c>
      <c r="T24" s="3">
        <v>2.9</v>
      </c>
      <c r="U24" s="3">
        <v>8.25</v>
      </c>
      <c r="V24" s="3">
        <v>0</v>
      </c>
      <c r="W24" s="4">
        <f t="shared" si="3"/>
        <v>11.15</v>
      </c>
      <c r="X24" s="4">
        <f t="shared" si="4"/>
        <v>46.55</v>
      </c>
    </row>
    <row r="25" spans="1:24" x14ac:dyDescent="0.25">
      <c r="A25">
        <v>19</v>
      </c>
      <c r="B25">
        <v>211851</v>
      </c>
      <c r="C25">
        <v>4142</v>
      </c>
      <c r="D25" t="s">
        <v>141</v>
      </c>
      <c r="E25">
        <v>2008</v>
      </c>
      <c r="F25" t="s">
        <v>20</v>
      </c>
      <c r="G25" t="s">
        <v>62</v>
      </c>
      <c r="H25" s="3">
        <v>6</v>
      </c>
      <c r="I25" s="3">
        <v>7.85</v>
      </c>
      <c r="J25" s="3">
        <v>0</v>
      </c>
      <c r="K25" s="4">
        <f t="shared" si="0"/>
        <v>13.85</v>
      </c>
      <c r="L25" s="3">
        <v>1.9</v>
      </c>
      <c r="M25" s="3">
        <v>8.0500000000000007</v>
      </c>
      <c r="N25" s="3">
        <v>0</v>
      </c>
      <c r="O25" s="4">
        <f t="shared" si="1"/>
        <v>9.9500000000000011</v>
      </c>
      <c r="P25" s="3">
        <v>2.8</v>
      </c>
      <c r="Q25" s="3">
        <v>8.1999999999999993</v>
      </c>
      <c r="R25" s="3">
        <v>0</v>
      </c>
      <c r="S25" s="4">
        <f t="shared" si="2"/>
        <v>11</v>
      </c>
      <c r="T25" s="3">
        <v>2.9</v>
      </c>
      <c r="U25" s="3">
        <v>8</v>
      </c>
      <c r="V25" s="3">
        <v>0</v>
      </c>
      <c r="W25" s="4">
        <f t="shared" si="3"/>
        <v>10.9</v>
      </c>
      <c r="X25" s="4">
        <f t="shared" si="4"/>
        <v>45.699999999999996</v>
      </c>
    </row>
    <row r="26" spans="1:24" x14ac:dyDescent="0.25">
      <c r="A26">
        <v>20</v>
      </c>
      <c r="B26">
        <v>293568</v>
      </c>
      <c r="C26">
        <v>5382</v>
      </c>
      <c r="D26" t="s">
        <v>142</v>
      </c>
      <c r="E26">
        <v>2008</v>
      </c>
      <c r="F26" t="s">
        <v>55</v>
      </c>
      <c r="G26" t="s">
        <v>56</v>
      </c>
      <c r="H26" s="3">
        <v>6</v>
      </c>
      <c r="I26" s="3">
        <v>8.85</v>
      </c>
      <c r="J26" s="3">
        <v>0</v>
      </c>
      <c r="K26" s="4">
        <f t="shared" si="0"/>
        <v>14.85</v>
      </c>
      <c r="L26" s="3">
        <v>2.1</v>
      </c>
      <c r="M26" s="3">
        <v>7.85</v>
      </c>
      <c r="N26" s="3">
        <v>0</v>
      </c>
      <c r="O26" s="4">
        <f t="shared" si="1"/>
        <v>9.9499999999999993</v>
      </c>
      <c r="P26" s="3">
        <v>3.4</v>
      </c>
      <c r="Q26" s="3">
        <v>6.65</v>
      </c>
      <c r="R26" s="3">
        <v>0</v>
      </c>
      <c r="S26" s="4">
        <f t="shared" si="2"/>
        <v>10.050000000000001</v>
      </c>
      <c r="T26" s="3">
        <v>2.6</v>
      </c>
      <c r="U26" s="3">
        <v>7.95</v>
      </c>
      <c r="V26" s="3">
        <v>0</v>
      </c>
      <c r="W26" s="4">
        <f t="shared" si="3"/>
        <v>10.55</v>
      </c>
      <c r="X26" s="4">
        <f t="shared" si="4"/>
        <v>45.399999999999991</v>
      </c>
    </row>
    <row r="27" spans="1:24" x14ac:dyDescent="0.25">
      <c r="A27">
        <v>21</v>
      </c>
      <c r="B27">
        <v>508667</v>
      </c>
      <c r="C27">
        <v>4142</v>
      </c>
      <c r="D27" t="s">
        <v>143</v>
      </c>
      <c r="E27">
        <v>2009</v>
      </c>
      <c r="F27" t="s">
        <v>20</v>
      </c>
      <c r="G27" t="s">
        <v>62</v>
      </c>
      <c r="H27" s="3">
        <v>6</v>
      </c>
      <c r="I27" s="3">
        <v>8.15</v>
      </c>
      <c r="J27" s="3">
        <v>0</v>
      </c>
      <c r="K27" s="4">
        <f t="shared" si="0"/>
        <v>14.15</v>
      </c>
      <c r="L27" s="3">
        <v>2.6</v>
      </c>
      <c r="M27" s="3">
        <v>7</v>
      </c>
      <c r="N27" s="3">
        <v>0</v>
      </c>
      <c r="O27" s="4">
        <f t="shared" si="1"/>
        <v>9.6</v>
      </c>
      <c r="P27" s="3">
        <v>2.2000000000000002</v>
      </c>
      <c r="Q27" s="3">
        <v>7.7</v>
      </c>
      <c r="R27" s="3">
        <v>0</v>
      </c>
      <c r="S27" s="4">
        <f t="shared" si="2"/>
        <v>9.9</v>
      </c>
      <c r="T27" s="3">
        <v>3.3</v>
      </c>
      <c r="U27" s="3">
        <v>8.1999999999999993</v>
      </c>
      <c r="V27" s="3">
        <v>0</v>
      </c>
      <c r="W27" s="4">
        <f t="shared" si="3"/>
        <v>11.5</v>
      </c>
      <c r="X27" s="4">
        <f t="shared" si="4"/>
        <v>45.15</v>
      </c>
    </row>
    <row r="28" spans="1:24" x14ac:dyDescent="0.25">
      <c r="A28">
        <v>22</v>
      </c>
      <c r="B28">
        <v>955000</v>
      </c>
      <c r="C28">
        <v>7791</v>
      </c>
      <c r="D28" t="s">
        <v>93</v>
      </c>
      <c r="E28">
        <v>2008</v>
      </c>
      <c r="F28" t="s">
        <v>23</v>
      </c>
      <c r="G28" t="s">
        <v>58</v>
      </c>
      <c r="H28" s="3">
        <v>6</v>
      </c>
      <c r="I28" s="3">
        <v>8.9499999999999993</v>
      </c>
      <c r="J28" s="3">
        <v>0</v>
      </c>
      <c r="K28" s="4">
        <f t="shared" si="0"/>
        <v>14.95</v>
      </c>
      <c r="L28" s="3">
        <v>2.8</v>
      </c>
      <c r="M28" s="3">
        <v>7.85</v>
      </c>
      <c r="N28" s="3">
        <v>0</v>
      </c>
      <c r="O28" s="4">
        <f t="shared" si="1"/>
        <v>10.649999999999999</v>
      </c>
      <c r="P28" s="3">
        <v>2.8</v>
      </c>
      <c r="Q28" s="3">
        <v>7.1</v>
      </c>
      <c r="R28" s="3">
        <v>0</v>
      </c>
      <c r="S28" s="4">
        <f t="shared" si="2"/>
        <v>9.8999999999999986</v>
      </c>
      <c r="T28" s="3">
        <v>3</v>
      </c>
      <c r="U28" s="3">
        <v>6.1</v>
      </c>
      <c r="V28" s="3">
        <v>0</v>
      </c>
      <c r="W28" s="4">
        <f t="shared" si="3"/>
        <v>9.1</v>
      </c>
      <c r="X28" s="4">
        <f t="shared" si="4"/>
        <v>44.6</v>
      </c>
    </row>
    <row r="29" spans="1:24" x14ac:dyDescent="0.25">
      <c r="A29">
        <v>23</v>
      </c>
      <c r="B29">
        <v>947130</v>
      </c>
      <c r="C29">
        <v>7791</v>
      </c>
      <c r="D29" t="s">
        <v>59</v>
      </c>
      <c r="E29">
        <v>2008</v>
      </c>
      <c r="F29" t="s">
        <v>23</v>
      </c>
      <c r="G29" t="s">
        <v>58</v>
      </c>
      <c r="H29" s="3">
        <v>6</v>
      </c>
      <c r="I29" s="3">
        <v>8.3000000000000007</v>
      </c>
      <c r="J29" s="3">
        <v>0</v>
      </c>
      <c r="K29" s="4">
        <f t="shared" si="0"/>
        <v>14.3</v>
      </c>
      <c r="L29" s="3">
        <v>2.2999999999999998</v>
      </c>
      <c r="M29" s="3">
        <v>7.55</v>
      </c>
      <c r="N29" s="3">
        <v>0</v>
      </c>
      <c r="O29" s="4">
        <f t="shared" si="1"/>
        <v>9.85</v>
      </c>
      <c r="P29" s="3">
        <v>3.2</v>
      </c>
      <c r="Q29" s="3">
        <v>7.45</v>
      </c>
      <c r="R29" s="3">
        <v>0</v>
      </c>
      <c r="S29" s="4">
        <f t="shared" si="2"/>
        <v>10.65</v>
      </c>
      <c r="T29" s="3">
        <v>3.2</v>
      </c>
      <c r="U29" s="3">
        <v>6.45</v>
      </c>
      <c r="V29" s="3">
        <v>0</v>
      </c>
      <c r="W29" s="4">
        <f t="shared" si="3"/>
        <v>9.65</v>
      </c>
      <c r="X29" s="4">
        <f t="shared" si="4"/>
        <v>44.449999999999996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workbookViewId="0">
      <selection activeCell="A41" sqref="A4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144</v>
      </c>
    </row>
    <row r="6" spans="1:28" x14ac:dyDescent="0.25">
      <c r="A6" s="2" t="s">
        <v>3</v>
      </c>
      <c r="B6" s="2" t="s">
        <v>37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38</v>
      </c>
      <c r="AA6" s="2" t="s">
        <v>39</v>
      </c>
      <c r="AB6" s="2" t="s">
        <v>40</v>
      </c>
    </row>
    <row r="7" spans="1:28" x14ac:dyDescent="0.25">
      <c r="A7" s="5">
        <v>1</v>
      </c>
      <c r="B7" s="5">
        <v>1276</v>
      </c>
      <c r="C7" s="5">
        <v>7791</v>
      </c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149.25</v>
      </c>
      <c r="AA7" t="str">
        <f>D7</f>
        <v>GK Vítkovice</v>
      </c>
      <c r="AB7">
        <v>1</v>
      </c>
    </row>
    <row r="8" spans="1:28" x14ac:dyDescent="0.25">
      <c r="B8">
        <v>318398</v>
      </c>
      <c r="C8">
        <v>7791</v>
      </c>
      <c r="D8" t="s">
        <v>124</v>
      </c>
      <c r="E8">
        <v>2008</v>
      </c>
      <c r="F8" t="s">
        <v>23</v>
      </c>
      <c r="G8" t="s">
        <v>86</v>
      </c>
      <c r="H8" s="3">
        <v>6</v>
      </c>
      <c r="I8" s="3">
        <v>8.8000000000000007</v>
      </c>
      <c r="J8" s="3">
        <v>0</v>
      </c>
      <c r="K8" s="4">
        <f>H8+I8-J8</f>
        <v>14.8</v>
      </c>
      <c r="L8" s="3">
        <v>2.8</v>
      </c>
      <c r="M8" s="3">
        <v>8.1999999999999993</v>
      </c>
      <c r="N8" s="3">
        <v>0</v>
      </c>
      <c r="O8" s="4">
        <f>L8+M8-N8</f>
        <v>11</v>
      </c>
      <c r="P8" s="3">
        <v>3.2</v>
      </c>
      <c r="Q8" s="3">
        <v>8.75</v>
      </c>
      <c r="R8" s="3">
        <v>0</v>
      </c>
      <c r="S8" s="4">
        <f>P8+Q8-R8</f>
        <v>11.95</v>
      </c>
      <c r="T8" s="3">
        <v>3.6</v>
      </c>
      <c r="U8" s="3">
        <v>7.85</v>
      </c>
      <c r="V8" s="3">
        <v>0</v>
      </c>
      <c r="W8" s="4">
        <f>T8+U8-V8</f>
        <v>11.45</v>
      </c>
      <c r="X8" s="4">
        <f>K8+O8+S8+W8</f>
        <v>49.2</v>
      </c>
      <c r="Z8">
        <f>X12</f>
        <v>149.25</v>
      </c>
      <c r="AA8" t="str">
        <f>D7</f>
        <v>GK Vítkovice</v>
      </c>
      <c r="AB8">
        <v>2</v>
      </c>
    </row>
    <row r="9" spans="1:28" x14ac:dyDescent="0.25">
      <c r="B9">
        <v>671537</v>
      </c>
      <c r="C9">
        <v>7791</v>
      </c>
      <c r="D9" t="s">
        <v>120</v>
      </c>
      <c r="E9">
        <v>2008</v>
      </c>
      <c r="F9" t="s">
        <v>23</v>
      </c>
      <c r="G9" t="s">
        <v>121</v>
      </c>
      <c r="H9" s="3">
        <v>6</v>
      </c>
      <c r="I9" s="3">
        <v>9.4</v>
      </c>
      <c r="J9" s="3">
        <v>0</v>
      </c>
      <c r="K9" s="4">
        <f>H9+I9-J9</f>
        <v>15.4</v>
      </c>
      <c r="L9" s="3">
        <v>3</v>
      </c>
      <c r="M9" s="3">
        <v>8.9</v>
      </c>
      <c r="N9" s="3">
        <v>0</v>
      </c>
      <c r="O9" s="4">
        <f>L9+M9-N9</f>
        <v>11.9</v>
      </c>
      <c r="P9" s="3">
        <v>3.2</v>
      </c>
      <c r="Q9" s="3">
        <v>8.75</v>
      </c>
      <c r="R9" s="3">
        <v>0</v>
      </c>
      <c r="S9" s="4">
        <f>P9+Q9-R9</f>
        <v>11.95</v>
      </c>
      <c r="T9" s="3">
        <v>3.4</v>
      </c>
      <c r="U9" s="3">
        <v>8.5</v>
      </c>
      <c r="V9" s="3">
        <v>0</v>
      </c>
      <c r="W9" s="4">
        <f>T9+U9-V9</f>
        <v>11.9</v>
      </c>
      <c r="X9" s="4">
        <f>K9+O9+S9+W9</f>
        <v>51.15</v>
      </c>
      <c r="Z9">
        <f>X12</f>
        <v>149.25</v>
      </c>
      <c r="AA9" t="str">
        <f>D7</f>
        <v>GK Vítkovice</v>
      </c>
      <c r="AB9">
        <v>3</v>
      </c>
    </row>
    <row r="10" spans="1:28" x14ac:dyDescent="0.25">
      <c r="B10">
        <v>480875</v>
      </c>
      <c r="C10">
        <v>7791</v>
      </c>
      <c r="D10" t="s">
        <v>127</v>
      </c>
      <c r="E10">
        <v>2008</v>
      </c>
      <c r="F10" t="s">
        <v>23</v>
      </c>
      <c r="G10" t="s">
        <v>128</v>
      </c>
      <c r="H10" s="3">
        <v>6</v>
      </c>
      <c r="I10" s="3">
        <v>9.0500000000000007</v>
      </c>
      <c r="J10" s="3">
        <v>0</v>
      </c>
      <c r="K10" s="4">
        <f>H10+I10-J10</f>
        <v>15.05</v>
      </c>
      <c r="L10" s="3">
        <v>2.8</v>
      </c>
      <c r="M10" s="3">
        <v>7.75</v>
      </c>
      <c r="N10" s="3">
        <v>0</v>
      </c>
      <c r="O10" s="4">
        <f>L10+M10-N10</f>
        <v>10.55</v>
      </c>
      <c r="P10" s="3">
        <v>2.5</v>
      </c>
      <c r="Q10" s="3">
        <v>8.75</v>
      </c>
      <c r="R10" s="3">
        <v>0</v>
      </c>
      <c r="S10" s="4">
        <f>P10+Q10-R10</f>
        <v>11.25</v>
      </c>
      <c r="T10" s="3">
        <v>3.3</v>
      </c>
      <c r="U10" s="3">
        <v>7.9</v>
      </c>
      <c r="V10" s="3">
        <v>0</v>
      </c>
      <c r="W10" s="4">
        <f>T10+U10-V10</f>
        <v>11.2</v>
      </c>
      <c r="X10" s="4">
        <f>K10+O10+S10+W10</f>
        <v>48.05</v>
      </c>
      <c r="Z10">
        <f>X12</f>
        <v>149.25</v>
      </c>
      <c r="AA10" t="str">
        <f>D7</f>
        <v>GK Vítkovice</v>
      </c>
      <c r="AB10">
        <v>4</v>
      </c>
    </row>
    <row r="11" spans="1:28" x14ac:dyDescent="0.25">
      <c r="B11">
        <v>428668</v>
      </c>
      <c r="C11">
        <v>7791</v>
      </c>
      <c r="D11" t="s">
        <v>132</v>
      </c>
      <c r="E11">
        <v>2008</v>
      </c>
      <c r="F11" t="s">
        <v>23</v>
      </c>
      <c r="G11" t="s">
        <v>133</v>
      </c>
      <c r="H11" s="3">
        <v>6</v>
      </c>
      <c r="I11" s="3">
        <v>8.4</v>
      </c>
      <c r="J11" s="3">
        <v>0</v>
      </c>
      <c r="K11" s="4">
        <f>H11+I11-J11</f>
        <v>14.4</v>
      </c>
      <c r="L11" s="3">
        <v>2.8</v>
      </c>
      <c r="M11" s="3">
        <v>8.1</v>
      </c>
      <c r="N11" s="3">
        <v>0</v>
      </c>
      <c r="O11" s="4">
        <f>L11+M11-N11</f>
        <v>10.899999999999999</v>
      </c>
      <c r="P11" s="3">
        <v>3.2</v>
      </c>
      <c r="Q11" s="3">
        <v>7.55</v>
      </c>
      <c r="R11" s="3">
        <v>0</v>
      </c>
      <c r="S11" s="4">
        <f>P11+Q11-R11</f>
        <v>10.75</v>
      </c>
      <c r="T11" s="3">
        <v>3</v>
      </c>
      <c r="U11" s="3">
        <v>8.6999999999999993</v>
      </c>
      <c r="V11" s="3">
        <v>0</v>
      </c>
      <c r="W11" s="4">
        <f>T11+U11-V11</f>
        <v>11.7</v>
      </c>
      <c r="X11" s="4">
        <f>K11+O11+S11+W11</f>
        <v>47.75</v>
      </c>
      <c r="Z11">
        <f>X12</f>
        <v>149.25</v>
      </c>
      <c r="AA11" t="str">
        <f>D7</f>
        <v>GK Vítkovice</v>
      </c>
      <c r="AB11">
        <v>5</v>
      </c>
    </row>
    <row r="12" spans="1:28" x14ac:dyDescent="0.25">
      <c r="A12" s="4"/>
      <c r="B12" s="4"/>
      <c r="C12" s="4"/>
      <c r="D12" s="4" t="s">
        <v>42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45.25</v>
      </c>
      <c r="L12" s="4"/>
      <c r="M12" s="4"/>
      <c r="N12" s="4">
        <v>0</v>
      </c>
      <c r="O12" s="4">
        <f>LARGE(O8:O11,3)+LARGE(O8:O11,2)+LARGE(O8:O11,1)-N12</f>
        <v>33.799999999999997</v>
      </c>
      <c r="P12" s="4"/>
      <c r="Q12" s="4"/>
      <c r="R12" s="4">
        <v>0</v>
      </c>
      <c r="S12" s="4">
        <f>LARGE(S8:S11,3)+LARGE(S8:S11,2)+LARGE(S8:S11,1)-R12</f>
        <v>35.15</v>
      </c>
      <c r="T12" s="4"/>
      <c r="U12" s="4"/>
      <c r="V12" s="4">
        <v>0</v>
      </c>
      <c r="W12" s="4">
        <f>LARGE(W8:W11,3)+LARGE(W8:W11,2)+LARGE(W8:W11,1)-V12</f>
        <v>35.049999999999997</v>
      </c>
      <c r="X12" s="4">
        <f>K12+O12+S12+W12</f>
        <v>149.25</v>
      </c>
      <c r="Z12">
        <f>X12</f>
        <v>149.25</v>
      </c>
      <c r="AA12" t="str">
        <f>D7</f>
        <v>GK Vítkovice</v>
      </c>
      <c r="AB12">
        <v>6</v>
      </c>
    </row>
    <row r="13" spans="1:28" x14ac:dyDescent="0.25">
      <c r="A13" s="5">
        <v>2</v>
      </c>
      <c r="B13" s="5">
        <v>1258</v>
      </c>
      <c r="C13" s="5">
        <v>4142</v>
      </c>
      <c r="D13" s="5" t="s">
        <v>41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X18</f>
        <v>146.9</v>
      </c>
      <c r="AA13" t="str">
        <f>D13</f>
        <v>T.J. Sokol Moravská Ostrava 1 "A"</v>
      </c>
      <c r="AB13">
        <v>1</v>
      </c>
    </row>
    <row r="14" spans="1:28" x14ac:dyDescent="0.25">
      <c r="B14">
        <v>304715</v>
      </c>
      <c r="C14">
        <v>4142</v>
      </c>
      <c r="D14" t="s">
        <v>125</v>
      </c>
      <c r="E14">
        <v>2009</v>
      </c>
      <c r="F14" t="s">
        <v>20</v>
      </c>
      <c r="G14" t="s">
        <v>62</v>
      </c>
      <c r="H14" s="3">
        <v>6</v>
      </c>
      <c r="I14" s="3">
        <v>9.1999999999999993</v>
      </c>
      <c r="J14" s="3">
        <v>0</v>
      </c>
      <c r="K14" s="4">
        <f>H14+I14-J14</f>
        <v>15.2</v>
      </c>
      <c r="L14" s="3">
        <v>2.1</v>
      </c>
      <c r="M14" s="3">
        <v>8.1999999999999993</v>
      </c>
      <c r="N14" s="3">
        <v>0</v>
      </c>
      <c r="O14" s="4">
        <f>L14+M14-N14</f>
        <v>10.299999999999999</v>
      </c>
      <c r="P14" s="3">
        <v>3.3</v>
      </c>
      <c r="Q14" s="3">
        <v>8.85</v>
      </c>
      <c r="R14" s="3">
        <v>0</v>
      </c>
      <c r="S14" s="4">
        <f>P14+Q14-R14</f>
        <v>12.149999999999999</v>
      </c>
      <c r="T14" s="3">
        <v>3.5</v>
      </c>
      <c r="U14" s="3">
        <v>8</v>
      </c>
      <c r="V14" s="3">
        <v>0</v>
      </c>
      <c r="W14" s="4">
        <f>T14+U14-V14</f>
        <v>11.5</v>
      </c>
      <c r="X14" s="4">
        <f>K14+O14+S14+W14</f>
        <v>49.15</v>
      </c>
      <c r="Z14">
        <f>X18</f>
        <v>146.9</v>
      </c>
      <c r="AA14" t="str">
        <f>D13</f>
        <v>T.J. Sokol Moravská Ostrava 1 "A"</v>
      </c>
      <c r="AB14">
        <v>2</v>
      </c>
    </row>
    <row r="15" spans="1:28" x14ac:dyDescent="0.25">
      <c r="B15">
        <v>402437</v>
      </c>
      <c r="C15">
        <v>4142</v>
      </c>
      <c r="D15" t="s">
        <v>131</v>
      </c>
      <c r="E15">
        <v>2008</v>
      </c>
      <c r="F15" t="s">
        <v>20</v>
      </c>
      <c r="G15" t="s">
        <v>62</v>
      </c>
      <c r="H15" s="3">
        <v>6</v>
      </c>
      <c r="I15" s="3">
        <v>9.25</v>
      </c>
      <c r="J15" s="3">
        <v>0</v>
      </c>
      <c r="K15" s="4">
        <f>H15+I15-J15</f>
        <v>15.25</v>
      </c>
      <c r="L15" s="3">
        <v>2.8</v>
      </c>
      <c r="M15" s="3">
        <v>7.5</v>
      </c>
      <c r="N15" s="3">
        <v>0</v>
      </c>
      <c r="O15" s="4">
        <f>L15+M15-N15</f>
        <v>10.3</v>
      </c>
      <c r="P15" s="3">
        <v>3.4</v>
      </c>
      <c r="Q15" s="3">
        <v>6.7</v>
      </c>
      <c r="R15" s="3">
        <v>0</v>
      </c>
      <c r="S15" s="4">
        <f>P15+Q15-R15</f>
        <v>10.1</v>
      </c>
      <c r="T15" s="3">
        <v>3.7</v>
      </c>
      <c r="U15" s="3">
        <v>8.4</v>
      </c>
      <c r="V15" s="3">
        <v>0</v>
      </c>
      <c r="W15" s="4">
        <f>T15+U15-V15</f>
        <v>12.100000000000001</v>
      </c>
      <c r="X15" s="4">
        <f>K15+O15+S15+W15</f>
        <v>47.75</v>
      </c>
      <c r="Z15">
        <f>X18</f>
        <v>146.9</v>
      </c>
      <c r="AA15" t="str">
        <f>D13</f>
        <v>T.J. Sokol Moravská Ostrava 1 "A"</v>
      </c>
      <c r="AB15">
        <v>3</v>
      </c>
    </row>
    <row r="16" spans="1:28" x14ac:dyDescent="0.25">
      <c r="B16">
        <v>983487</v>
      </c>
      <c r="C16">
        <v>4142</v>
      </c>
      <c r="D16" t="s">
        <v>134</v>
      </c>
      <c r="E16">
        <v>2009</v>
      </c>
      <c r="F16" t="s">
        <v>20</v>
      </c>
      <c r="G16" t="s">
        <v>67</v>
      </c>
      <c r="H16" s="3">
        <v>6</v>
      </c>
      <c r="I16" s="3">
        <v>8.75</v>
      </c>
      <c r="J16" s="3">
        <v>0</v>
      </c>
      <c r="K16" s="4">
        <f>H16+I16-J16</f>
        <v>14.75</v>
      </c>
      <c r="L16" s="3">
        <v>3</v>
      </c>
      <c r="M16" s="3">
        <v>7.1</v>
      </c>
      <c r="N16" s="3">
        <v>0</v>
      </c>
      <c r="O16" s="4">
        <f>L16+M16-N16</f>
        <v>10.1</v>
      </c>
      <c r="P16" s="3">
        <v>3.3</v>
      </c>
      <c r="Q16" s="3">
        <v>8.5</v>
      </c>
      <c r="R16" s="3">
        <v>0</v>
      </c>
      <c r="S16" s="4">
        <f>P16+Q16-R16</f>
        <v>11.8</v>
      </c>
      <c r="T16" s="3">
        <v>3.3</v>
      </c>
      <c r="U16" s="3">
        <v>7.6</v>
      </c>
      <c r="V16" s="3">
        <v>0</v>
      </c>
      <c r="W16" s="4">
        <f>T16+U16-V16</f>
        <v>10.899999999999999</v>
      </c>
      <c r="X16" s="4">
        <f>K16+O16+S16+W16</f>
        <v>47.550000000000004</v>
      </c>
      <c r="Z16">
        <f>X18</f>
        <v>146.9</v>
      </c>
      <c r="AA16" t="str">
        <f>D13</f>
        <v>T.J. Sokol Moravská Ostrava 1 "A"</v>
      </c>
      <c r="AB16">
        <v>4</v>
      </c>
    </row>
    <row r="17" spans="1:28" x14ac:dyDescent="0.25">
      <c r="B17">
        <v>865886</v>
      </c>
      <c r="C17">
        <v>4142</v>
      </c>
      <c r="D17" t="s">
        <v>129</v>
      </c>
      <c r="E17">
        <v>2009</v>
      </c>
      <c r="F17" t="s">
        <v>20</v>
      </c>
      <c r="G17" t="s">
        <v>67</v>
      </c>
      <c r="H17" s="3">
        <v>6</v>
      </c>
      <c r="I17" s="3">
        <v>9</v>
      </c>
      <c r="J17" s="3">
        <v>0</v>
      </c>
      <c r="K17" s="4">
        <f>H17+I17-J17</f>
        <v>15</v>
      </c>
      <c r="L17" s="3">
        <v>2.6</v>
      </c>
      <c r="M17" s="3">
        <v>7.45</v>
      </c>
      <c r="N17" s="3">
        <v>0</v>
      </c>
      <c r="O17" s="4">
        <f>L17+M17-N17</f>
        <v>10.050000000000001</v>
      </c>
      <c r="P17" s="3">
        <v>3.5</v>
      </c>
      <c r="Q17" s="3">
        <v>8.8000000000000007</v>
      </c>
      <c r="R17" s="3">
        <v>0</v>
      </c>
      <c r="S17" s="4">
        <f>P17+Q17-R17</f>
        <v>12.3</v>
      </c>
      <c r="T17" s="3">
        <v>3.3</v>
      </c>
      <c r="U17" s="3">
        <v>7.4</v>
      </c>
      <c r="V17" s="3">
        <v>0</v>
      </c>
      <c r="W17" s="4">
        <f>T17+U17-V17</f>
        <v>10.7</v>
      </c>
      <c r="X17" s="4">
        <f>K17+O17+S17+W17</f>
        <v>48.05</v>
      </c>
      <c r="Z17">
        <f>X18</f>
        <v>146.9</v>
      </c>
      <c r="AA17" t="str">
        <f>D13</f>
        <v>T.J. Sokol Moravská Ostrava 1 "A"</v>
      </c>
      <c r="AB17">
        <v>5</v>
      </c>
    </row>
    <row r="18" spans="1:28" x14ac:dyDescent="0.25">
      <c r="A18" s="4"/>
      <c r="B18" s="4"/>
      <c r="C18" s="4"/>
      <c r="D18" s="4" t="s">
        <v>42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45.45</v>
      </c>
      <c r="L18" s="4"/>
      <c r="M18" s="4"/>
      <c r="N18" s="4">
        <v>0</v>
      </c>
      <c r="O18" s="4">
        <f>LARGE(O14:O17,3)+LARGE(O14:O17,2)+LARGE(O14:O17,1)-N18</f>
        <v>30.7</v>
      </c>
      <c r="P18" s="4"/>
      <c r="Q18" s="4"/>
      <c r="R18" s="4">
        <v>0</v>
      </c>
      <c r="S18" s="4">
        <f>LARGE(S14:S17,3)+LARGE(S14:S17,2)+LARGE(S14:S17,1)-R18</f>
        <v>36.25</v>
      </c>
      <c r="T18" s="4"/>
      <c r="U18" s="4"/>
      <c r="V18" s="4">
        <v>0</v>
      </c>
      <c r="W18" s="4">
        <f>LARGE(W14:W17,3)+LARGE(W14:W17,2)+LARGE(W14:W17,1)-V18</f>
        <v>34.5</v>
      </c>
      <c r="X18" s="4">
        <f>K18+O18+S18+W18</f>
        <v>146.9</v>
      </c>
      <c r="Z18">
        <f>X18</f>
        <v>146.9</v>
      </c>
      <c r="AA18" t="str">
        <f>D13</f>
        <v>T.J. Sokol Moravská Ostrava 1 "A"</v>
      </c>
      <c r="AB18">
        <v>6</v>
      </c>
    </row>
    <row r="19" spans="1:28" x14ac:dyDescent="0.25">
      <c r="A19" s="5">
        <v>3</v>
      </c>
      <c r="B19" s="5">
        <v>1248</v>
      </c>
      <c r="C19" s="5">
        <v>9763</v>
      </c>
      <c r="D19" s="5" t="s">
        <v>112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X24</f>
        <v>146.5</v>
      </c>
      <c r="AA19" t="str">
        <f>D19</f>
        <v>TJ TŽ Třinec</v>
      </c>
      <c r="AB19">
        <v>1</v>
      </c>
    </row>
    <row r="20" spans="1:28" x14ac:dyDescent="0.25">
      <c r="B20">
        <v>248463</v>
      </c>
      <c r="C20">
        <v>9763</v>
      </c>
      <c r="D20" t="s">
        <v>122</v>
      </c>
      <c r="E20">
        <v>2009</v>
      </c>
      <c r="F20" t="s">
        <v>112</v>
      </c>
      <c r="G20" t="s">
        <v>118</v>
      </c>
      <c r="H20" s="3">
        <v>6</v>
      </c>
      <c r="I20" s="3">
        <v>9.4</v>
      </c>
      <c r="J20" s="3">
        <v>0</v>
      </c>
      <c r="K20" s="4">
        <f>H20+I20-J20</f>
        <v>15.4</v>
      </c>
      <c r="L20" s="3">
        <v>2.1</v>
      </c>
      <c r="M20" s="3">
        <v>8.3000000000000007</v>
      </c>
      <c r="N20" s="3">
        <v>0</v>
      </c>
      <c r="O20" s="4">
        <f>L20+M20-N20</f>
        <v>10.4</v>
      </c>
      <c r="P20" s="3">
        <v>2.9</v>
      </c>
      <c r="Q20" s="3">
        <v>9.1</v>
      </c>
      <c r="R20" s="3">
        <v>0</v>
      </c>
      <c r="S20" s="4">
        <f>P20+Q20-R20</f>
        <v>12</v>
      </c>
      <c r="T20" s="3">
        <v>3.1</v>
      </c>
      <c r="U20" s="3">
        <v>8.9</v>
      </c>
      <c r="V20" s="3">
        <v>0</v>
      </c>
      <c r="W20" s="4">
        <f>T20+U20-V20</f>
        <v>12</v>
      </c>
      <c r="X20" s="4">
        <f>K20+O20+S20+W20</f>
        <v>49.8</v>
      </c>
      <c r="Z20">
        <f>X24</f>
        <v>146.5</v>
      </c>
      <c r="AA20" t="str">
        <f>D19</f>
        <v>TJ TŽ Třinec</v>
      </c>
      <c r="AB20">
        <v>2</v>
      </c>
    </row>
    <row r="21" spans="1:28" x14ac:dyDescent="0.25">
      <c r="B21">
        <v>592745</v>
      </c>
      <c r="C21">
        <v>9763</v>
      </c>
      <c r="D21" t="s">
        <v>140</v>
      </c>
      <c r="E21">
        <v>2008</v>
      </c>
      <c r="F21" t="s">
        <v>112</v>
      </c>
      <c r="G21" t="s">
        <v>118</v>
      </c>
      <c r="H21" s="3">
        <v>6</v>
      </c>
      <c r="I21" s="3">
        <v>8.4</v>
      </c>
      <c r="J21" s="3">
        <v>0</v>
      </c>
      <c r="K21" s="4">
        <f>H21+I21-J21</f>
        <v>14.4</v>
      </c>
      <c r="L21" s="3">
        <v>1.9</v>
      </c>
      <c r="M21" s="3">
        <v>8.4499999999999993</v>
      </c>
      <c r="N21" s="3">
        <v>0</v>
      </c>
      <c r="O21" s="4">
        <f>L21+M21-N21</f>
        <v>10.35</v>
      </c>
      <c r="P21" s="3">
        <v>2.9</v>
      </c>
      <c r="Q21" s="3">
        <v>7.75</v>
      </c>
      <c r="R21" s="3">
        <v>0</v>
      </c>
      <c r="S21" s="4">
        <f>P21+Q21-R21</f>
        <v>10.65</v>
      </c>
      <c r="T21" s="3">
        <v>2.9</v>
      </c>
      <c r="U21" s="3">
        <v>8.25</v>
      </c>
      <c r="V21" s="3">
        <v>0</v>
      </c>
      <c r="W21" s="4">
        <f>T21+U21-V21</f>
        <v>11.15</v>
      </c>
      <c r="X21" s="4">
        <f>K21+O21+S21+W21</f>
        <v>46.55</v>
      </c>
      <c r="Z21">
        <f>X24</f>
        <v>146.5</v>
      </c>
      <c r="AA21" t="str">
        <f>D19</f>
        <v>TJ TŽ Třinec</v>
      </c>
      <c r="AB21">
        <v>3</v>
      </c>
    </row>
    <row r="22" spans="1:28" x14ac:dyDescent="0.25">
      <c r="B22">
        <v>911906</v>
      </c>
      <c r="C22">
        <v>9763</v>
      </c>
      <c r="D22" t="s">
        <v>126</v>
      </c>
      <c r="E22">
        <v>2008</v>
      </c>
      <c r="F22" t="s">
        <v>112</v>
      </c>
      <c r="G22" t="s">
        <v>118</v>
      </c>
      <c r="H22" s="3">
        <v>6</v>
      </c>
      <c r="I22" s="3">
        <v>8.5</v>
      </c>
      <c r="J22" s="3">
        <v>0</v>
      </c>
      <c r="K22" s="4">
        <f>H22+I22-J22</f>
        <v>14.5</v>
      </c>
      <c r="L22" s="3">
        <v>1.9</v>
      </c>
      <c r="M22" s="3">
        <v>8.6999999999999993</v>
      </c>
      <c r="N22" s="3">
        <v>0</v>
      </c>
      <c r="O22" s="4">
        <f>L22+M22-N22</f>
        <v>10.6</v>
      </c>
      <c r="P22" s="3">
        <v>2.9</v>
      </c>
      <c r="Q22" s="3">
        <v>9</v>
      </c>
      <c r="R22" s="3">
        <v>0</v>
      </c>
      <c r="S22" s="4">
        <f>P22+Q22-R22</f>
        <v>11.9</v>
      </c>
      <c r="T22" s="3">
        <v>3.1</v>
      </c>
      <c r="U22" s="3">
        <v>8.6999999999999993</v>
      </c>
      <c r="V22" s="3">
        <v>0</v>
      </c>
      <c r="W22" s="4">
        <f>T22+U22-V22</f>
        <v>11.799999999999999</v>
      </c>
      <c r="X22" s="4">
        <f>K22+O22+S22+W22</f>
        <v>48.8</v>
      </c>
      <c r="Z22">
        <f>X24</f>
        <v>146.5</v>
      </c>
      <c r="AA22" t="str">
        <f>D19</f>
        <v>TJ TŽ Třinec</v>
      </c>
      <c r="AB22">
        <v>4</v>
      </c>
    </row>
    <row r="23" spans="1:28" x14ac:dyDescent="0.25">
      <c r="B23">
        <v>476749</v>
      </c>
      <c r="C23">
        <v>9763</v>
      </c>
      <c r="D23" t="s">
        <v>130</v>
      </c>
      <c r="E23">
        <v>2009</v>
      </c>
      <c r="F23" t="s">
        <v>112</v>
      </c>
      <c r="G23" t="s">
        <v>118</v>
      </c>
      <c r="H23" s="3">
        <v>6</v>
      </c>
      <c r="I23" s="3">
        <v>8.35</v>
      </c>
      <c r="J23" s="3">
        <v>0</v>
      </c>
      <c r="K23" s="4">
        <f>H23+I23-J23</f>
        <v>14.35</v>
      </c>
      <c r="L23" s="3">
        <v>2.1</v>
      </c>
      <c r="M23" s="3">
        <v>8.5</v>
      </c>
      <c r="N23" s="3">
        <v>0</v>
      </c>
      <c r="O23" s="4">
        <f>L23+M23-N23</f>
        <v>10.6</v>
      </c>
      <c r="P23" s="3">
        <v>2.9</v>
      </c>
      <c r="Q23" s="3">
        <v>8.75</v>
      </c>
      <c r="R23" s="3">
        <v>0</v>
      </c>
      <c r="S23" s="4">
        <f>P23+Q23-R23</f>
        <v>11.65</v>
      </c>
      <c r="T23" s="3">
        <v>3.1</v>
      </c>
      <c r="U23" s="3">
        <v>8.15</v>
      </c>
      <c r="V23" s="3">
        <v>0</v>
      </c>
      <c r="W23" s="4">
        <f>T23+U23-V23</f>
        <v>11.25</v>
      </c>
      <c r="X23" s="4">
        <f>K23+O23+S23+W23</f>
        <v>47.85</v>
      </c>
      <c r="Z23">
        <f>X24</f>
        <v>146.5</v>
      </c>
      <c r="AA23" t="str">
        <f>D19</f>
        <v>TJ TŽ Třinec</v>
      </c>
      <c r="AB23">
        <v>5</v>
      </c>
    </row>
    <row r="24" spans="1:28" x14ac:dyDescent="0.25">
      <c r="A24" s="4"/>
      <c r="B24" s="4"/>
      <c r="C24" s="4"/>
      <c r="D24" s="4" t="s">
        <v>42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44.3</v>
      </c>
      <c r="L24" s="4"/>
      <c r="M24" s="4"/>
      <c r="N24" s="4">
        <v>0</v>
      </c>
      <c r="O24" s="4">
        <f>LARGE(O20:O23,3)+LARGE(O20:O23,2)+LARGE(O20:O23,1)-N24</f>
        <v>31.6</v>
      </c>
      <c r="P24" s="4"/>
      <c r="Q24" s="4"/>
      <c r="R24" s="4">
        <v>0</v>
      </c>
      <c r="S24" s="4">
        <f>LARGE(S20:S23,3)+LARGE(S20:S23,2)+LARGE(S20:S23,1)-R24</f>
        <v>35.549999999999997</v>
      </c>
      <c r="T24" s="4"/>
      <c r="U24" s="4"/>
      <c r="V24" s="4">
        <v>0</v>
      </c>
      <c r="W24" s="4">
        <f>LARGE(W20:W23,3)+LARGE(W20:W23,2)+LARGE(W20:W23,1)-V24</f>
        <v>35.049999999999997</v>
      </c>
      <c r="X24" s="4">
        <f>K24+O24+S24+W24</f>
        <v>146.5</v>
      </c>
      <c r="Z24">
        <f>X24</f>
        <v>146.5</v>
      </c>
      <c r="AA24" t="str">
        <f>D19</f>
        <v>TJ TŽ Třinec</v>
      </c>
      <c r="AB24">
        <v>6</v>
      </c>
    </row>
    <row r="25" spans="1:28" x14ac:dyDescent="0.25">
      <c r="A25" s="5">
        <v>4</v>
      </c>
      <c r="B25" s="5">
        <v>1265</v>
      </c>
      <c r="C25" s="5">
        <v>5382</v>
      </c>
      <c r="D25" s="5" t="s">
        <v>55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>
        <f>X30</f>
        <v>143.1</v>
      </c>
      <c r="AA25" t="str">
        <f>D25</f>
        <v>TJ Sokol Kopřivnice</v>
      </c>
      <c r="AB25">
        <v>1</v>
      </c>
    </row>
    <row r="26" spans="1:28" x14ac:dyDescent="0.25">
      <c r="B26">
        <v>466215</v>
      </c>
      <c r="C26">
        <v>5382</v>
      </c>
      <c r="D26" t="s">
        <v>123</v>
      </c>
      <c r="E26">
        <v>2009</v>
      </c>
      <c r="F26" t="s">
        <v>55</v>
      </c>
      <c r="G26" t="s">
        <v>70</v>
      </c>
      <c r="H26" s="3">
        <v>6</v>
      </c>
      <c r="I26" s="3">
        <v>8.85</v>
      </c>
      <c r="J26" s="3">
        <v>0</v>
      </c>
      <c r="K26" s="4">
        <f>H26+I26-J26</f>
        <v>14.85</v>
      </c>
      <c r="L26" s="3">
        <v>2.8</v>
      </c>
      <c r="M26" s="3">
        <v>8.15</v>
      </c>
      <c r="N26" s="3">
        <v>0</v>
      </c>
      <c r="O26" s="4">
        <f>L26+M26-N26</f>
        <v>10.95</v>
      </c>
      <c r="P26" s="3">
        <v>3.4</v>
      </c>
      <c r="Q26" s="3">
        <v>8.75</v>
      </c>
      <c r="R26" s="3">
        <v>0</v>
      </c>
      <c r="S26" s="4">
        <f>P26+Q26-R26</f>
        <v>12.15</v>
      </c>
      <c r="T26" s="3">
        <v>3.4</v>
      </c>
      <c r="U26" s="3">
        <v>7.9</v>
      </c>
      <c r="V26" s="3">
        <v>0</v>
      </c>
      <c r="W26" s="4">
        <f>T26+U26-V26</f>
        <v>11.3</v>
      </c>
      <c r="X26" s="4">
        <f>K26+O26+S26+W26</f>
        <v>49.25</v>
      </c>
      <c r="Z26">
        <f>X30</f>
        <v>143.1</v>
      </c>
      <c r="AA26" t="str">
        <f>D25</f>
        <v>TJ Sokol Kopřivnice</v>
      </c>
      <c r="AB26">
        <v>2</v>
      </c>
    </row>
    <row r="27" spans="1:28" x14ac:dyDescent="0.25">
      <c r="B27">
        <v>293568</v>
      </c>
      <c r="C27">
        <v>5382</v>
      </c>
      <c r="D27" t="s">
        <v>142</v>
      </c>
      <c r="E27">
        <v>2008</v>
      </c>
      <c r="F27" t="s">
        <v>55</v>
      </c>
      <c r="G27" t="s">
        <v>56</v>
      </c>
      <c r="H27" s="3">
        <v>6</v>
      </c>
      <c r="I27" s="3">
        <v>8.85</v>
      </c>
      <c r="J27" s="3">
        <v>0</v>
      </c>
      <c r="K27" s="4">
        <f>H27+I27-J27</f>
        <v>14.85</v>
      </c>
      <c r="L27" s="3">
        <v>2.1</v>
      </c>
      <c r="M27" s="3">
        <v>7.85</v>
      </c>
      <c r="N27" s="3">
        <v>0</v>
      </c>
      <c r="O27" s="4">
        <f>L27+M27-N27</f>
        <v>9.9499999999999993</v>
      </c>
      <c r="P27" s="3">
        <v>3.4</v>
      </c>
      <c r="Q27" s="3">
        <v>6.65</v>
      </c>
      <c r="R27" s="3">
        <v>0</v>
      </c>
      <c r="S27" s="4">
        <f>P27+Q27-R27</f>
        <v>10.050000000000001</v>
      </c>
      <c r="T27" s="3">
        <v>2.6</v>
      </c>
      <c r="U27" s="3">
        <v>7.95</v>
      </c>
      <c r="V27" s="3">
        <v>0</v>
      </c>
      <c r="W27" s="4">
        <f>T27+U27-V27</f>
        <v>10.55</v>
      </c>
      <c r="X27" s="4">
        <f>K27+O27+S27+W27</f>
        <v>45.399999999999991</v>
      </c>
      <c r="Z27">
        <f>X30</f>
        <v>143.1</v>
      </c>
      <c r="AA27" t="str">
        <f>D25</f>
        <v>TJ Sokol Kopřivnice</v>
      </c>
      <c r="AB27">
        <v>3</v>
      </c>
    </row>
    <row r="28" spans="1:28" x14ac:dyDescent="0.25">
      <c r="B28">
        <v>221097</v>
      </c>
      <c r="C28">
        <v>5382</v>
      </c>
      <c r="D28" t="s">
        <v>137</v>
      </c>
      <c r="E28">
        <v>2008</v>
      </c>
      <c r="F28" t="s">
        <v>55</v>
      </c>
      <c r="G28" t="s">
        <v>138</v>
      </c>
      <c r="H28" s="3">
        <v>6</v>
      </c>
      <c r="I28" s="3">
        <v>8.8000000000000007</v>
      </c>
      <c r="J28" s="3">
        <v>0</v>
      </c>
      <c r="K28" s="4">
        <f>H28+I28-J28</f>
        <v>14.8</v>
      </c>
      <c r="L28" s="3">
        <v>2.6</v>
      </c>
      <c r="M28" s="3">
        <v>8</v>
      </c>
      <c r="N28" s="3">
        <v>0</v>
      </c>
      <c r="O28" s="4">
        <f>L28+M28-N28</f>
        <v>10.6</v>
      </c>
      <c r="P28" s="3">
        <v>2.9</v>
      </c>
      <c r="Q28" s="3">
        <v>7.35</v>
      </c>
      <c r="R28" s="3">
        <v>0</v>
      </c>
      <c r="S28" s="4">
        <f>P28+Q28-R28</f>
        <v>10.25</v>
      </c>
      <c r="T28" s="3">
        <v>3.3</v>
      </c>
      <c r="U28" s="3">
        <v>7.75</v>
      </c>
      <c r="V28" s="3">
        <v>0</v>
      </c>
      <c r="W28" s="4">
        <f>T28+U28-V28</f>
        <v>11.05</v>
      </c>
      <c r="X28" s="4">
        <f>K28+O28+S28+W28</f>
        <v>46.7</v>
      </c>
      <c r="Z28">
        <f>X30</f>
        <v>143.1</v>
      </c>
      <c r="AA28" t="str">
        <f>D25</f>
        <v>TJ Sokol Kopřivnice</v>
      </c>
      <c r="AB28">
        <v>4</v>
      </c>
    </row>
    <row r="29" spans="1:28" x14ac:dyDescent="0.25">
      <c r="B29">
        <v>531769</v>
      </c>
      <c r="C29">
        <v>5382</v>
      </c>
      <c r="D29" t="s">
        <v>139</v>
      </c>
      <c r="E29">
        <v>2009</v>
      </c>
      <c r="F29" t="s">
        <v>55</v>
      </c>
      <c r="G29" t="s">
        <v>56</v>
      </c>
      <c r="H29" s="3">
        <v>6</v>
      </c>
      <c r="I29" s="3">
        <v>8.4</v>
      </c>
      <c r="J29" s="3">
        <v>0</v>
      </c>
      <c r="K29" s="4">
        <f>H29+I29-J29</f>
        <v>14.4</v>
      </c>
      <c r="L29" s="3">
        <v>2.6</v>
      </c>
      <c r="M29" s="3">
        <v>7.9</v>
      </c>
      <c r="N29" s="3">
        <v>0</v>
      </c>
      <c r="O29" s="4">
        <f>L29+M29-N29</f>
        <v>10.5</v>
      </c>
      <c r="P29" s="3">
        <v>3</v>
      </c>
      <c r="Q29" s="3">
        <v>8.1</v>
      </c>
      <c r="R29" s="3">
        <v>0</v>
      </c>
      <c r="S29" s="4">
        <f>P29+Q29-R29</f>
        <v>11.1</v>
      </c>
      <c r="T29" s="3">
        <v>3.2</v>
      </c>
      <c r="U29" s="3">
        <v>7.5</v>
      </c>
      <c r="V29" s="3">
        <v>0</v>
      </c>
      <c r="W29" s="4">
        <f>T29+U29-V29</f>
        <v>10.7</v>
      </c>
      <c r="X29" s="4">
        <f>K29+O29+S29+W29</f>
        <v>46.7</v>
      </c>
      <c r="Z29">
        <f>X30</f>
        <v>143.1</v>
      </c>
      <c r="AA29" t="str">
        <f>D25</f>
        <v>TJ Sokol Kopřivnice</v>
      </c>
      <c r="AB29">
        <v>5</v>
      </c>
    </row>
    <row r="30" spans="1:28" x14ac:dyDescent="0.25">
      <c r="A30" s="4"/>
      <c r="B30" s="4"/>
      <c r="C30" s="4"/>
      <c r="D30" s="4" t="s">
        <v>42</v>
      </c>
      <c r="E30" s="4"/>
      <c r="F30" s="4"/>
      <c r="G30" s="4"/>
      <c r="H30" s="4"/>
      <c r="I30" s="4"/>
      <c r="J30" s="4">
        <v>0</v>
      </c>
      <c r="K30" s="4">
        <f>LARGE(K26:K29,3)+LARGE(K26:K29,2)+LARGE(K26:K29,1)-J30</f>
        <v>44.5</v>
      </c>
      <c r="L30" s="4"/>
      <c r="M30" s="4"/>
      <c r="N30" s="4">
        <v>0</v>
      </c>
      <c r="O30" s="4">
        <f>LARGE(O26:O29,3)+LARGE(O26:O29,2)+LARGE(O26:O29,1)-N30</f>
        <v>32.049999999999997</v>
      </c>
      <c r="P30" s="4"/>
      <c r="Q30" s="4"/>
      <c r="R30" s="4">
        <v>0</v>
      </c>
      <c r="S30" s="4">
        <f>LARGE(S26:S29,3)+LARGE(S26:S29,2)+LARGE(S26:S29,1)-R30</f>
        <v>33.5</v>
      </c>
      <c r="T30" s="4"/>
      <c r="U30" s="4"/>
      <c r="V30" s="4">
        <v>0</v>
      </c>
      <c r="W30" s="4">
        <f>LARGE(W26:W29,3)+LARGE(W26:W29,2)+LARGE(W26:W29,1)-V30</f>
        <v>33.049999999999997</v>
      </c>
      <c r="X30" s="4">
        <f>K30+O30+S30+W30</f>
        <v>143.1</v>
      </c>
      <c r="Z30">
        <f>X30</f>
        <v>143.1</v>
      </c>
      <c r="AA30" t="str">
        <f>D25</f>
        <v>TJ Sokol Kopřivnice</v>
      </c>
      <c r="AB30">
        <v>6</v>
      </c>
    </row>
    <row r="31" spans="1:28" x14ac:dyDescent="0.25">
      <c r="A31" s="5">
        <v>5</v>
      </c>
      <c r="B31" s="5">
        <v>1259</v>
      </c>
      <c r="C31" s="5">
        <v>4142</v>
      </c>
      <c r="D31" s="5" t="s">
        <v>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>
        <f>X36</f>
        <v>140.25</v>
      </c>
      <c r="AA31" t="str">
        <f>D31</f>
        <v>T.J. Sokol Moravská Ostrava 1 "B"</v>
      </c>
      <c r="AB31">
        <v>1</v>
      </c>
    </row>
    <row r="32" spans="1:28" x14ac:dyDescent="0.25">
      <c r="B32">
        <v>166187</v>
      </c>
      <c r="C32">
        <v>4142</v>
      </c>
      <c r="D32" t="s">
        <v>61</v>
      </c>
      <c r="E32">
        <v>2008</v>
      </c>
      <c r="F32" t="s">
        <v>20</v>
      </c>
      <c r="G32" t="s">
        <v>62</v>
      </c>
      <c r="H32" s="3">
        <v>6</v>
      </c>
      <c r="I32" s="3">
        <v>8.35</v>
      </c>
      <c r="J32" s="3">
        <v>0</v>
      </c>
      <c r="K32" s="4">
        <f>H32+I32-J32</f>
        <v>14.35</v>
      </c>
      <c r="L32" s="3">
        <v>2.6</v>
      </c>
      <c r="M32" s="3">
        <v>7.5</v>
      </c>
      <c r="N32" s="3">
        <v>0</v>
      </c>
      <c r="O32" s="4">
        <f>L32+M32-N32</f>
        <v>10.1</v>
      </c>
      <c r="P32" s="3">
        <v>3.2</v>
      </c>
      <c r="Q32" s="3">
        <v>7.9</v>
      </c>
      <c r="R32" s="3">
        <v>0</v>
      </c>
      <c r="S32" s="4">
        <f>P32+Q32-R32</f>
        <v>11.100000000000001</v>
      </c>
      <c r="T32" s="3">
        <v>3.2</v>
      </c>
      <c r="U32" s="3">
        <v>8.1</v>
      </c>
      <c r="V32" s="3">
        <v>0</v>
      </c>
      <c r="W32" s="4">
        <f>T32+U32-V32</f>
        <v>11.3</v>
      </c>
      <c r="X32" s="4">
        <f>K32+O32+S32+W32</f>
        <v>46.849999999999994</v>
      </c>
      <c r="Z32">
        <f>X36</f>
        <v>140.25</v>
      </c>
      <c r="AA32" t="str">
        <f>D31</f>
        <v>T.J. Sokol Moravská Ostrava 1 "B"</v>
      </c>
      <c r="AB32">
        <v>2</v>
      </c>
    </row>
    <row r="33" spans="1:28" x14ac:dyDescent="0.25">
      <c r="B33">
        <v>508667</v>
      </c>
      <c r="C33">
        <v>4142</v>
      </c>
      <c r="D33" t="s">
        <v>143</v>
      </c>
      <c r="E33">
        <v>2009</v>
      </c>
      <c r="F33" t="s">
        <v>20</v>
      </c>
      <c r="G33" t="s">
        <v>62</v>
      </c>
      <c r="H33" s="3">
        <v>6</v>
      </c>
      <c r="I33" s="3">
        <v>8.15</v>
      </c>
      <c r="J33" s="3">
        <v>0</v>
      </c>
      <c r="K33" s="4">
        <f>H33+I33-J33</f>
        <v>14.15</v>
      </c>
      <c r="L33" s="3">
        <v>2.6</v>
      </c>
      <c r="M33" s="3">
        <v>7</v>
      </c>
      <c r="N33" s="3">
        <v>0</v>
      </c>
      <c r="O33" s="4">
        <f>L33+M33-N33</f>
        <v>9.6</v>
      </c>
      <c r="P33" s="3">
        <v>2.2000000000000002</v>
      </c>
      <c r="Q33" s="3">
        <v>7.7</v>
      </c>
      <c r="R33" s="3">
        <v>0</v>
      </c>
      <c r="S33" s="4">
        <f>P33+Q33-R33</f>
        <v>9.9</v>
      </c>
      <c r="T33" s="3">
        <v>3.3</v>
      </c>
      <c r="U33" s="3">
        <v>8.1999999999999993</v>
      </c>
      <c r="V33" s="3">
        <v>0</v>
      </c>
      <c r="W33" s="4">
        <f>T33+U33-V33</f>
        <v>11.5</v>
      </c>
      <c r="X33" s="4">
        <f>K33+O33+S33+W33</f>
        <v>45.15</v>
      </c>
      <c r="Z33">
        <f>X36</f>
        <v>140.25</v>
      </c>
      <c r="AA33" t="str">
        <f>D31</f>
        <v>T.J. Sokol Moravská Ostrava 1 "B"</v>
      </c>
      <c r="AB33">
        <v>3</v>
      </c>
    </row>
    <row r="34" spans="1:28" x14ac:dyDescent="0.25">
      <c r="B34">
        <v>879123</v>
      </c>
      <c r="C34">
        <v>4142</v>
      </c>
      <c r="D34" t="s">
        <v>135</v>
      </c>
      <c r="E34">
        <v>2008</v>
      </c>
      <c r="F34" t="s">
        <v>20</v>
      </c>
      <c r="G34" t="s">
        <v>136</v>
      </c>
      <c r="H34" s="3">
        <v>6</v>
      </c>
      <c r="I34" s="3">
        <v>8.9</v>
      </c>
      <c r="J34" s="3">
        <v>0</v>
      </c>
      <c r="K34" s="4">
        <f>H34+I34-J34</f>
        <v>14.9</v>
      </c>
      <c r="L34" s="3">
        <v>2.8</v>
      </c>
      <c r="M34" s="3">
        <v>7.2</v>
      </c>
      <c r="N34" s="3">
        <v>0</v>
      </c>
      <c r="O34" s="4">
        <f>L34+M34-N34</f>
        <v>10</v>
      </c>
      <c r="P34" s="3">
        <v>3.1</v>
      </c>
      <c r="Q34" s="3">
        <v>7.15</v>
      </c>
      <c r="R34" s="3">
        <v>0</v>
      </c>
      <c r="S34" s="4">
        <f>P34+Q34-R34</f>
        <v>10.25</v>
      </c>
      <c r="T34" s="3">
        <v>3</v>
      </c>
      <c r="U34" s="3">
        <v>8.65</v>
      </c>
      <c r="V34" s="3">
        <v>0</v>
      </c>
      <c r="W34" s="4">
        <f>T34+U34-V34</f>
        <v>11.65</v>
      </c>
      <c r="X34" s="4">
        <f>K34+O34+S34+W34</f>
        <v>46.8</v>
      </c>
      <c r="Z34">
        <f>X36</f>
        <v>140.25</v>
      </c>
      <c r="AA34" t="str">
        <f>D31</f>
        <v>T.J. Sokol Moravská Ostrava 1 "B"</v>
      </c>
      <c r="AB34">
        <v>4</v>
      </c>
    </row>
    <row r="35" spans="1:28" x14ac:dyDescent="0.25">
      <c r="B35">
        <v>211851</v>
      </c>
      <c r="C35">
        <v>4142</v>
      </c>
      <c r="D35" t="s">
        <v>141</v>
      </c>
      <c r="E35">
        <v>2008</v>
      </c>
      <c r="F35" t="s">
        <v>20</v>
      </c>
      <c r="G35" t="s">
        <v>62</v>
      </c>
      <c r="H35" s="3">
        <v>6</v>
      </c>
      <c r="I35" s="3">
        <v>7.85</v>
      </c>
      <c r="J35" s="3">
        <v>0</v>
      </c>
      <c r="K35" s="4">
        <f>H35+I35-J35</f>
        <v>13.85</v>
      </c>
      <c r="L35" s="3">
        <v>1.9</v>
      </c>
      <c r="M35" s="3">
        <v>8.0500000000000007</v>
      </c>
      <c r="N35" s="3">
        <v>0</v>
      </c>
      <c r="O35" s="4">
        <f>L35+M35-N35</f>
        <v>9.9500000000000011</v>
      </c>
      <c r="P35" s="3">
        <v>2.8</v>
      </c>
      <c r="Q35" s="3">
        <v>8.1999999999999993</v>
      </c>
      <c r="R35" s="3">
        <v>0</v>
      </c>
      <c r="S35" s="4">
        <f>P35+Q35-R35</f>
        <v>11</v>
      </c>
      <c r="T35" s="3">
        <v>2.9</v>
      </c>
      <c r="U35" s="3">
        <v>8</v>
      </c>
      <c r="V35" s="3">
        <v>0</v>
      </c>
      <c r="W35" s="4">
        <f>T35+U35-V35</f>
        <v>10.9</v>
      </c>
      <c r="X35" s="4">
        <f>K35+O35+S35+W35</f>
        <v>45.699999999999996</v>
      </c>
      <c r="Z35">
        <f>X36</f>
        <v>140.25</v>
      </c>
      <c r="AA35" t="str">
        <f>D31</f>
        <v>T.J. Sokol Moravská Ostrava 1 "B"</v>
      </c>
      <c r="AB35">
        <v>5</v>
      </c>
    </row>
    <row r="36" spans="1:28" x14ac:dyDescent="0.25">
      <c r="A36" s="4"/>
      <c r="B36" s="4"/>
      <c r="C36" s="4"/>
      <c r="D36" s="4" t="s">
        <v>42</v>
      </c>
      <c r="E36" s="4"/>
      <c r="F36" s="4"/>
      <c r="G36" s="4"/>
      <c r="H36" s="4"/>
      <c r="I36" s="4"/>
      <c r="J36" s="4">
        <v>0</v>
      </c>
      <c r="K36" s="4">
        <f>LARGE(K32:K35,3)+LARGE(K32:K35,2)+LARGE(K32:K35,1)-J36</f>
        <v>43.4</v>
      </c>
      <c r="L36" s="4"/>
      <c r="M36" s="4"/>
      <c r="N36" s="4">
        <v>0</v>
      </c>
      <c r="O36" s="4">
        <f>LARGE(O32:O35,3)+LARGE(O32:O35,2)+LARGE(O32:O35,1)-N36</f>
        <v>30.050000000000004</v>
      </c>
      <c r="P36" s="4"/>
      <c r="Q36" s="4"/>
      <c r="R36" s="4">
        <v>0</v>
      </c>
      <c r="S36" s="4">
        <f>LARGE(S32:S35,3)+LARGE(S32:S35,2)+LARGE(S32:S35,1)-R36</f>
        <v>32.35</v>
      </c>
      <c r="T36" s="4"/>
      <c r="U36" s="4"/>
      <c r="V36" s="4">
        <v>0</v>
      </c>
      <c r="W36" s="4">
        <f>LARGE(W32:W35,3)+LARGE(W32:W35,2)+LARGE(W32:W35,1)-V36</f>
        <v>34.450000000000003</v>
      </c>
      <c r="X36" s="4">
        <f>K36+O36+S36+W36</f>
        <v>140.25</v>
      </c>
      <c r="Z36">
        <f>X36</f>
        <v>140.25</v>
      </c>
      <c r="AA36" t="str">
        <f>D31</f>
        <v>T.J. Sokol Moravská Ostrava 1 "B"</v>
      </c>
      <c r="AB36">
        <v>6</v>
      </c>
    </row>
    <row r="37" spans="1:28" x14ac:dyDescent="0.25">
      <c r="A37" s="5">
        <v>6</v>
      </c>
      <c r="B37" s="5">
        <v>0</v>
      </c>
      <c r="C37" s="5">
        <v>7791</v>
      </c>
      <c r="D37" s="5" t="s">
        <v>109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>
        <f>X41</f>
        <v>136.25</v>
      </c>
      <c r="AA37" t="str">
        <f>D37</f>
        <v>GK Vítkovice B</v>
      </c>
      <c r="AB37">
        <v>1</v>
      </c>
    </row>
    <row r="38" spans="1:28" x14ac:dyDescent="0.25">
      <c r="B38">
        <v>955000</v>
      </c>
      <c r="C38">
        <v>7791</v>
      </c>
      <c r="D38" t="s">
        <v>93</v>
      </c>
      <c r="E38">
        <v>2008</v>
      </c>
      <c r="F38" t="s">
        <v>23</v>
      </c>
      <c r="G38" t="s">
        <v>58</v>
      </c>
      <c r="H38" s="3">
        <v>6</v>
      </c>
      <c r="I38" s="3">
        <v>8.9499999999999993</v>
      </c>
      <c r="J38" s="3">
        <v>0</v>
      </c>
      <c r="K38" s="4">
        <f>H38+I38-J38</f>
        <v>14.95</v>
      </c>
      <c r="L38" s="3">
        <v>2.8</v>
      </c>
      <c r="M38" s="3">
        <v>7.85</v>
      </c>
      <c r="N38" s="3">
        <v>0</v>
      </c>
      <c r="O38" s="4">
        <f>L38+M38-N38</f>
        <v>10.649999999999999</v>
      </c>
      <c r="P38" s="3">
        <v>2.8</v>
      </c>
      <c r="Q38" s="3">
        <v>7.1</v>
      </c>
      <c r="R38" s="3">
        <v>0</v>
      </c>
      <c r="S38" s="4">
        <f>P38+Q38-R38</f>
        <v>9.8999999999999986</v>
      </c>
      <c r="T38" s="3">
        <v>3</v>
      </c>
      <c r="U38" s="3">
        <v>6.1</v>
      </c>
      <c r="V38" s="3">
        <v>0</v>
      </c>
      <c r="W38" s="4">
        <f>T38+U38-V38</f>
        <v>9.1</v>
      </c>
      <c r="X38" s="4">
        <f>K38+O38+S38+W38</f>
        <v>44.6</v>
      </c>
      <c r="Z38">
        <f>X41</f>
        <v>136.25</v>
      </c>
      <c r="AA38" t="str">
        <f>D37</f>
        <v>GK Vítkovice B</v>
      </c>
      <c r="AB38">
        <v>2</v>
      </c>
    </row>
    <row r="39" spans="1:28" x14ac:dyDescent="0.25">
      <c r="B39">
        <v>947130</v>
      </c>
      <c r="C39">
        <v>7791</v>
      </c>
      <c r="D39" t="s">
        <v>59</v>
      </c>
      <c r="E39">
        <v>2008</v>
      </c>
      <c r="F39" t="s">
        <v>23</v>
      </c>
      <c r="G39" t="s">
        <v>58</v>
      </c>
      <c r="H39" s="3">
        <v>6</v>
      </c>
      <c r="I39" s="3">
        <v>8.3000000000000007</v>
      </c>
      <c r="J39" s="3">
        <v>0</v>
      </c>
      <c r="K39" s="4">
        <f>H39+I39-J39</f>
        <v>14.3</v>
      </c>
      <c r="L39" s="3">
        <v>2.2999999999999998</v>
      </c>
      <c r="M39" s="3">
        <v>7.55</v>
      </c>
      <c r="N39" s="3">
        <v>0</v>
      </c>
      <c r="O39" s="4">
        <f>L39+M39-N39</f>
        <v>9.85</v>
      </c>
      <c r="P39" s="3">
        <v>3.2</v>
      </c>
      <c r="Q39" s="3">
        <v>7.45</v>
      </c>
      <c r="R39" s="3">
        <v>0</v>
      </c>
      <c r="S39" s="4">
        <f>P39+Q39-R39</f>
        <v>10.65</v>
      </c>
      <c r="T39" s="3">
        <v>3.2</v>
      </c>
      <c r="U39" s="3">
        <v>6.45</v>
      </c>
      <c r="V39" s="3">
        <v>0</v>
      </c>
      <c r="W39" s="4">
        <f>T39+U39-V39</f>
        <v>9.65</v>
      </c>
      <c r="X39" s="4">
        <f>K39+O39+S39+W39</f>
        <v>44.449999999999996</v>
      </c>
      <c r="Z39">
        <f>X41</f>
        <v>136.25</v>
      </c>
      <c r="AA39" t="str">
        <f>D37</f>
        <v>GK Vítkovice B</v>
      </c>
      <c r="AB39">
        <v>3</v>
      </c>
    </row>
    <row r="40" spans="1:28" x14ac:dyDescent="0.25">
      <c r="B40">
        <v>281860</v>
      </c>
      <c r="C40">
        <v>7791</v>
      </c>
      <c r="D40" t="s">
        <v>57</v>
      </c>
      <c r="E40">
        <v>2008</v>
      </c>
      <c r="F40" t="s">
        <v>23</v>
      </c>
      <c r="G40" t="s">
        <v>58</v>
      </c>
      <c r="H40" s="3">
        <v>6</v>
      </c>
      <c r="I40" s="3">
        <v>8.6999999999999993</v>
      </c>
      <c r="J40" s="3">
        <v>0</v>
      </c>
      <c r="K40" s="4">
        <f>H40+I40-J40</f>
        <v>14.7</v>
      </c>
      <c r="L40" s="3">
        <v>2.2999999999999998</v>
      </c>
      <c r="M40" s="3">
        <v>7.75</v>
      </c>
      <c r="N40" s="3">
        <v>0</v>
      </c>
      <c r="O40" s="4">
        <f>L40+M40-N40</f>
        <v>10.050000000000001</v>
      </c>
      <c r="P40" s="3">
        <v>3.2</v>
      </c>
      <c r="Q40" s="3">
        <v>8.35</v>
      </c>
      <c r="R40" s="3">
        <v>0</v>
      </c>
      <c r="S40" s="4">
        <f>P40+Q40-R40</f>
        <v>11.55</v>
      </c>
      <c r="T40" s="3">
        <v>3</v>
      </c>
      <c r="U40" s="3">
        <v>7.9</v>
      </c>
      <c r="V40" s="3">
        <v>0</v>
      </c>
      <c r="W40" s="4">
        <f>T40+U40-V40</f>
        <v>10.9</v>
      </c>
      <c r="X40" s="4">
        <f>K40+O40+S40+W40</f>
        <v>47.199999999999996</v>
      </c>
      <c r="Z40">
        <f>X41</f>
        <v>136.25</v>
      </c>
      <c r="AA40" t="str">
        <f>D37</f>
        <v>GK Vítkovice B</v>
      </c>
      <c r="AB40">
        <v>4</v>
      </c>
    </row>
    <row r="41" spans="1:28" x14ac:dyDescent="0.25">
      <c r="A41" s="4"/>
      <c r="B41" s="4"/>
      <c r="C41" s="4"/>
      <c r="D41" s="4" t="s">
        <v>42</v>
      </c>
      <c r="E41" s="4"/>
      <c r="F41" s="4"/>
      <c r="G41" s="4"/>
      <c r="H41" s="4"/>
      <c r="I41" s="4"/>
      <c r="J41" s="4">
        <v>0</v>
      </c>
      <c r="K41" s="4">
        <f>LARGE(K38:K40,3)+LARGE(K38:K40,2)+LARGE(K38:K40,1)-J41</f>
        <v>43.95</v>
      </c>
      <c r="L41" s="4"/>
      <c r="M41" s="4"/>
      <c r="N41" s="4">
        <v>0</v>
      </c>
      <c r="O41" s="4">
        <f>LARGE(O38:O40,3)+LARGE(O38:O40,2)+LARGE(O38:O40,1)-N41</f>
        <v>30.549999999999997</v>
      </c>
      <c r="P41" s="4"/>
      <c r="Q41" s="4"/>
      <c r="R41" s="4">
        <v>0</v>
      </c>
      <c r="S41" s="4">
        <f>LARGE(S38:S40,3)+LARGE(S38:S40,2)+LARGE(S38:S40,1)-R41</f>
        <v>32.099999999999994</v>
      </c>
      <c r="T41" s="4"/>
      <c r="U41" s="4"/>
      <c r="V41" s="4">
        <v>0</v>
      </c>
      <c r="W41" s="4">
        <f>LARGE(W38:W40,3)+LARGE(W38:W40,2)+LARGE(W38:W40,1)-V41</f>
        <v>29.65</v>
      </c>
      <c r="X41" s="4">
        <f>K41+O41+S41+W41</f>
        <v>136.25</v>
      </c>
      <c r="Z41">
        <f>X41</f>
        <v>136.25</v>
      </c>
      <c r="AA41" t="str">
        <f>D37</f>
        <v>GK Vítkovice B</v>
      </c>
      <c r="AB41">
        <v>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H21" sqref="H2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145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>
        <v>1</v>
      </c>
      <c r="B7">
        <v>242565</v>
      </c>
      <c r="C7">
        <v>9680</v>
      </c>
      <c r="D7" t="s">
        <v>146</v>
      </c>
      <c r="E7">
        <v>2005</v>
      </c>
      <c r="F7" t="s">
        <v>75</v>
      </c>
      <c r="G7" t="s">
        <v>147</v>
      </c>
      <c r="H7" s="3">
        <v>2</v>
      </c>
      <c r="I7" s="3">
        <v>9.4499999999999993</v>
      </c>
      <c r="J7" s="3">
        <v>0</v>
      </c>
      <c r="K7" s="4">
        <f t="shared" ref="K7:K21" si="0">H7+I7-J7</f>
        <v>11.45</v>
      </c>
      <c r="L7" s="3">
        <v>2.1</v>
      </c>
      <c r="M7" s="3">
        <v>7.4</v>
      </c>
      <c r="N7" s="3">
        <v>0</v>
      </c>
      <c r="O7" s="4">
        <f t="shared" ref="O7:O21" si="1">L7+M7-N7</f>
        <v>9.5</v>
      </c>
      <c r="P7" s="3">
        <v>3.7</v>
      </c>
      <c r="Q7" s="3">
        <v>8.6999999999999993</v>
      </c>
      <c r="R7" s="3">
        <v>0</v>
      </c>
      <c r="S7" s="4">
        <f t="shared" ref="S7:S21" si="2">P7+Q7-R7</f>
        <v>12.399999999999999</v>
      </c>
      <c r="T7" s="3">
        <v>4.0999999999999996</v>
      </c>
      <c r="U7" s="3">
        <v>8.3000000000000007</v>
      </c>
      <c r="V7" s="3">
        <v>0</v>
      </c>
      <c r="W7" s="4">
        <f t="shared" ref="W7:W21" si="3">T7+U7-V7</f>
        <v>12.4</v>
      </c>
      <c r="X7" s="4">
        <f t="shared" ref="X7:X21" si="4">K7+O7+S7+W7</f>
        <v>45.749999999999993</v>
      </c>
    </row>
    <row r="8" spans="1:25" x14ac:dyDescent="0.25">
      <c r="A8">
        <v>2</v>
      </c>
      <c r="B8">
        <v>494451</v>
      </c>
      <c r="C8">
        <v>7791</v>
      </c>
      <c r="D8" t="s">
        <v>148</v>
      </c>
      <c r="E8">
        <v>2007</v>
      </c>
      <c r="F8" t="s">
        <v>23</v>
      </c>
      <c r="G8" t="s">
        <v>86</v>
      </c>
      <c r="H8" s="3">
        <v>2</v>
      </c>
      <c r="I8" s="3">
        <v>8.8000000000000007</v>
      </c>
      <c r="J8" s="3">
        <v>0</v>
      </c>
      <c r="K8" s="4">
        <f t="shared" si="0"/>
        <v>10.8</v>
      </c>
      <c r="L8" s="3">
        <v>2</v>
      </c>
      <c r="M8" s="3">
        <v>8.6</v>
      </c>
      <c r="N8" s="3">
        <v>0</v>
      </c>
      <c r="O8" s="4">
        <f t="shared" si="1"/>
        <v>10.6</v>
      </c>
      <c r="P8" s="3">
        <v>3.5</v>
      </c>
      <c r="Q8" s="3">
        <v>8.6999999999999993</v>
      </c>
      <c r="R8" s="3">
        <v>0</v>
      </c>
      <c r="S8" s="4">
        <f t="shared" si="2"/>
        <v>12.2</v>
      </c>
      <c r="T8" s="3">
        <v>3.4</v>
      </c>
      <c r="U8" s="3">
        <v>8.4499999999999993</v>
      </c>
      <c r="V8" s="3">
        <v>0</v>
      </c>
      <c r="W8" s="4">
        <f t="shared" si="3"/>
        <v>11.85</v>
      </c>
      <c r="X8" s="4">
        <f t="shared" si="4"/>
        <v>45.449999999999996</v>
      </c>
    </row>
    <row r="9" spans="1:25" x14ac:dyDescent="0.25">
      <c r="A9">
        <v>3</v>
      </c>
      <c r="B9">
        <v>314425</v>
      </c>
      <c r="C9">
        <v>7791</v>
      </c>
      <c r="D9" t="s">
        <v>149</v>
      </c>
      <c r="E9">
        <v>2007</v>
      </c>
      <c r="F9" t="s">
        <v>23</v>
      </c>
      <c r="G9" t="s">
        <v>150</v>
      </c>
      <c r="H9" s="3">
        <v>2</v>
      </c>
      <c r="I9" s="3">
        <v>8.8000000000000007</v>
      </c>
      <c r="J9" s="3">
        <v>0</v>
      </c>
      <c r="K9" s="4">
        <f t="shared" si="0"/>
        <v>10.8</v>
      </c>
      <c r="L9" s="3">
        <v>2.7</v>
      </c>
      <c r="M9" s="3">
        <v>8.1</v>
      </c>
      <c r="N9" s="3">
        <v>0</v>
      </c>
      <c r="O9" s="4">
        <f t="shared" si="1"/>
        <v>10.8</v>
      </c>
      <c r="P9" s="3">
        <v>3.3</v>
      </c>
      <c r="Q9" s="3">
        <v>8.75</v>
      </c>
      <c r="R9" s="3">
        <v>0</v>
      </c>
      <c r="S9" s="4">
        <f t="shared" si="2"/>
        <v>12.05</v>
      </c>
      <c r="T9" s="3">
        <v>3.6</v>
      </c>
      <c r="U9" s="3">
        <v>7.75</v>
      </c>
      <c r="V9" s="3">
        <v>0</v>
      </c>
      <c r="W9" s="4">
        <f t="shared" si="3"/>
        <v>11.35</v>
      </c>
      <c r="X9" s="4">
        <f t="shared" si="4"/>
        <v>45.000000000000007</v>
      </c>
    </row>
    <row r="10" spans="1:25" x14ac:dyDescent="0.25">
      <c r="A10">
        <v>4</v>
      </c>
      <c r="B10">
        <v>929286</v>
      </c>
      <c r="C10">
        <v>5382</v>
      </c>
      <c r="D10" t="s">
        <v>151</v>
      </c>
      <c r="E10">
        <v>2007</v>
      </c>
      <c r="F10" t="s">
        <v>55</v>
      </c>
      <c r="G10" t="s">
        <v>70</v>
      </c>
      <c r="H10" s="3">
        <v>2</v>
      </c>
      <c r="I10" s="3">
        <v>8.4499999999999993</v>
      </c>
      <c r="J10" s="3">
        <v>0</v>
      </c>
      <c r="K10" s="4">
        <f t="shared" si="0"/>
        <v>10.45</v>
      </c>
      <c r="L10" s="3">
        <v>2.2999999999999998</v>
      </c>
      <c r="M10" s="3">
        <v>8.25</v>
      </c>
      <c r="N10" s="3">
        <v>0</v>
      </c>
      <c r="O10" s="4">
        <f t="shared" si="1"/>
        <v>10.55</v>
      </c>
      <c r="P10" s="3">
        <v>3.5</v>
      </c>
      <c r="Q10" s="3">
        <v>6.5</v>
      </c>
      <c r="R10" s="3">
        <v>0</v>
      </c>
      <c r="S10" s="4">
        <f t="shared" si="2"/>
        <v>10</v>
      </c>
      <c r="T10" s="3">
        <v>3.7</v>
      </c>
      <c r="U10" s="3">
        <v>8.5500000000000007</v>
      </c>
      <c r="V10" s="3">
        <v>0</v>
      </c>
      <c r="W10" s="4">
        <f t="shared" si="3"/>
        <v>12.25</v>
      </c>
      <c r="X10" s="4">
        <f t="shared" si="4"/>
        <v>43.25</v>
      </c>
    </row>
    <row r="11" spans="1:25" x14ac:dyDescent="0.25">
      <c r="A11">
        <v>5</v>
      </c>
      <c r="B11">
        <v>383646</v>
      </c>
      <c r="C11">
        <v>4142</v>
      </c>
      <c r="D11" t="s">
        <v>152</v>
      </c>
      <c r="E11">
        <v>2006</v>
      </c>
      <c r="F11" t="s">
        <v>20</v>
      </c>
      <c r="G11" t="s">
        <v>62</v>
      </c>
      <c r="H11" s="3">
        <v>2</v>
      </c>
      <c r="I11" s="3">
        <v>8.4</v>
      </c>
      <c r="J11" s="3">
        <v>0</v>
      </c>
      <c r="K11" s="4">
        <f t="shared" si="0"/>
        <v>10.4</v>
      </c>
      <c r="L11" s="3">
        <v>1.8</v>
      </c>
      <c r="M11" s="3">
        <v>7.15</v>
      </c>
      <c r="N11" s="3">
        <v>0</v>
      </c>
      <c r="O11" s="4">
        <f t="shared" si="1"/>
        <v>8.9500000000000011</v>
      </c>
      <c r="P11" s="3">
        <v>3.3</v>
      </c>
      <c r="Q11" s="3">
        <v>8.4</v>
      </c>
      <c r="R11" s="3">
        <v>0</v>
      </c>
      <c r="S11" s="4">
        <f t="shared" si="2"/>
        <v>11.7</v>
      </c>
      <c r="T11" s="3">
        <v>3.4</v>
      </c>
      <c r="U11" s="3">
        <v>8.4</v>
      </c>
      <c r="V11" s="3">
        <v>0</v>
      </c>
      <c r="W11" s="4">
        <f t="shared" si="3"/>
        <v>11.8</v>
      </c>
      <c r="X11" s="4">
        <f t="shared" si="4"/>
        <v>42.85</v>
      </c>
    </row>
    <row r="12" spans="1:25" x14ac:dyDescent="0.25">
      <c r="A12">
        <v>6</v>
      </c>
      <c r="B12">
        <v>249580</v>
      </c>
      <c r="C12">
        <v>7791</v>
      </c>
      <c r="D12" t="s">
        <v>153</v>
      </c>
      <c r="E12">
        <v>2007</v>
      </c>
      <c r="F12" t="s">
        <v>23</v>
      </c>
      <c r="G12" t="s">
        <v>128</v>
      </c>
      <c r="H12" s="3">
        <v>2</v>
      </c>
      <c r="I12" s="3">
        <v>8.4499999999999993</v>
      </c>
      <c r="J12" s="3">
        <v>0</v>
      </c>
      <c r="K12" s="4">
        <f t="shared" si="0"/>
        <v>10.45</v>
      </c>
      <c r="L12" s="3">
        <v>2.2999999999999998</v>
      </c>
      <c r="M12" s="3">
        <v>7.1</v>
      </c>
      <c r="N12" s="3">
        <v>0</v>
      </c>
      <c r="O12" s="4">
        <f t="shared" si="1"/>
        <v>9.3999999999999986</v>
      </c>
      <c r="P12" s="3">
        <v>3.3</v>
      </c>
      <c r="Q12" s="3">
        <v>8.1999999999999993</v>
      </c>
      <c r="R12" s="3">
        <v>0</v>
      </c>
      <c r="S12" s="4">
        <f t="shared" si="2"/>
        <v>11.5</v>
      </c>
      <c r="T12" s="3">
        <v>3.1</v>
      </c>
      <c r="U12" s="3">
        <v>8.25</v>
      </c>
      <c r="V12" s="3">
        <v>0</v>
      </c>
      <c r="W12" s="4">
        <f t="shared" si="3"/>
        <v>11.35</v>
      </c>
      <c r="X12" s="4">
        <f t="shared" si="4"/>
        <v>42.699999999999996</v>
      </c>
    </row>
    <row r="13" spans="1:25" x14ac:dyDescent="0.25">
      <c r="A13">
        <v>7</v>
      </c>
      <c r="B13">
        <v>629947</v>
      </c>
      <c r="C13">
        <v>7791</v>
      </c>
      <c r="D13" t="s">
        <v>154</v>
      </c>
      <c r="E13">
        <v>2007</v>
      </c>
      <c r="F13" t="s">
        <v>23</v>
      </c>
      <c r="G13" t="s">
        <v>155</v>
      </c>
      <c r="H13" s="3">
        <v>2</v>
      </c>
      <c r="I13" s="3">
        <v>7.95</v>
      </c>
      <c r="J13" s="3">
        <v>0</v>
      </c>
      <c r="K13" s="4">
        <f t="shared" si="0"/>
        <v>9.9499999999999993</v>
      </c>
      <c r="L13" s="3">
        <v>2</v>
      </c>
      <c r="M13" s="3">
        <v>8.1999999999999993</v>
      </c>
      <c r="N13" s="3">
        <v>0</v>
      </c>
      <c r="O13" s="4">
        <f t="shared" si="1"/>
        <v>10.199999999999999</v>
      </c>
      <c r="P13" s="3">
        <v>3.4</v>
      </c>
      <c r="Q13" s="3">
        <v>7.5</v>
      </c>
      <c r="R13" s="3">
        <v>0</v>
      </c>
      <c r="S13" s="4">
        <f t="shared" si="2"/>
        <v>10.9</v>
      </c>
      <c r="T13" s="3">
        <v>3.3</v>
      </c>
      <c r="U13" s="3">
        <v>7.9</v>
      </c>
      <c r="V13" s="3">
        <v>0</v>
      </c>
      <c r="W13" s="4">
        <f t="shared" si="3"/>
        <v>11.2</v>
      </c>
      <c r="X13" s="4">
        <f t="shared" si="4"/>
        <v>42.25</v>
      </c>
    </row>
    <row r="14" spans="1:25" x14ac:dyDescent="0.25">
      <c r="A14">
        <v>8</v>
      </c>
      <c r="B14">
        <v>262664</v>
      </c>
      <c r="C14">
        <v>9680</v>
      </c>
      <c r="D14" t="s">
        <v>156</v>
      </c>
      <c r="E14">
        <v>2007</v>
      </c>
      <c r="F14" t="s">
        <v>75</v>
      </c>
      <c r="G14" t="s">
        <v>157</v>
      </c>
      <c r="H14" s="3">
        <v>2</v>
      </c>
      <c r="I14" s="3">
        <v>7.8</v>
      </c>
      <c r="J14" s="3">
        <v>0</v>
      </c>
      <c r="K14" s="4">
        <f t="shared" si="0"/>
        <v>9.8000000000000007</v>
      </c>
      <c r="L14" s="3">
        <v>2</v>
      </c>
      <c r="M14" s="3">
        <v>7.5</v>
      </c>
      <c r="N14" s="3">
        <v>0</v>
      </c>
      <c r="O14" s="4">
        <f t="shared" si="1"/>
        <v>9.5</v>
      </c>
      <c r="P14" s="3">
        <v>3.5</v>
      </c>
      <c r="Q14" s="3">
        <v>7.45</v>
      </c>
      <c r="R14" s="3">
        <v>0</v>
      </c>
      <c r="S14" s="4">
        <f t="shared" si="2"/>
        <v>10.95</v>
      </c>
      <c r="T14" s="3">
        <v>3</v>
      </c>
      <c r="U14" s="3">
        <v>8.3000000000000007</v>
      </c>
      <c r="V14" s="3">
        <v>0</v>
      </c>
      <c r="W14" s="4">
        <f t="shared" si="3"/>
        <v>11.3</v>
      </c>
      <c r="X14" s="4">
        <f t="shared" si="4"/>
        <v>41.55</v>
      </c>
    </row>
    <row r="15" spans="1:25" x14ac:dyDescent="0.25">
      <c r="A15">
        <v>9</v>
      </c>
      <c r="B15">
        <v>141453</v>
      </c>
      <c r="C15">
        <v>4142</v>
      </c>
      <c r="D15" t="s">
        <v>158</v>
      </c>
      <c r="E15">
        <v>2007</v>
      </c>
      <c r="F15" t="s">
        <v>20</v>
      </c>
      <c r="G15" t="s">
        <v>62</v>
      </c>
      <c r="H15" s="3">
        <v>2</v>
      </c>
      <c r="I15" s="3">
        <v>7.8</v>
      </c>
      <c r="J15" s="3">
        <v>0</v>
      </c>
      <c r="K15" s="4">
        <f t="shared" si="0"/>
        <v>9.8000000000000007</v>
      </c>
      <c r="L15" s="3">
        <v>1.5</v>
      </c>
      <c r="M15" s="3">
        <v>7.8</v>
      </c>
      <c r="N15" s="3">
        <v>0</v>
      </c>
      <c r="O15" s="4">
        <f t="shared" si="1"/>
        <v>9.3000000000000007</v>
      </c>
      <c r="P15" s="3">
        <v>3.4</v>
      </c>
      <c r="Q15" s="3">
        <v>7.95</v>
      </c>
      <c r="R15" s="3">
        <v>0</v>
      </c>
      <c r="S15" s="4">
        <f t="shared" si="2"/>
        <v>11.35</v>
      </c>
      <c r="T15" s="3">
        <v>3.4</v>
      </c>
      <c r="U15" s="3">
        <v>7.55</v>
      </c>
      <c r="V15" s="3">
        <v>0</v>
      </c>
      <c r="W15" s="4">
        <f t="shared" si="3"/>
        <v>10.95</v>
      </c>
      <c r="X15" s="4">
        <f t="shared" si="4"/>
        <v>41.400000000000006</v>
      </c>
    </row>
    <row r="16" spans="1:25" x14ac:dyDescent="0.25">
      <c r="A16">
        <v>10</v>
      </c>
      <c r="B16">
        <v>587375</v>
      </c>
      <c r="C16">
        <v>5382</v>
      </c>
      <c r="D16" t="s">
        <v>159</v>
      </c>
      <c r="E16">
        <v>2007</v>
      </c>
      <c r="F16" t="s">
        <v>55</v>
      </c>
      <c r="G16" t="s">
        <v>56</v>
      </c>
      <c r="H16" s="3">
        <v>2</v>
      </c>
      <c r="I16" s="3">
        <v>7.9</v>
      </c>
      <c r="J16" s="3">
        <v>0</v>
      </c>
      <c r="K16" s="4">
        <f t="shared" si="0"/>
        <v>9.9</v>
      </c>
      <c r="L16" s="3">
        <v>1.5</v>
      </c>
      <c r="M16" s="3">
        <v>7.4</v>
      </c>
      <c r="N16" s="3">
        <v>0</v>
      </c>
      <c r="O16" s="4">
        <f t="shared" si="1"/>
        <v>8.9</v>
      </c>
      <c r="P16" s="3">
        <v>3.4</v>
      </c>
      <c r="Q16" s="3">
        <v>7.15</v>
      </c>
      <c r="R16" s="3">
        <v>0</v>
      </c>
      <c r="S16" s="4">
        <f t="shared" si="2"/>
        <v>10.55</v>
      </c>
      <c r="T16" s="3">
        <v>3.3</v>
      </c>
      <c r="U16" s="3">
        <v>6.95</v>
      </c>
      <c r="V16" s="3">
        <v>0</v>
      </c>
      <c r="W16" s="4">
        <f t="shared" si="3"/>
        <v>10.25</v>
      </c>
      <c r="X16" s="4">
        <f t="shared" si="4"/>
        <v>39.6</v>
      </c>
    </row>
    <row r="17" spans="1:24" x14ac:dyDescent="0.25">
      <c r="A17">
        <v>11</v>
      </c>
      <c r="B17">
        <v>463182</v>
      </c>
      <c r="C17">
        <v>4142</v>
      </c>
      <c r="D17" t="s">
        <v>160</v>
      </c>
      <c r="E17">
        <v>2007</v>
      </c>
      <c r="F17" t="s">
        <v>20</v>
      </c>
      <c r="G17" t="s">
        <v>62</v>
      </c>
      <c r="H17" s="3">
        <v>2</v>
      </c>
      <c r="I17" s="3">
        <v>6.75</v>
      </c>
      <c r="J17" s="3">
        <v>0</v>
      </c>
      <c r="K17" s="4">
        <f t="shared" si="0"/>
        <v>8.75</v>
      </c>
      <c r="L17" s="3">
        <v>2.2999999999999998</v>
      </c>
      <c r="M17" s="3">
        <v>7.7</v>
      </c>
      <c r="N17" s="3">
        <v>0</v>
      </c>
      <c r="O17" s="4">
        <f t="shared" si="1"/>
        <v>10</v>
      </c>
      <c r="P17" s="3">
        <v>3.3</v>
      </c>
      <c r="Q17" s="3">
        <v>7</v>
      </c>
      <c r="R17" s="3">
        <v>0</v>
      </c>
      <c r="S17" s="4">
        <f t="shared" si="2"/>
        <v>10.3</v>
      </c>
      <c r="T17" s="3">
        <v>2.9</v>
      </c>
      <c r="U17" s="3">
        <v>7.5</v>
      </c>
      <c r="V17" s="3">
        <v>0</v>
      </c>
      <c r="W17" s="4">
        <f t="shared" si="3"/>
        <v>10.4</v>
      </c>
      <c r="X17" s="4">
        <f t="shared" si="4"/>
        <v>39.450000000000003</v>
      </c>
    </row>
    <row r="18" spans="1:24" x14ac:dyDescent="0.25">
      <c r="A18">
        <v>12</v>
      </c>
      <c r="B18">
        <v>388457</v>
      </c>
      <c r="C18">
        <v>7791</v>
      </c>
      <c r="D18" t="s">
        <v>161</v>
      </c>
      <c r="E18">
        <v>2005</v>
      </c>
      <c r="F18" t="s">
        <v>23</v>
      </c>
      <c r="G18" t="s">
        <v>58</v>
      </c>
      <c r="H18" s="3">
        <v>2</v>
      </c>
      <c r="I18" s="3">
        <v>7.75</v>
      </c>
      <c r="J18" s="3">
        <v>0</v>
      </c>
      <c r="K18" s="4">
        <f t="shared" si="0"/>
        <v>9.75</v>
      </c>
      <c r="L18" s="3">
        <v>1.8</v>
      </c>
      <c r="M18" s="3">
        <v>7.8</v>
      </c>
      <c r="N18" s="3">
        <v>0</v>
      </c>
      <c r="O18" s="4">
        <f t="shared" si="1"/>
        <v>9.6</v>
      </c>
      <c r="P18" s="3">
        <v>2.6</v>
      </c>
      <c r="Q18" s="3">
        <v>6.65</v>
      </c>
      <c r="R18" s="3">
        <v>0</v>
      </c>
      <c r="S18" s="4">
        <f t="shared" si="2"/>
        <v>9.25</v>
      </c>
      <c r="T18" s="3">
        <v>2.7</v>
      </c>
      <c r="U18" s="3">
        <v>8.15</v>
      </c>
      <c r="V18" s="3">
        <v>0</v>
      </c>
      <c r="W18" s="4">
        <f t="shared" si="3"/>
        <v>10.850000000000001</v>
      </c>
      <c r="X18" s="4">
        <f t="shared" si="4"/>
        <v>39.450000000000003</v>
      </c>
    </row>
    <row r="19" spans="1:24" x14ac:dyDescent="0.25">
      <c r="A19">
        <v>13</v>
      </c>
      <c r="B19">
        <v>379495</v>
      </c>
      <c r="C19">
        <v>7791</v>
      </c>
      <c r="D19" t="s">
        <v>162</v>
      </c>
      <c r="E19">
        <v>2007</v>
      </c>
      <c r="F19" t="s">
        <v>23</v>
      </c>
      <c r="G19" t="s">
        <v>58</v>
      </c>
      <c r="H19" s="3">
        <v>2</v>
      </c>
      <c r="I19" s="3">
        <v>7.9</v>
      </c>
      <c r="J19" s="3">
        <v>0</v>
      </c>
      <c r="K19" s="4">
        <f t="shared" si="0"/>
        <v>9.9</v>
      </c>
      <c r="L19" s="3">
        <v>1.8</v>
      </c>
      <c r="M19" s="3">
        <v>7.75</v>
      </c>
      <c r="N19" s="3">
        <v>0</v>
      </c>
      <c r="O19" s="4">
        <f t="shared" si="1"/>
        <v>9.5500000000000007</v>
      </c>
      <c r="P19" s="3">
        <v>2.9</v>
      </c>
      <c r="Q19" s="3">
        <v>6.9</v>
      </c>
      <c r="R19" s="3">
        <v>0</v>
      </c>
      <c r="S19" s="4">
        <f t="shared" si="2"/>
        <v>9.8000000000000007</v>
      </c>
      <c r="T19" s="3">
        <v>3</v>
      </c>
      <c r="U19" s="3">
        <v>6.7</v>
      </c>
      <c r="V19" s="3">
        <v>0</v>
      </c>
      <c r="W19" s="4">
        <f t="shared" si="3"/>
        <v>9.6999999999999993</v>
      </c>
      <c r="X19" s="4">
        <f t="shared" si="4"/>
        <v>38.950000000000003</v>
      </c>
    </row>
    <row r="20" spans="1:24" x14ac:dyDescent="0.25">
      <c r="A20">
        <v>14</v>
      </c>
      <c r="B20">
        <v>863084</v>
      </c>
      <c r="C20">
        <v>9680</v>
      </c>
      <c r="D20" t="s">
        <v>163</v>
      </c>
      <c r="E20">
        <v>2005</v>
      </c>
      <c r="F20" t="s">
        <v>75</v>
      </c>
      <c r="G20" t="s">
        <v>147</v>
      </c>
      <c r="H20" s="3">
        <v>2</v>
      </c>
      <c r="I20" s="3">
        <v>6.8</v>
      </c>
      <c r="J20" s="3">
        <v>0</v>
      </c>
      <c r="K20" s="4">
        <f t="shared" si="0"/>
        <v>8.8000000000000007</v>
      </c>
      <c r="L20" s="3">
        <v>2.1</v>
      </c>
      <c r="M20" s="3">
        <v>6.85</v>
      </c>
      <c r="N20" s="3">
        <v>0</v>
      </c>
      <c r="O20" s="4">
        <f t="shared" si="1"/>
        <v>8.9499999999999993</v>
      </c>
      <c r="P20" s="3">
        <v>3.3</v>
      </c>
      <c r="Q20" s="3">
        <v>6.1</v>
      </c>
      <c r="R20" s="3">
        <v>0</v>
      </c>
      <c r="S20" s="4">
        <f t="shared" si="2"/>
        <v>9.3999999999999986</v>
      </c>
      <c r="T20" s="3">
        <v>3.2</v>
      </c>
      <c r="U20" s="3">
        <v>7.7</v>
      </c>
      <c r="V20" s="3">
        <v>0</v>
      </c>
      <c r="W20" s="4">
        <f t="shared" si="3"/>
        <v>10.9</v>
      </c>
      <c r="X20" s="4">
        <f t="shared" si="4"/>
        <v>38.049999999999997</v>
      </c>
    </row>
    <row r="21" spans="1:24" x14ac:dyDescent="0.25">
      <c r="A21">
        <v>15</v>
      </c>
      <c r="B21">
        <v>292655</v>
      </c>
      <c r="C21">
        <v>9680</v>
      </c>
      <c r="D21" t="s">
        <v>164</v>
      </c>
      <c r="E21">
        <v>2007</v>
      </c>
      <c r="F21" t="s">
        <v>75</v>
      </c>
      <c r="G21" t="s">
        <v>165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2</v>
      </c>
      <c r="M21" s="3">
        <v>8.25</v>
      </c>
      <c r="N21" s="3">
        <v>0</v>
      </c>
      <c r="O21" s="4">
        <f t="shared" si="1"/>
        <v>10.25</v>
      </c>
      <c r="P21" s="3">
        <v>3.2</v>
      </c>
      <c r="Q21" s="3">
        <v>6.5</v>
      </c>
      <c r="R21" s="3">
        <v>0</v>
      </c>
      <c r="S21" s="4">
        <f t="shared" si="2"/>
        <v>9.6999999999999993</v>
      </c>
      <c r="T21" s="3">
        <v>2.9</v>
      </c>
      <c r="U21" s="3">
        <v>8.15</v>
      </c>
      <c r="V21" s="3">
        <v>0</v>
      </c>
      <c r="W21" s="4">
        <f t="shared" si="3"/>
        <v>11.05</v>
      </c>
      <c r="X21" s="4">
        <f t="shared" si="4"/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1784_JEDNOTLIVKYNE - ZAKLADNI S</vt:lpstr>
      <vt:lpstr>1785_DRUZSTVA - ZAKLADNI STUPEN</vt:lpstr>
      <vt:lpstr>1786_JEDNOTLIVKYNE - MLADSI ZAK</vt:lpstr>
      <vt:lpstr>1787_DRUZSTVA - MLADSI ZAKYNE</vt:lpstr>
      <vt:lpstr>1788_JEDNOTLIVKYNE - STARSI ZAK</vt:lpstr>
      <vt:lpstr>1789_DRUZSTVA - STARSI ZAKYNE</vt:lpstr>
      <vt:lpstr>1792_JEDNOTLIVKYNE - MLADSI ZAK</vt:lpstr>
      <vt:lpstr>1793_DRUZSTVA - MLADSI ZAKYNE "</vt:lpstr>
      <vt:lpstr>1794_JEDNOTLIVKYNE - STARSI ZAK</vt:lpstr>
      <vt:lpstr>1795_DRUZSTVA - STARSI ZAKYNE "</vt:lpstr>
      <vt:lpstr>1797_JEDNOTLIVKYNE - III. LIGA</vt:lpstr>
      <vt:lpstr>1798_DRUZSTVA - III. LIGA</vt:lpstr>
      <vt:lpstr>1799_JEDNOTLIVKYNE - II. LIGA</vt:lpstr>
      <vt:lpstr>1800_DRUZSTVA - II. LIGA</vt:lpstr>
      <vt:lpstr>1818_JEDNOTLIVKYNE - ZAKLADNI S</vt:lpstr>
      <vt:lpstr>1819_DRUZSTVA - ZAKLADNI STUPEN</vt:lpstr>
      <vt:lpstr>1820_Rozhodčí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Svetlana</cp:lastModifiedBy>
  <dcterms:created xsi:type="dcterms:W3CDTF">2017-11-27T18:07:32Z</dcterms:created>
  <dcterms:modified xsi:type="dcterms:W3CDTF">2017-11-27T18:36:36Z</dcterms:modified>
  <cp:category/>
</cp:coreProperties>
</file>