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000" windowHeight="9735"/>
  </bookViews>
  <sheets>
    <sheet name="kategorie 0A" sheetId="1" r:id="rId1"/>
    <sheet name="kategorie 0B" sheetId="2" r:id="rId2"/>
    <sheet name="kategorie I A" sheetId="3" r:id="rId3"/>
    <sheet name="kategorie I B" sheetId="4" r:id="rId4"/>
    <sheet name="kategorie II" sheetId="5" r:id="rId5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/>
  <c r="L5" s="1"/>
  <c r="K8"/>
  <c r="L8" s="1"/>
  <c r="K5" i="5"/>
  <c r="K7"/>
  <c r="K8"/>
  <c r="K9"/>
  <c r="K10"/>
  <c r="K11"/>
  <c r="K12"/>
  <c r="K13"/>
  <c r="K14"/>
  <c r="K15"/>
  <c r="G5"/>
  <c r="G6"/>
  <c r="G7"/>
  <c r="G8"/>
  <c r="G9"/>
  <c r="G10"/>
  <c r="G11"/>
  <c r="G12"/>
  <c r="G14"/>
  <c r="G15"/>
  <c r="K4"/>
  <c r="G7" i="4"/>
  <c r="K7"/>
  <c r="K5"/>
  <c r="K6"/>
  <c r="K8"/>
  <c r="K9"/>
  <c r="K10"/>
  <c r="K11"/>
  <c r="K12"/>
  <c r="K13"/>
  <c r="G6"/>
  <c r="G8"/>
  <c r="G9"/>
  <c r="G10"/>
  <c r="G11"/>
  <c r="G12"/>
  <c r="G13"/>
  <c r="G4"/>
  <c r="K6" i="3"/>
  <c r="L6"/>
  <c r="K7"/>
  <c r="K8"/>
  <c r="K9"/>
  <c r="K10"/>
  <c r="K11"/>
  <c r="K12"/>
  <c r="K13"/>
  <c r="K14"/>
  <c r="K15"/>
  <c r="K16"/>
  <c r="K5"/>
  <c r="G6"/>
  <c r="G7"/>
  <c r="G8"/>
  <c r="G9"/>
  <c r="G10"/>
  <c r="G11"/>
  <c r="G12"/>
  <c r="G13"/>
  <c r="G14"/>
  <c r="G15"/>
  <c r="G16"/>
  <c r="G5"/>
  <c r="L5" i="2"/>
  <c r="L6"/>
  <c r="L7"/>
  <c r="L8"/>
  <c r="L9"/>
  <c r="L10"/>
  <c r="L11"/>
  <c r="L12"/>
  <c r="L13"/>
  <c r="L14"/>
  <c r="G4"/>
  <c r="K13"/>
  <c r="K12"/>
  <c r="K14"/>
  <c r="K11"/>
  <c r="K10"/>
  <c r="K9"/>
  <c r="K8"/>
  <c r="K7"/>
  <c r="K6"/>
  <c r="K5"/>
  <c r="K4"/>
  <c r="G14"/>
  <c r="G13"/>
  <c r="G12"/>
  <c r="G11"/>
  <c r="G10"/>
  <c r="G9"/>
  <c r="G8"/>
  <c r="G7"/>
  <c r="G6"/>
  <c r="G5"/>
  <c r="L6" i="1"/>
  <c r="L7"/>
  <c r="K4"/>
  <c r="G5"/>
  <c r="G6"/>
  <c r="G7"/>
  <c r="G8"/>
  <c r="G4"/>
  <c r="L6" i="5" l="1"/>
  <c r="L15"/>
  <c r="L14"/>
  <c r="L13"/>
  <c r="L12"/>
  <c r="L11"/>
  <c r="L10"/>
  <c r="L9"/>
  <c r="L8"/>
  <c r="L7"/>
  <c r="L5"/>
  <c r="L4"/>
  <c r="L13" i="4"/>
  <c r="L12"/>
  <c r="L11"/>
  <c r="L10"/>
  <c r="L9"/>
  <c r="L8"/>
  <c r="L7"/>
  <c r="L6"/>
  <c r="L5"/>
  <c r="L4"/>
  <c r="L15" i="3"/>
  <c r="L16"/>
  <c r="L4"/>
  <c r="L14"/>
  <c r="L13"/>
  <c r="L12"/>
  <c r="L11"/>
  <c r="L10"/>
  <c r="L9"/>
  <c r="L8"/>
  <c r="L7"/>
  <c r="L5"/>
  <c r="L4" i="2"/>
  <c r="L4" i="1"/>
</calcChain>
</file>

<file path=xl/sharedStrings.xml><?xml version="1.0" encoding="utf-8"?>
<sst xmlns="http://schemas.openxmlformats.org/spreadsheetml/2006/main" count="222" uniqueCount="103">
  <si>
    <t>dívky</t>
  </si>
  <si>
    <t>TJ Sokol Plzeň 1</t>
  </si>
  <si>
    <t>SK PJŽP SEIGYM Praha</t>
  </si>
  <si>
    <t>Radovánek Plzeň</t>
  </si>
  <si>
    <t>MIX</t>
  </si>
  <si>
    <t>TJ Avia Čakovice</t>
  </si>
  <si>
    <t xml:space="preserve">TJ via Čakovice </t>
  </si>
  <si>
    <t>FLIK FLAK Plzeň</t>
  </si>
  <si>
    <t>FLIK FLAK Plzeň -1</t>
  </si>
  <si>
    <t>FLIK FLAK Plzeň -2</t>
  </si>
  <si>
    <t>GARFI Ostrava</t>
  </si>
  <si>
    <t>TJ Sokol Bedřichov</t>
  </si>
  <si>
    <t>DDM Kadaň</t>
  </si>
  <si>
    <t>Gym Club Reda Motýlci</t>
  </si>
  <si>
    <t>Gym Club Reda Cvrčci</t>
  </si>
  <si>
    <t>Gym Club Reda Papoušci</t>
  </si>
  <si>
    <t>Gym Club Reda Veverky</t>
  </si>
  <si>
    <t>Gym Club Reda Klokani</t>
  </si>
  <si>
    <t>Spartak Trutnov</t>
  </si>
  <si>
    <t>TJ Sokol Příbram</t>
  </si>
  <si>
    <t>TJ Tourist Říčany Panteřice 1</t>
  </si>
  <si>
    <t>TJ Tourist Říčany Panteřice 2</t>
  </si>
  <si>
    <t>TJ Tourist Říčany Lemurky 1</t>
  </si>
  <si>
    <t>TJ Tourist Říčany Lemurky 2</t>
  </si>
  <si>
    <t>TJ Tourist Říčany Eagles</t>
  </si>
  <si>
    <t>SK Gymsport</t>
  </si>
  <si>
    <t>SK Gymsport 1</t>
  </si>
  <si>
    <t>SK Gymsport 2</t>
  </si>
  <si>
    <t>Sokol Radotín</t>
  </si>
  <si>
    <t>Gym Dobřichovice</t>
  </si>
  <si>
    <t>SK SPV Klášteren nad Ohří</t>
  </si>
  <si>
    <t>SK SPV Klášterec nad Ohří</t>
  </si>
  <si>
    <t>Bělá pod Bezdězem</t>
  </si>
  <si>
    <t>Sokol Řeporyje</t>
  </si>
  <si>
    <t>Akrobacie</t>
  </si>
  <si>
    <t>Trampolína</t>
  </si>
  <si>
    <t>D</t>
  </si>
  <si>
    <t>E</t>
  </si>
  <si>
    <t>C</t>
  </si>
  <si>
    <t xml:space="preserve">D </t>
  </si>
  <si>
    <t>Výsledná známka:</t>
  </si>
  <si>
    <t>Celkem:</t>
  </si>
  <si>
    <t>9.</t>
  </si>
  <si>
    <t>10.</t>
  </si>
  <si>
    <t>11.</t>
  </si>
  <si>
    <t>12.</t>
  </si>
  <si>
    <t>7.</t>
  </si>
  <si>
    <t>8.</t>
  </si>
  <si>
    <t>6.</t>
  </si>
  <si>
    <t>13.</t>
  </si>
  <si>
    <t>TJ Tourist Říčany Ovečky</t>
  </si>
  <si>
    <t>14.</t>
  </si>
  <si>
    <t>15.</t>
  </si>
  <si>
    <t>16.</t>
  </si>
  <si>
    <t>1.</t>
  </si>
  <si>
    <t>5.</t>
  </si>
  <si>
    <t>2.</t>
  </si>
  <si>
    <t>4.</t>
  </si>
  <si>
    <t>3.</t>
  </si>
  <si>
    <t>Start.číslo</t>
  </si>
  <si>
    <t>17.</t>
  </si>
  <si>
    <t>ODHLÁŠENO</t>
  </si>
  <si>
    <t>18.</t>
  </si>
  <si>
    <t>19.</t>
  </si>
  <si>
    <t>20.</t>
  </si>
  <si>
    <t>21.</t>
  </si>
  <si>
    <t>22.</t>
  </si>
  <si>
    <t>23.</t>
  </si>
  <si>
    <t>25.</t>
  </si>
  <si>
    <t>24.</t>
  </si>
  <si>
    <t>26.</t>
  </si>
  <si>
    <t>27.</t>
  </si>
  <si>
    <t>28.</t>
  </si>
  <si>
    <t>kluci</t>
  </si>
  <si>
    <t>29.</t>
  </si>
  <si>
    <t>Sokol Příbram</t>
  </si>
  <si>
    <t>30.</t>
  </si>
  <si>
    <t>31.</t>
  </si>
  <si>
    <t>32.</t>
  </si>
  <si>
    <t>33.</t>
  </si>
  <si>
    <t>34.</t>
  </si>
  <si>
    <t>35.</t>
  </si>
  <si>
    <t>36.</t>
  </si>
  <si>
    <t>37.</t>
  </si>
  <si>
    <t>39.</t>
  </si>
  <si>
    <t>38.</t>
  </si>
  <si>
    <t>40.</t>
  </si>
  <si>
    <t>41.</t>
  </si>
  <si>
    <t>43.</t>
  </si>
  <si>
    <t>46.</t>
  </si>
  <si>
    <t>44.</t>
  </si>
  <si>
    <t>47.</t>
  </si>
  <si>
    <t>48.</t>
  </si>
  <si>
    <t>45.</t>
  </si>
  <si>
    <t>50.</t>
  </si>
  <si>
    <t>49.</t>
  </si>
  <si>
    <t>42.</t>
  </si>
  <si>
    <t xml:space="preserve">51. </t>
  </si>
  <si>
    <t>Pořadí</t>
  </si>
  <si>
    <t>penalizace</t>
  </si>
  <si>
    <t>pořadí MIX</t>
  </si>
  <si>
    <t>pořadí dívky</t>
  </si>
  <si>
    <t>Penalizace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</si>
</sst>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2" borderId="0" xfId="0" applyFill="1"/>
    <xf numFmtId="0" fontId="0" fillId="0" borderId="0" xfId="0" applyBorder="1" applyAlignment="1">
      <alignment horizontal="center"/>
    </xf>
    <xf numFmtId="0" fontId="0" fillId="0" borderId="1" xfId="0" applyBorder="1"/>
    <xf numFmtId="0" fontId="3" fillId="0" borderId="1" xfId="0" applyFont="1" applyBorder="1"/>
    <xf numFmtId="0" fontId="4" fillId="0" borderId="1" xfId="0" applyFont="1" applyBorder="1"/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/>
    <xf numFmtId="16" fontId="0" fillId="0" borderId="1" xfId="0" applyNumberFormat="1" applyBorder="1" applyAlignment="1">
      <alignment horizontal="center"/>
    </xf>
    <xf numFmtId="0" fontId="11" fillId="0" borderId="1" xfId="1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9" fillId="0" borderId="1" xfId="0" applyFont="1" applyBorder="1"/>
    <xf numFmtId="0" fontId="3" fillId="0" borderId="1" xfId="0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8"/>
  <sheetViews>
    <sheetView tabSelected="1" workbookViewId="0">
      <selection activeCell="K6" sqref="K6"/>
    </sheetView>
  </sheetViews>
  <sheetFormatPr defaultRowHeight="15"/>
  <cols>
    <col min="2" max="2" width="25.5703125" customWidth="1"/>
    <col min="4" max="4" width="6.85546875" customWidth="1"/>
    <col min="5" max="6" width="7.7109375" customWidth="1"/>
    <col min="7" max="7" width="10.5703125" customWidth="1"/>
    <col min="8" max="8" width="8.140625" customWidth="1"/>
    <col min="9" max="9" width="7.42578125" customWidth="1"/>
    <col min="12" max="12" width="19.7109375" style="1" customWidth="1"/>
    <col min="13" max="13" width="15.5703125" customWidth="1"/>
    <col min="14" max="14" width="10.42578125" style="29" bestFit="1" customWidth="1"/>
  </cols>
  <sheetData>
    <row r="2" spans="1:14" ht="15.75">
      <c r="A2" s="6"/>
      <c r="B2" s="6"/>
      <c r="C2" s="6"/>
      <c r="D2" s="7"/>
      <c r="E2" s="8" t="s">
        <v>34</v>
      </c>
      <c r="F2" s="6"/>
      <c r="G2" s="9" t="s">
        <v>41</v>
      </c>
      <c r="H2" s="7"/>
      <c r="I2" s="8" t="s">
        <v>35</v>
      </c>
      <c r="J2" s="6"/>
      <c r="K2" s="9" t="s">
        <v>41</v>
      </c>
      <c r="L2" s="10" t="s">
        <v>40</v>
      </c>
      <c r="M2" s="9" t="s">
        <v>98</v>
      </c>
      <c r="N2" s="30" t="s">
        <v>99</v>
      </c>
    </row>
    <row r="3" spans="1:14">
      <c r="A3" s="11" t="s">
        <v>59</v>
      </c>
      <c r="B3" s="6"/>
      <c r="C3" s="6"/>
      <c r="D3" s="12" t="s">
        <v>36</v>
      </c>
      <c r="E3" s="12" t="s">
        <v>37</v>
      </c>
      <c r="F3" s="12" t="s">
        <v>38</v>
      </c>
      <c r="G3" s="12"/>
      <c r="H3" s="12" t="s">
        <v>39</v>
      </c>
      <c r="I3" s="16" t="s">
        <v>37</v>
      </c>
      <c r="J3" s="12" t="s">
        <v>38</v>
      </c>
      <c r="K3" s="6"/>
      <c r="L3" s="13"/>
      <c r="M3" s="6"/>
      <c r="N3" s="31"/>
    </row>
    <row r="4" spans="1:14" ht="27" customHeight="1">
      <c r="A4" s="6" t="s">
        <v>54</v>
      </c>
      <c r="B4" s="6" t="s">
        <v>13</v>
      </c>
      <c r="C4" s="6" t="s">
        <v>0</v>
      </c>
      <c r="D4" s="12">
        <v>0.9</v>
      </c>
      <c r="E4" s="12">
        <v>6.45</v>
      </c>
      <c r="F4" s="12">
        <v>2</v>
      </c>
      <c r="G4" s="12">
        <f>SUM(D4,E4,F4)</f>
        <v>9.3500000000000014</v>
      </c>
      <c r="H4" s="14">
        <v>0.6</v>
      </c>
      <c r="I4" s="14">
        <v>5.8</v>
      </c>
      <c r="J4" s="14">
        <v>2</v>
      </c>
      <c r="K4" s="12">
        <f>SUM(H4,I4,J4)</f>
        <v>8.3999999999999986</v>
      </c>
      <c r="L4" s="17">
        <f>SUM(G4+K4)</f>
        <v>17.75</v>
      </c>
      <c r="M4" s="15">
        <v>4</v>
      </c>
      <c r="N4" s="31"/>
    </row>
    <row r="5" spans="1:14" ht="27" customHeight="1">
      <c r="A5" s="6" t="s">
        <v>55</v>
      </c>
      <c r="B5" s="6" t="s">
        <v>18</v>
      </c>
      <c r="C5" s="6" t="s">
        <v>0</v>
      </c>
      <c r="D5" s="12">
        <v>1.1000000000000001</v>
      </c>
      <c r="E5" s="12">
        <v>7.7</v>
      </c>
      <c r="F5" s="12">
        <v>2</v>
      </c>
      <c r="G5" s="12">
        <f t="shared" ref="G5:G8" si="0">SUM(D5,E5,F5)</f>
        <v>10.8</v>
      </c>
      <c r="H5" s="14">
        <v>0.5</v>
      </c>
      <c r="I5" s="14">
        <v>5.5</v>
      </c>
      <c r="J5" s="14">
        <v>1.8</v>
      </c>
      <c r="K5" s="12">
        <f>SUM(H5,I5,J5)</f>
        <v>7.8</v>
      </c>
      <c r="L5" s="17">
        <f t="shared" ref="L5:L8" si="1">SUM(G5+K5)</f>
        <v>18.600000000000001</v>
      </c>
      <c r="M5" s="15">
        <v>2</v>
      </c>
      <c r="N5" s="31"/>
    </row>
    <row r="6" spans="1:14" ht="27" customHeight="1">
      <c r="A6" s="6" t="s">
        <v>56</v>
      </c>
      <c r="B6" s="6" t="s">
        <v>5</v>
      </c>
      <c r="C6" s="6" t="s">
        <v>4</v>
      </c>
      <c r="D6" s="12">
        <v>0.8</v>
      </c>
      <c r="E6" s="12">
        <v>6.8</v>
      </c>
      <c r="F6" s="12">
        <v>1.8</v>
      </c>
      <c r="G6" s="12">
        <f t="shared" si="0"/>
        <v>9.4</v>
      </c>
      <c r="H6" s="12">
        <v>1.1000000000000001</v>
      </c>
      <c r="I6" s="12">
        <v>5.75</v>
      </c>
      <c r="J6" s="12">
        <v>1.8</v>
      </c>
      <c r="K6" s="12">
        <v>8.35</v>
      </c>
      <c r="L6" s="17">
        <f t="shared" si="1"/>
        <v>17.75</v>
      </c>
      <c r="M6" s="15">
        <v>4</v>
      </c>
      <c r="N6" s="9">
        <v>-0.3</v>
      </c>
    </row>
    <row r="7" spans="1:14" ht="27" customHeight="1">
      <c r="A7" s="6" t="s">
        <v>57</v>
      </c>
      <c r="B7" s="6" t="s">
        <v>1</v>
      </c>
      <c r="C7" s="6" t="s">
        <v>0</v>
      </c>
      <c r="D7" s="12">
        <v>0.9</v>
      </c>
      <c r="E7" s="12">
        <v>7.1</v>
      </c>
      <c r="F7" s="14">
        <v>1.7</v>
      </c>
      <c r="G7" s="12">
        <f t="shared" si="0"/>
        <v>9.6999999999999993</v>
      </c>
      <c r="H7" s="12">
        <v>2</v>
      </c>
      <c r="I7" s="12">
        <v>6.15</v>
      </c>
      <c r="J7" s="12">
        <v>0.4</v>
      </c>
      <c r="K7" s="12">
        <v>8.5500000000000007</v>
      </c>
      <c r="L7" s="17">
        <f t="shared" si="1"/>
        <v>18.25</v>
      </c>
      <c r="M7" s="15">
        <v>3</v>
      </c>
      <c r="N7" s="31"/>
    </row>
    <row r="8" spans="1:14" ht="27" customHeight="1">
      <c r="A8" s="6" t="s">
        <v>58</v>
      </c>
      <c r="B8" s="6" t="s">
        <v>20</v>
      </c>
      <c r="C8" s="6" t="s">
        <v>0</v>
      </c>
      <c r="D8" s="12">
        <v>1.4</v>
      </c>
      <c r="E8" s="12">
        <v>7.65</v>
      </c>
      <c r="F8" s="12">
        <v>2</v>
      </c>
      <c r="G8" s="12">
        <f t="shared" si="0"/>
        <v>11.05</v>
      </c>
      <c r="H8" s="14">
        <v>0.8</v>
      </c>
      <c r="I8" s="14">
        <v>5.8</v>
      </c>
      <c r="J8" s="14">
        <v>1.6</v>
      </c>
      <c r="K8" s="12">
        <f>SUM(H8,I8,J8)</f>
        <v>8.1999999999999993</v>
      </c>
      <c r="L8" s="17">
        <f t="shared" si="1"/>
        <v>19.25</v>
      </c>
      <c r="M8" s="15">
        <v>1</v>
      </c>
      <c r="N8" s="31"/>
    </row>
  </sheetData>
  <sortState ref="B4:C8">
    <sortCondition ref="B4"/>
  </sortState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O15"/>
  <sheetViews>
    <sheetView workbookViewId="0">
      <selection activeCell="M4" sqref="M4"/>
    </sheetView>
  </sheetViews>
  <sheetFormatPr defaultRowHeight="15"/>
  <cols>
    <col min="2" max="2" width="25.140625" customWidth="1"/>
    <col min="4" max="4" width="6.85546875" customWidth="1"/>
    <col min="5" max="6" width="7.7109375" customWidth="1"/>
    <col min="7" max="7" width="9.85546875" style="1" customWidth="1"/>
    <col min="8" max="8" width="8.140625" customWidth="1"/>
    <col min="9" max="9" width="7.42578125" customWidth="1"/>
    <col min="11" max="11" width="11.7109375" style="1" customWidth="1"/>
    <col min="12" max="12" width="20.7109375" style="2" customWidth="1"/>
    <col min="13" max="13" width="10.42578125" style="1" bestFit="1" customWidth="1"/>
    <col min="14" max="14" width="13.85546875" style="1" customWidth="1"/>
    <col min="15" max="15" width="13.42578125" style="1" customWidth="1"/>
  </cols>
  <sheetData>
    <row r="2" spans="1:15" ht="15.75">
      <c r="A2" s="6"/>
      <c r="B2" s="6"/>
      <c r="C2" s="6"/>
      <c r="D2" s="7"/>
      <c r="E2" s="8" t="s">
        <v>34</v>
      </c>
      <c r="F2" s="6"/>
      <c r="G2" s="9" t="s">
        <v>41</v>
      </c>
      <c r="H2" s="7"/>
      <c r="I2" s="8" t="s">
        <v>35</v>
      </c>
      <c r="J2" s="6"/>
      <c r="K2" s="9" t="s">
        <v>41</v>
      </c>
      <c r="L2" s="10" t="s">
        <v>40</v>
      </c>
      <c r="M2" s="9" t="s">
        <v>99</v>
      </c>
      <c r="N2" s="9" t="s">
        <v>101</v>
      </c>
      <c r="O2" s="9" t="s">
        <v>100</v>
      </c>
    </row>
    <row r="3" spans="1:15">
      <c r="A3" s="11" t="s">
        <v>59</v>
      </c>
      <c r="B3" s="6"/>
      <c r="C3" s="6"/>
      <c r="D3" s="12" t="s">
        <v>36</v>
      </c>
      <c r="E3" s="12" t="s">
        <v>37</v>
      </c>
      <c r="F3" s="12" t="s">
        <v>38</v>
      </c>
      <c r="G3" s="12"/>
      <c r="H3" s="12" t="s">
        <v>39</v>
      </c>
      <c r="I3" s="16" t="s">
        <v>37</v>
      </c>
      <c r="J3" s="12" t="s">
        <v>38</v>
      </c>
      <c r="K3" s="12"/>
      <c r="L3" s="17"/>
      <c r="M3" s="12"/>
      <c r="N3" s="12"/>
      <c r="O3" s="12"/>
    </row>
    <row r="4" spans="1:15" ht="23.25" customHeight="1">
      <c r="A4" s="6" t="s">
        <v>42</v>
      </c>
      <c r="B4" s="6" t="s">
        <v>1</v>
      </c>
      <c r="C4" s="6" t="s">
        <v>0</v>
      </c>
      <c r="D4" s="12">
        <v>0.9</v>
      </c>
      <c r="E4" s="12">
        <v>6.35</v>
      </c>
      <c r="F4" s="12">
        <v>2</v>
      </c>
      <c r="G4" s="12">
        <f>SUM(D4,E4,F4)-M4</f>
        <v>8.9499999999999993</v>
      </c>
      <c r="H4" s="14">
        <v>0.2</v>
      </c>
      <c r="I4" s="14">
        <v>4.8</v>
      </c>
      <c r="J4" s="14">
        <v>2</v>
      </c>
      <c r="K4" s="12">
        <f t="shared" ref="K4:K14" si="0">SUM(H4,I4,J4)</f>
        <v>7</v>
      </c>
      <c r="L4" s="17">
        <f t="shared" ref="L4:L14" si="1">SUM(G4+K4)</f>
        <v>15.95</v>
      </c>
      <c r="M4" s="12">
        <v>0.3</v>
      </c>
      <c r="N4" s="9">
        <v>4</v>
      </c>
      <c r="O4" s="9"/>
    </row>
    <row r="5" spans="1:15" ht="23.25" customHeight="1">
      <c r="A5" s="6" t="s">
        <v>43</v>
      </c>
      <c r="B5" s="6" t="s">
        <v>5</v>
      </c>
      <c r="C5" s="6" t="s">
        <v>0</v>
      </c>
      <c r="D5" s="12">
        <v>0.1</v>
      </c>
      <c r="E5" s="12">
        <v>6.5</v>
      </c>
      <c r="F5" s="12">
        <v>2</v>
      </c>
      <c r="G5" s="12">
        <f t="shared" ref="G5:G8" si="2">SUM(D5,E5,F5)</f>
        <v>8.6</v>
      </c>
      <c r="H5" s="12">
        <v>0</v>
      </c>
      <c r="I5" s="12">
        <v>5.0999999999999996</v>
      </c>
      <c r="J5" s="12">
        <v>2</v>
      </c>
      <c r="K5" s="12">
        <f t="shared" si="0"/>
        <v>7.1</v>
      </c>
      <c r="L5" s="17">
        <f t="shared" si="1"/>
        <v>15.7</v>
      </c>
      <c r="M5" s="12"/>
      <c r="N5" s="9">
        <v>5</v>
      </c>
      <c r="O5" s="9"/>
    </row>
    <row r="6" spans="1:15" ht="23.25" customHeight="1">
      <c r="A6" s="6" t="s">
        <v>44</v>
      </c>
      <c r="B6" s="6" t="s">
        <v>7</v>
      </c>
      <c r="C6" s="6"/>
      <c r="D6" s="12">
        <v>0.9</v>
      </c>
      <c r="E6" s="12">
        <v>7.3</v>
      </c>
      <c r="F6" s="12">
        <v>1.8</v>
      </c>
      <c r="G6" s="12">
        <f t="shared" si="2"/>
        <v>10</v>
      </c>
      <c r="H6" s="14">
        <v>0.2</v>
      </c>
      <c r="I6" s="14">
        <v>5.0999999999999996</v>
      </c>
      <c r="J6" s="14">
        <v>2</v>
      </c>
      <c r="K6" s="12">
        <f t="shared" si="0"/>
        <v>7.3</v>
      </c>
      <c r="L6" s="17">
        <f t="shared" si="1"/>
        <v>17.3</v>
      </c>
      <c r="M6" s="12"/>
      <c r="N6" s="9">
        <v>2</v>
      </c>
      <c r="O6" s="9"/>
    </row>
    <row r="7" spans="1:15" s="4" customFormat="1" ht="23.25" customHeight="1">
      <c r="A7" s="18" t="s">
        <v>45</v>
      </c>
      <c r="B7" s="18" t="s">
        <v>12</v>
      </c>
      <c r="C7" s="18" t="s">
        <v>4</v>
      </c>
      <c r="D7" s="19">
        <v>0.9</v>
      </c>
      <c r="E7" s="19">
        <v>5.55</v>
      </c>
      <c r="F7" s="19">
        <v>1.8</v>
      </c>
      <c r="G7" s="19">
        <f t="shared" si="2"/>
        <v>8.25</v>
      </c>
      <c r="H7" s="19">
        <v>0.1</v>
      </c>
      <c r="I7" s="19">
        <v>4.1500000000000004</v>
      </c>
      <c r="J7" s="19">
        <v>2</v>
      </c>
      <c r="K7" s="19">
        <f t="shared" si="0"/>
        <v>6.25</v>
      </c>
      <c r="L7" s="20">
        <f t="shared" si="1"/>
        <v>14.5</v>
      </c>
      <c r="M7" s="19"/>
      <c r="N7" s="21"/>
      <c r="O7" s="21">
        <v>3</v>
      </c>
    </row>
    <row r="8" spans="1:15" ht="23.25" customHeight="1">
      <c r="A8" s="6" t="s">
        <v>46</v>
      </c>
      <c r="B8" s="6" t="s">
        <v>14</v>
      </c>
      <c r="C8" s="6" t="s">
        <v>0</v>
      </c>
      <c r="D8" s="12">
        <v>0.8</v>
      </c>
      <c r="E8" s="12">
        <v>7.05</v>
      </c>
      <c r="F8" s="12">
        <v>1.8</v>
      </c>
      <c r="G8" s="12">
        <f t="shared" si="2"/>
        <v>9.65</v>
      </c>
      <c r="H8" s="14">
        <v>0.1</v>
      </c>
      <c r="I8" s="14">
        <v>5.55</v>
      </c>
      <c r="J8" s="14">
        <v>2</v>
      </c>
      <c r="K8" s="12">
        <f t="shared" si="0"/>
        <v>7.6499999999999995</v>
      </c>
      <c r="L8" s="17">
        <f t="shared" si="1"/>
        <v>17.3</v>
      </c>
      <c r="M8" s="12"/>
      <c r="N8" s="9">
        <v>2</v>
      </c>
      <c r="O8" s="9"/>
    </row>
    <row r="9" spans="1:15" ht="23.25" customHeight="1">
      <c r="A9" s="6" t="s">
        <v>47</v>
      </c>
      <c r="B9" s="6" t="s">
        <v>21</v>
      </c>
      <c r="C9" s="6" t="s">
        <v>0</v>
      </c>
      <c r="D9" s="12">
        <v>0.8</v>
      </c>
      <c r="E9" s="12">
        <v>7.8</v>
      </c>
      <c r="F9" s="14">
        <v>2</v>
      </c>
      <c r="G9" s="12">
        <f>SUM(D9,E9,F9)</f>
        <v>10.6</v>
      </c>
      <c r="H9" s="12">
        <v>0.3</v>
      </c>
      <c r="I9" s="12">
        <v>5.0999999999999996</v>
      </c>
      <c r="J9" s="12">
        <v>2</v>
      </c>
      <c r="K9" s="12">
        <f t="shared" si="0"/>
        <v>7.3999999999999995</v>
      </c>
      <c r="L9" s="17">
        <f t="shared" si="1"/>
        <v>18</v>
      </c>
      <c r="M9" s="12"/>
      <c r="N9" s="9">
        <v>1</v>
      </c>
      <c r="O9" s="9"/>
    </row>
    <row r="10" spans="1:15" s="4" customFormat="1" ht="23.25" customHeight="1">
      <c r="A10" s="18" t="s">
        <v>48</v>
      </c>
      <c r="B10" s="18" t="s">
        <v>29</v>
      </c>
      <c r="C10" s="18" t="s">
        <v>4</v>
      </c>
      <c r="D10" s="19">
        <v>0.8</v>
      </c>
      <c r="E10" s="19">
        <v>7</v>
      </c>
      <c r="F10" s="19">
        <v>2</v>
      </c>
      <c r="G10" s="19">
        <f>SUM(D10,E10,F10)</f>
        <v>9.8000000000000007</v>
      </c>
      <c r="H10" s="19">
        <v>2</v>
      </c>
      <c r="I10" s="19">
        <v>6.4</v>
      </c>
      <c r="J10" s="19">
        <v>0.4</v>
      </c>
      <c r="K10" s="19">
        <f t="shared" si="0"/>
        <v>8.8000000000000007</v>
      </c>
      <c r="L10" s="20">
        <f t="shared" si="1"/>
        <v>18.600000000000001</v>
      </c>
      <c r="M10" s="19"/>
      <c r="N10" s="21"/>
      <c r="O10" s="21">
        <v>1</v>
      </c>
    </row>
    <row r="11" spans="1:15" s="4" customFormat="1" ht="23.25" customHeight="1">
      <c r="A11" s="18" t="s">
        <v>49</v>
      </c>
      <c r="B11" s="18" t="s">
        <v>30</v>
      </c>
      <c r="C11" s="18" t="s">
        <v>4</v>
      </c>
      <c r="D11" s="19">
        <v>0.6</v>
      </c>
      <c r="E11" s="19">
        <v>6.4</v>
      </c>
      <c r="F11" s="19">
        <v>2</v>
      </c>
      <c r="G11" s="19">
        <f t="shared" ref="G11:G14" si="3">SUM(D11,E11,F11)</f>
        <v>9</v>
      </c>
      <c r="H11" s="19">
        <v>0.2</v>
      </c>
      <c r="I11" s="19">
        <v>4.75</v>
      </c>
      <c r="J11" s="19">
        <v>1.9</v>
      </c>
      <c r="K11" s="19">
        <f t="shared" si="0"/>
        <v>6.85</v>
      </c>
      <c r="L11" s="20">
        <f t="shared" si="1"/>
        <v>15.85</v>
      </c>
      <c r="M11" s="19"/>
      <c r="N11" s="21"/>
      <c r="O11" s="21">
        <v>2</v>
      </c>
    </row>
    <row r="12" spans="1:15" ht="23.25" customHeight="1">
      <c r="A12" s="6" t="s">
        <v>51</v>
      </c>
      <c r="B12" s="6" t="s">
        <v>50</v>
      </c>
      <c r="C12" s="6" t="s">
        <v>0</v>
      </c>
      <c r="D12" s="12">
        <v>0.9</v>
      </c>
      <c r="E12" s="12">
        <v>6.5</v>
      </c>
      <c r="F12" s="12">
        <v>1.8</v>
      </c>
      <c r="G12" s="12">
        <f t="shared" si="3"/>
        <v>9.2000000000000011</v>
      </c>
      <c r="H12" s="12">
        <v>0</v>
      </c>
      <c r="I12" s="12">
        <v>3.1</v>
      </c>
      <c r="J12" s="12">
        <v>2</v>
      </c>
      <c r="K12" s="12">
        <f t="shared" si="0"/>
        <v>5.0999999999999996</v>
      </c>
      <c r="L12" s="17">
        <f t="shared" si="1"/>
        <v>14.3</v>
      </c>
      <c r="M12" s="12"/>
      <c r="N12" s="9">
        <v>7</v>
      </c>
      <c r="O12" s="9"/>
    </row>
    <row r="13" spans="1:15" ht="23.25" customHeight="1">
      <c r="A13" s="6" t="s">
        <v>52</v>
      </c>
      <c r="B13" s="6" t="s">
        <v>32</v>
      </c>
      <c r="C13" s="6" t="s">
        <v>0</v>
      </c>
      <c r="D13" s="12">
        <v>0.8</v>
      </c>
      <c r="E13" s="12">
        <v>5.8</v>
      </c>
      <c r="F13" s="12">
        <v>1.7</v>
      </c>
      <c r="G13" s="12">
        <f t="shared" si="3"/>
        <v>8.2999999999999989</v>
      </c>
      <c r="H13" s="14">
        <v>0.1</v>
      </c>
      <c r="I13" s="14">
        <v>4.8</v>
      </c>
      <c r="J13" s="14">
        <v>1.8</v>
      </c>
      <c r="K13" s="12">
        <f t="shared" si="0"/>
        <v>6.6999999999999993</v>
      </c>
      <c r="L13" s="17">
        <f t="shared" si="1"/>
        <v>14.999999999999998</v>
      </c>
      <c r="M13" s="12"/>
      <c r="N13" s="9">
        <v>6</v>
      </c>
      <c r="O13" s="9"/>
    </row>
    <row r="14" spans="1:15" ht="23.25" customHeight="1">
      <c r="A14" s="6" t="s">
        <v>53</v>
      </c>
      <c r="B14" s="6" t="s">
        <v>33</v>
      </c>
      <c r="C14" s="6" t="s">
        <v>0</v>
      </c>
      <c r="D14" s="12">
        <v>0.9</v>
      </c>
      <c r="E14" s="12">
        <v>7.05</v>
      </c>
      <c r="F14" s="12">
        <v>2</v>
      </c>
      <c r="G14" s="12">
        <f t="shared" si="3"/>
        <v>9.9499999999999993</v>
      </c>
      <c r="H14" s="12">
        <v>0.3</v>
      </c>
      <c r="I14" s="12">
        <v>4.55</v>
      </c>
      <c r="J14" s="12">
        <v>1.9</v>
      </c>
      <c r="K14" s="12">
        <f t="shared" si="0"/>
        <v>6.75</v>
      </c>
      <c r="L14" s="17">
        <f t="shared" si="1"/>
        <v>16.7</v>
      </c>
      <c r="M14" s="12"/>
      <c r="N14" s="9">
        <v>3</v>
      </c>
      <c r="O14" s="9"/>
    </row>
    <row r="15" spans="1:15">
      <c r="D15" s="1"/>
      <c r="E15" s="1"/>
      <c r="F15" s="1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O16"/>
  <sheetViews>
    <sheetView workbookViewId="0">
      <selection activeCell="N6" sqref="N6"/>
    </sheetView>
  </sheetViews>
  <sheetFormatPr defaultRowHeight="15"/>
  <cols>
    <col min="2" max="2" width="24.85546875" customWidth="1"/>
    <col min="4" max="4" width="6.85546875" customWidth="1"/>
    <col min="5" max="6" width="7.7109375" customWidth="1"/>
    <col min="7" max="7" width="11.7109375" style="1" customWidth="1"/>
    <col min="8" max="8" width="8.140625" customWidth="1"/>
    <col min="9" max="9" width="7.42578125" customWidth="1"/>
    <col min="11" max="11" width="11" style="1" customWidth="1"/>
    <col min="12" max="12" width="20.7109375" style="1" customWidth="1"/>
    <col min="13" max="13" width="18.140625" style="1" customWidth="1"/>
    <col min="14" max="14" width="18.5703125" style="1" customWidth="1"/>
  </cols>
  <sheetData>
    <row r="2" spans="1:15" ht="15.75">
      <c r="A2" s="6"/>
      <c r="B2" s="6"/>
      <c r="C2" s="6"/>
      <c r="D2" s="7"/>
      <c r="E2" s="8" t="s">
        <v>34</v>
      </c>
      <c r="F2" s="6"/>
      <c r="G2" s="12" t="s">
        <v>41</v>
      </c>
      <c r="H2" s="7"/>
      <c r="I2" s="8" t="s">
        <v>35</v>
      </c>
      <c r="J2" s="6"/>
      <c r="K2" s="12" t="s">
        <v>41</v>
      </c>
      <c r="L2" s="10" t="s">
        <v>40</v>
      </c>
      <c r="M2" s="9" t="s">
        <v>98</v>
      </c>
      <c r="N2" s="9" t="s">
        <v>99</v>
      </c>
      <c r="O2" s="6"/>
    </row>
    <row r="3" spans="1:15">
      <c r="A3" s="22" t="s">
        <v>59</v>
      </c>
      <c r="B3" s="6"/>
      <c r="C3" s="6"/>
      <c r="D3" s="12" t="s">
        <v>36</v>
      </c>
      <c r="E3" s="12" t="s">
        <v>37</v>
      </c>
      <c r="F3" s="12" t="s">
        <v>38</v>
      </c>
      <c r="G3" s="12"/>
      <c r="H3" s="12" t="s">
        <v>39</v>
      </c>
      <c r="I3" s="16" t="s">
        <v>37</v>
      </c>
      <c r="J3" s="12" t="s">
        <v>38</v>
      </c>
      <c r="K3" s="12"/>
      <c r="L3" s="13"/>
      <c r="M3" s="12"/>
      <c r="N3" s="12"/>
      <c r="O3" s="6"/>
    </row>
    <row r="4" spans="1:15" ht="29.25" customHeight="1">
      <c r="A4" s="6" t="s">
        <v>60</v>
      </c>
      <c r="B4" s="23" t="s">
        <v>2</v>
      </c>
      <c r="C4" s="6" t="s">
        <v>61</v>
      </c>
      <c r="D4" s="6"/>
      <c r="E4" s="6"/>
      <c r="F4" s="6"/>
      <c r="G4" s="12"/>
      <c r="H4" s="12"/>
      <c r="I4" s="12"/>
      <c r="J4" s="12"/>
      <c r="K4" s="24"/>
      <c r="L4" s="17">
        <f t="shared" ref="L4:L16" si="0">SUM(G4+K4)</f>
        <v>0</v>
      </c>
      <c r="M4" s="9"/>
      <c r="N4" s="9"/>
      <c r="O4" s="7"/>
    </row>
    <row r="5" spans="1:15" ht="29.25" customHeight="1">
      <c r="A5" s="6" t="s">
        <v>62</v>
      </c>
      <c r="B5" s="6" t="s">
        <v>3</v>
      </c>
      <c r="C5" s="6" t="s">
        <v>0</v>
      </c>
      <c r="D5" s="12">
        <v>1.6</v>
      </c>
      <c r="E5" s="12">
        <v>4.7</v>
      </c>
      <c r="F5" s="12">
        <v>1</v>
      </c>
      <c r="G5" s="12">
        <f>SUM(D5,E5,F5)</f>
        <v>7.3000000000000007</v>
      </c>
      <c r="H5" s="25">
        <v>1.5</v>
      </c>
      <c r="I5" s="14">
        <v>5.15</v>
      </c>
      <c r="J5" s="14">
        <v>2</v>
      </c>
      <c r="K5" s="12">
        <f>SUM(H5,I5,J5)</f>
        <v>8.65</v>
      </c>
      <c r="L5" s="17">
        <f t="shared" si="0"/>
        <v>15.950000000000001</v>
      </c>
      <c r="M5" s="9">
        <v>11</v>
      </c>
      <c r="N5" s="9"/>
      <c r="O5" s="7"/>
    </row>
    <row r="6" spans="1:15" ht="29.25" customHeight="1">
      <c r="A6" s="6" t="s">
        <v>63</v>
      </c>
      <c r="B6" s="6" t="s">
        <v>6</v>
      </c>
      <c r="C6" s="6" t="s">
        <v>0</v>
      </c>
      <c r="D6" s="12">
        <v>1.2</v>
      </c>
      <c r="E6" s="12">
        <v>8.3000000000000007</v>
      </c>
      <c r="F6" s="12">
        <v>2</v>
      </c>
      <c r="G6" s="12">
        <f t="shared" ref="G6:G16" si="1">SUM(D6,E6,F6)</f>
        <v>11.5</v>
      </c>
      <c r="H6" s="12">
        <v>0.9</v>
      </c>
      <c r="I6" s="12">
        <v>5.15</v>
      </c>
      <c r="J6" s="12">
        <v>2</v>
      </c>
      <c r="K6" s="12">
        <f>SUM(H6,I6,J6)-0.3</f>
        <v>7.7500000000000009</v>
      </c>
      <c r="L6" s="17">
        <f>SUM(G6+K6)</f>
        <v>19.25</v>
      </c>
      <c r="M6" s="9">
        <v>7</v>
      </c>
      <c r="N6" s="9">
        <v>-0.3</v>
      </c>
      <c r="O6" s="7"/>
    </row>
    <row r="7" spans="1:15" ht="29.25" customHeight="1">
      <c r="A7" s="6" t="s">
        <v>64</v>
      </c>
      <c r="B7" s="6" t="s">
        <v>7</v>
      </c>
      <c r="C7" s="6" t="s">
        <v>0</v>
      </c>
      <c r="D7" s="12">
        <v>1.4</v>
      </c>
      <c r="E7" s="12">
        <v>7.7</v>
      </c>
      <c r="F7" s="12">
        <v>2</v>
      </c>
      <c r="G7" s="12">
        <f t="shared" si="1"/>
        <v>11.1</v>
      </c>
      <c r="H7" s="12">
        <v>1.3</v>
      </c>
      <c r="I7" s="12">
        <v>5.8</v>
      </c>
      <c r="J7" s="12">
        <v>2</v>
      </c>
      <c r="K7" s="12">
        <f t="shared" ref="K7:K16" si="2">SUM(H7,I7,J7)</f>
        <v>9.1</v>
      </c>
      <c r="L7" s="17">
        <f t="shared" si="0"/>
        <v>20.2</v>
      </c>
      <c r="M7" s="9">
        <v>6</v>
      </c>
      <c r="N7" s="9"/>
      <c r="O7" s="7"/>
    </row>
    <row r="8" spans="1:15" ht="29.25" customHeight="1">
      <c r="A8" s="6" t="s">
        <v>65</v>
      </c>
      <c r="B8" s="6" t="s">
        <v>10</v>
      </c>
      <c r="C8" s="6" t="s">
        <v>0</v>
      </c>
      <c r="D8" s="12">
        <v>2.2999999999999998</v>
      </c>
      <c r="E8" s="12">
        <v>8.0500000000000007</v>
      </c>
      <c r="F8" s="12">
        <v>2</v>
      </c>
      <c r="G8" s="12">
        <f t="shared" si="1"/>
        <v>12.350000000000001</v>
      </c>
      <c r="H8" s="12">
        <v>1.7</v>
      </c>
      <c r="I8" s="12">
        <v>7.65</v>
      </c>
      <c r="J8" s="12">
        <v>2</v>
      </c>
      <c r="K8" s="12">
        <f t="shared" si="2"/>
        <v>11.35</v>
      </c>
      <c r="L8" s="17">
        <f t="shared" si="0"/>
        <v>23.700000000000003</v>
      </c>
      <c r="M8" s="9">
        <v>1</v>
      </c>
      <c r="N8" s="9"/>
      <c r="O8" s="7"/>
    </row>
    <row r="9" spans="1:15" ht="29.25" customHeight="1">
      <c r="A9" s="6" t="s">
        <v>66</v>
      </c>
      <c r="B9" s="6" t="s">
        <v>11</v>
      </c>
      <c r="C9" s="6" t="s">
        <v>0</v>
      </c>
      <c r="D9" s="12">
        <v>1.4</v>
      </c>
      <c r="E9" s="12">
        <v>7.05</v>
      </c>
      <c r="F9" s="12">
        <v>2</v>
      </c>
      <c r="G9" s="12">
        <f t="shared" si="1"/>
        <v>10.45</v>
      </c>
      <c r="H9" s="12">
        <v>1.5</v>
      </c>
      <c r="I9" s="12">
        <v>5.0999999999999996</v>
      </c>
      <c r="J9" s="12">
        <v>2</v>
      </c>
      <c r="K9" s="12">
        <f t="shared" si="2"/>
        <v>8.6</v>
      </c>
      <c r="L9" s="17">
        <f t="shared" si="0"/>
        <v>19.049999999999997</v>
      </c>
      <c r="M9" s="9">
        <v>8</v>
      </c>
      <c r="N9" s="9"/>
      <c r="O9" s="7"/>
    </row>
    <row r="10" spans="1:15" ht="29.25" customHeight="1">
      <c r="A10" s="6" t="s">
        <v>67</v>
      </c>
      <c r="B10" s="6" t="s">
        <v>15</v>
      </c>
      <c r="C10" s="6" t="s">
        <v>0</v>
      </c>
      <c r="D10" s="12">
        <v>1.2</v>
      </c>
      <c r="E10" s="12">
        <v>7.7</v>
      </c>
      <c r="F10" s="12">
        <v>2</v>
      </c>
      <c r="G10" s="12">
        <f t="shared" si="1"/>
        <v>10.9</v>
      </c>
      <c r="H10" s="12">
        <v>1.5</v>
      </c>
      <c r="I10" s="12">
        <v>4.5999999999999996</v>
      </c>
      <c r="J10" s="12">
        <v>2</v>
      </c>
      <c r="K10" s="12">
        <f t="shared" si="2"/>
        <v>8.1</v>
      </c>
      <c r="L10" s="17">
        <f t="shared" si="0"/>
        <v>19</v>
      </c>
      <c r="M10" s="9">
        <v>9</v>
      </c>
      <c r="N10" s="9"/>
      <c r="O10" s="7"/>
    </row>
    <row r="11" spans="1:15" ht="29.25" customHeight="1">
      <c r="A11" s="6" t="s">
        <v>68</v>
      </c>
      <c r="B11" s="6" t="s">
        <v>16</v>
      </c>
      <c r="C11" s="6" t="s">
        <v>0</v>
      </c>
      <c r="D11" s="12">
        <v>2</v>
      </c>
      <c r="E11" s="12">
        <v>7.1</v>
      </c>
      <c r="F11" s="12">
        <v>2</v>
      </c>
      <c r="G11" s="12">
        <f t="shared" si="1"/>
        <v>11.1</v>
      </c>
      <c r="H11" s="12">
        <v>1.7</v>
      </c>
      <c r="I11" s="12">
        <v>6.2</v>
      </c>
      <c r="J11" s="12">
        <v>2</v>
      </c>
      <c r="K11" s="12">
        <f t="shared" si="2"/>
        <v>9.9</v>
      </c>
      <c r="L11" s="17">
        <f t="shared" si="0"/>
        <v>21</v>
      </c>
      <c r="M11" s="9">
        <v>4</v>
      </c>
      <c r="N11" s="9"/>
      <c r="O11" s="7"/>
    </row>
    <row r="12" spans="1:15" ht="29.25" customHeight="1">
      <c r="A12" s="6" t="s">
        <v>69</v>
      </c>
      <c r="B12" s="6" t="s">
        <v>22</v>
      </c>
      <c r="C12" s="6" t="s">
        <v>0</v>
      </c>
      <c r="D12" s="12">
        <v>2.2999999999999998</v>
      </c>
      <c r="E12" s="12">
        <v>7.75</v>
      </c>
      <c r="F12" s="12">
        <v>2</v>
      </c>
      <c r="G12" s="12">
        <f t="shared" si="1"/>
        <v>12.05</v>
      </c>
      <c r="H12" s="12">
        <v>1.7</v>
      </c>
      <c r="I12" s="12">
        <v>7.2</v>
      </c>
      <c r="J12" s="12">
        <v>2</v>
      </c>
      <c r="K12" s="12">
        <f t="shared" si="2"/>
        <v>10.9</v>
      </c>
      <c r="L12" s="17">
        <f t="shared" si="0"/>
        <v>22.950000000000003</v>
      </c>
      <c r="M12" s="9">
        <v>2</v>
      </c>
      <c r="N12" s="9"/>
      <c r="O12" s="7"/>
    </row>
    <row r="13" spans="1:15" ht="29.25" customHeight="1">
      <c r="A13" s="6" t="s">
        <v>70</v>
      </c>
      <c r="B13" s="6" t="s">
        <v>29</v>
      </c>
      <c r="C13" s="6" t="s">
        <v>0</v>
      </c>
      <c r="D13" s="12">
        <v>1.4</v>
      </c>
      <c r="E13" s="12">
        <v>6.7</v>
      </c>
      <c r="F13" s="12">
        <v>1.6</v>
      </c>
      <c r="G13" s="12">
        <f t="shared" si="1"/>
        <v>9.6999999999999993</v>
      </c>
      <c r="H13" s="12">
        <v>1.5</v>
      </c>
      <c r="I13" s="12">
        <v>5.15</v>
      </c>
      <c r="J13" s="12">
        <v>1.9</v>
      </c>
      <c r="K13" s="12">
        <f t="shared" si="2"/>
        <v>8.5500000000000007</v>
      </c>
      <c r="L13" s="17">
        <f t="shared" si="0"/>
        <v>18.25</v>
      </c>
      <c r="M13" s="9">
        <v>10</v>
      </c>
      <c r="N13" s="9"/>
      <c r="O13" s="7"/>
    </row>
    <row r="14" spans="1:15" ht="29.25" customHeight="1">
      <c r="A14" s="6" t="s">
        <v>71</v>
      </c>
      <c r="B14" s="6" t="s">
        <v>31</v>
      </c>
      <c r="C14" s="6" t="s">
        <v>0</v>
      </c>
      <c r="D14" s="12">
        <v>2.1</v>
      </c>
      <c r="E14" s="12">
        <v>7.45</v>
      </c>
      <c r="F14" s="12">
        <v>2</v>
      </c>
      <c r="G14" s="12">
        <f t="shared" si="1"/>
        <v>11.55</v>
      </c>
      <c r="H14" s="12">
        <v>1.8</v>
      </c>
      <c r="I14" s="12">
        <v>6.05</v>
      </c>
      <c r="J14" s="12">
        <v>1.5</v>
      </c>
      <c r="K14" s="12">
        <f t="shared" si="2"/>
        <v>9.35</v>
      </c>
      <c r="L14" s="17">
        <f t="shared" si="0"/>
        <v>20.9</v>
      </c>
      <c r="M14" s="9">
        <v>5</v>
      </c>
      <c r="N14" s="9"/>
      <c r="O14" s="7"/>
    </row>
    <row r="15" spans="1:15" ht="29.25" customHeight="1">
      <c r="A15" s="6" t="s">
        <v>72</v>
      </c>
      <c r="B15" s="6" t="s">
        <v>33</v>
      </c>
      <c r="C15" s="6" t="s">
        <v>0</v>
      </c>
      <c r="D15" s="12">
        <v>1.9</v>
      </c>
      <c r="E15" s="12">
        <v>7.4</v>
      </c>
      <c r="F15" s="12">
        <v>2</v>
      </c>
      <c r="G15" s="12">
        <f t="shared" si="1"/>
        <v>11.3</v>
      </c>
      <c r="H15" s="12">
        <v>1.7</v>
      </c>
      <c r="I15" s="12">
        <v>6.2</v>
      </c>
      <c r="J15" s="12">
        <v>2</v>
      </c>
      <c r="K15" s="12">
        <f t="shared" si="2"/>
        <v>9.9</v>
      </c>
      <c r="L15" s="17">
        <f t="shared" si="0"/>
        <v>21.200000000000003</v>
      </c>
      <c r="M15" s="9">
        <v>3</v>
      </c>
      <c r="N15" s="9"/>
      <c r="O15" s="7"/>
    </row>
    <row r="16" spans="1:15" s="4" customFormat="1" ht="29.25" customHeight="1">
      <c r="A16" s="18" t="s">
        <v>74</v>
      </c>
      <c r="B16" s="18" t="s">
        <v>75</v>
      </c>
      <c r="C16" s="18" t="s">
        <v>73</v>
      </c>
      <c r="D16" s="19">
        <v>1.9</v>
      </c>
      <c r="E16" s="19">
        <v>6.85</v>
      </c>
      <c r="F16" s="19">
        <v>1.9</v>
      </c>
      <c r="G16" s="19">
        <f t="shared" si="1"/>
        <v>10.65</v>
      </c>
      <c r="H16" s="19">
        <v>1.9</v>
      </c>
      <c r="I16" s="19">
        <v>6.75</v>
      </c>
      <c r="J16" s="19">
        <v>1.9</v>
      </c>
      <c r="K16" s="19">
        <f t="shared" si="2"/>
        <v>10.55</v>
      </c>
      <c r="L16" s="20">
        <f t="shared" si="0"/>
        <v>21.200000000000003</v>
      </c>
      <c r="M16" s="21"/>
      <c r="N16" s="21"/>
      <c r="O16" s="21">
        <v>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N13"/>
  <sheetViews>
    <sheetView workbookViewId="0">
      <selection activeCell="N4" sqref="N4"/>
    </sheetView>
  </sheetViews>
  <sheetFormatPr defaultRowHeight="15"/>
  <cols>
    <col min="2" max="2" width="26.7109375" customWidth="1"/>
    <col min="4" max="4" width="6.85546875" customWidth="1"/>
    <col min="5" max="6" width="7.7109375" customWidth="1"/>
    <col min="7" max="7" width="10.28515625" style="1" customWidth="1"/>
    <col min="8" max="8" width="8.140625" customWidth="1"/>
    <col min="9" max="9" width="7.42578125" customWidth="1"/>
    <col min="11" max="11" width="13.7109375" style="1" customWidth="1"/>
    <col min="12" max="12" width="20.7109375" style="1" customWidth="1"/>
    <col min="13" max="13" width="15.140625" style="1" customWidth="1"/>
    <col min="14" max="14" width="13.140625" style="1" customWidth="1"/>
  </cols>
  <sheetData>
    <row r="2" spans="1:14" ht="15.75">
      <c r="A2" s="6"/>
      <c r="B2" s="6"/>
      <c r="C2" s="6"/>
      <c r="D2" s="7"/>
      <c r="E2" s="8" t="s">
        <v>34</v>
      </c>
      <c r="F2" s="6"/>
      <c r="G2" s="12" t="s">
        <v>41</v>
      </c>
      <c r="H2" s="7"/>
      <c r="I2" s="8" t="s">
        <v>35</v>
      </c>
      <c r="J2" s="6"/>
      <c r="K2" s="12" t="s">
        <v>41</v>
      </c>
      <c r="L2" s="10" t="s">
        <v>40</v>
      </c>
      <c r="M2" s="9" t="s">
        <v>98</v>
      </c>
      <c r="N2" s="9" t="s">
        <v>102</v>
      </c>
    </row>
    <row r="3" spans="1:14">
      <c r="A3" s="11" t="s">
        <v>59</v>
      </c>
      <c r="B3" s="6"/>
      <c r="C3" s="6"/>
      <c r="D3" s="12" t="s">
        <v>36</v>
      </c>
      <c r="E3" s="12" t="s">
        <v>37</v>
      </c>
      <c r="F3" s="12" t="s">
        <v>38</v>
      </c>
      <c r="G3" s="12"/>
      <c r="H3" s="12" t="s">
        <v>39</v>
      </c>
      <c r="I3" s="16" t="s">
        <v>37</v>
      </c>
      <c r="J3" s="12" t="s">
        <v>38</v>
      </c>
      <c r="K3" s="12"/>
      <c r="L3" s="13"/>
      <c r="M3" s="12"/>
      <c r="N3" s="9"/>
    </row>
    <row r="4" spans="1:14" ht="28.5" customHeight="1">
      <c r="A4" s="6" t="s">
        <v>76</v>
      </c>
      <c r="B4" s="6" t="s">
        <v>2</v>
      </c>
      <c r="C4" s="6" t="s">
        <v>0</v>
      </c>
      <c r="D4" s="12">
        <v>1.2</v>
      </c>
      <c r="E4" s="12">
        <v>6.95</v>
      </c>
      <c r="F4" s="12">
        <v>1.9</v>
      </c>
      <c r="G4" s="12">
        <f>SUM(D4,E4,F4)</f>
        <v>10.050000000000001</v>
      </c>
      <c r="H4" s="12">
        <v>0.8</v>
      </c>
      <c r="I4" s="12">
        <v>5.7</v>
      </c>
      <c r="J4" s="12">
        <v>2</v>
      </c>
      <c r="K4" s="26">
        <v>8.1999999999999993</v>
      </c>
      <c r="L4" s="17">
        <f t="shared" ref="L4:L13" si="0">SUM(G4+K4)</f>
        <v>18.25</v>
      </c>
      <c r="M4" s="9">
        <v>5</v>
      </c>
      <c r="N4" s="9">
        <v>-0.3</v>
      </c>
    </row>
    <row r="5" spans="1:14" ht="28.5" customHeight="1">
      <c r="A5" s="6" t="s">
        <v>77</v>
      </c>
      <c r="B5" s="6" t="s">
        <v>3</v>
      </c>
      <c r="C5" s="6" t="s">
        <v>4</v>
      </c>
      <c r="D5" s="12">
        <v>1</v>
      </c>
      <c r="E5" s="12">
        <v>5.6</v>
      </c>
      <c r="F5" s="12">
        <v>1.7</v>
      </c>
      <c r="G5" s="12">
        <v>8</v>
      </c>
      <c r="H5" s="12">
        <v>0.3</v>
      </c>
      <c r="I5" s="12">
        <v>2.65</v>
      </c>
      <c r="J5" s="12">
        <v>1.9</v>
      </c>
      <c r="K5" s="26">
        <f t="shared" ref="K5:K13" si="1">SUM(H5,I5,J5)</f>
        <v>4.8499999999999996</v>
      </c>
      <c r="L5" s="17">
        <f t="shared" si="0"/>
        <v>12.85</v>
      </c>
      <c r="M5" s="9">
        <v>9</v>
      </c>
      <c r="N5" s="9">
        <v>-0.3</v>
      </c>
    </row>
    <row r="6" spans="1:14" ht="28.5" customHeight="1">
      <c r="A6" s="6" t="s">
        <v>78</v>
      </c>
      <c r="B6" s="6" t="s">
        <v>11</v>
      </c>
      <c r="C6" s="6" t="s">
        <v>0</v>
      </c>
      <c r="D6" s="12">
        <v>1.2</v>
      </c>
      <c r="E6" s="12">
        <v>6.45</v>
      </c>
      <c r="F6" s="12">
        <v>2</v>
      </c>
      <c r="G6" s="12">
        <f t="shared" ref="G6:G13" si="2">SUM(D6,E6,F6)</f>
        <v>9.65</v>
      </c>
      <c r="H6" s="12">
        <v>0.4</v>
      </c>
      <c r="I6" s="12">
        <v>4.2</v>
      </c>
      <c r="J6" s="12">
        <v>1.9</v>
      </c>
      <c r="K6" s="26">
        <f t="shared" si="1"/>
        <v>6.5</v>
      </c>
      <c r="L6" s="17">
        <f t="shared" si="0"/>
        <v>16.149999999999999</v>
      </c>
      <c r="M6" s="9">
        <v>8</v>
      </c>
      <c r="N6" s="9"/>
    </row>
    <row r="7" spans="1:14" ht="28.5" customHeight="1">
      <c r="A7" s="6" t="s">
        <v>79</v>
      </c>
      <c r="B7" s="6" t="s">
        <v>12</v>
      </c>
      <c r="C7" s="6" t="s">
        <v>4</v>
      </c>
      <c r="D7" s="12">
        <v>1.5</v>
      </c>
      <c r="E7" s="12">
        <v>7.3</v>
      </c>
      <c r="F7" s="12">
        <v>2</v>
      </c>
      <c r="G7" s="12">
        <f t="shared" si="2"/>
        <v>10.8</v>
      </c>
      <c r="H7" s="12">
        <v>0.6</v>
      </c>
      <c r="I7" s="12">
        <v>5.2</v>
      </c>
      <c r="J7" s="12">
        <v>1.8</v>
      </c>
      <c r="K7" s="26">
        <f t="shared" si="1"/>
        <v>7.6</v>
      </c>
      <c r="L7" s="17">
        <f t="shared" si="0"/>
        <v>18.399999999999999</v>
      </c>
      <c r="M7" s="9">
        <v>4</v>
      </c>
      <c r="N7" s="12"/>
    </row>
    <row r="8" spans="1:14" ht="28.5" customHeight="1">
      <c r="A8" s="6" t="s">
        <v>81</v>
      </c>
      <c r="B8" s="6" t="s">
        <v>12</v>
      </c>
      <c r="C8" s="6" t="s">
        <v>0</v>
      </c>
      <c r="D8" s="12">
        <v>0.9</v>
      </c>
      <c r="E8" s="12">
        <v>7.15</v>
      </c>
      <c r="F8" s="12">
        <v>2</v>
      </c>
      <c r="G8" s="12">
        <f t="shared" si="2"/>
        <v>10.050000000000001</v>
      </c>
      <c r="H8" s="12">
        <v>0.3</v>
      </c>
      <c r="I8" s="12">
        <v>4.75</v>
      </c>
      <c r="J8" s="12">
        <v>1.9</v>
      </c>
      <c r="K8" s="26">
        <f t="shared" si="1"/>
        <v>6.9499999999999993</v>
      </c>
      <c r="L8" s="17">
        <f t="shared" si="0"/>
        <v>17</v>
      </c>
      <c r="M8" s="9">
        <v>7</v>
      </c>
      <c r="N8" s="12"/>
    </row>
    <row r="9" spans="1:14" ht="28.5" customHeight="1">
      <c r="A9" s="6" t="s">
        <v>82</v>
      </c>
      <c r="B9" s="6" t="s">
        <v>18</v>
      </c>
      <c r="C9" s="6" t="s">
        <v>0</v>
      </c>
      <c r="D9" s="12">
        <v>1</v>
      </c>
      <c r="E9" s="12">
        <v>7.3</v>
      </c>
      <c r="F9" s="12">
        <v>2</v>
      </c>
      <c r="G9" s="12">
        <f t="shared" si="2"/>
        <v>10.3</v>
      </c>
      <c r="H9" s="12">
        <v>0.5</v>
      </c>
      <c r="I9" s="12">
        <v>6.15</v>
      </c>
      <c r="J9" s="12">
        <v>1.9</v>
      </c>
      <c r="K9" s="26">
        <f t="shared" si="1"/>
        <v>8.5500000000000007</v>
      </c>
      <c r="L9" s="17">
        <f t="shared" si="0"/>
        <v>18.850000000000001</v>
      </c>
      <c r="M9" s="9">
        <v>3</v>
      </c>
      <c r="N9" s="12"/>
    </row>
    <row r="10" spans="1:14" ht="28.5" customHeight="1">
      <c r="A10" s="6" t="s">
        <v>80</v>
      </c>
      <c r="B10" s="6" t="s">
        <v>23</v>
      </c>
      <c r="C10" s="6" t="s">
        <v>0</v>
      </c>
      <c r="D10" s="12">
        <v>1.3</v>
      </c>
      <c r="E10" s="12">
        <v>7.55</v>
      </c>
      <c r="F10" s="12">
        <v>2</v>
      </c>
      <c r="G10" s="12">
        <f t="shared" si="2"/>
        <v>10.85</v>
      </c>
      <c r="H10" s="12">
        <v>0.7</v>
      </c>
      <c r="I10" s="12">
        <v>3.85</v>
      </c>
      <c r="J10" s="12">
        <v>1.9</v>
      </c>
      <c r="K10" s="26">
        <f t="shared" si="1"/>
        <v>6.4499999999999993</v>
      </c>
      <c r="L10" s="17">
        <f t="shared" si="0"/>
        <v>17.299999999999997</v>
      </c>
      <c r="M10" s="9">
        <v>6</v>
      </c>
      <c r="N10" s="12"/>
    </row>
    <row r="11" spans="1:14" ht="28.5" customHeight="1">
      <c r="A11" s="6" t="s">
        <v>83</v>
      </c>
      <c r="B11" s="6" t="s">
        <v>25</v>
      </c>
      <c r="C11" s="6" t="s">
        <v>0</v>
      </c>
      <c r="D11" s="12">
        <v>1.4</v>
      </c>
      <c r="E11" s="12">
        <v>7.75</v>
      </c>
      <c r="F11" s="12">
        <v>1.9</v>
      </c>
      <c r="G11" s="12">
        <f t="shared" si="2"/>
        <v>11.05</v>
      </c>
      <c r="H11" s="12">
        <v>0.4</v>
      </c>
      <c r="I11" s="12">
        <v>6.5</v>
      </c>
      <c r="J11" s="12">
        <v>2</v>
      </c>
      <c r="K11" s="26">
        <f t="shared" si="1"/>
        <v>8.9</v>
      </c>
      <c r="L11" s="17">
        <f t="shared" si="0"/>
        <v>19.950000000000003</v>
      </c>
      <c r="M11" s="9">
        <v>1</v>
      </c>
      <c r="N11" s="12"/>
    </row>
    <row r="12" spans="1:14" ht="28.5" customHeight="1">
      <c r="A12" s="6" t="s">
        <v>85</v>
      </c>
      <c r="B12" s="27" t="s">
        <v>29</v>
      </c>
      <c r="C12" s="6" t="s">
        <v>61</v>
      </c>
      <c r="D12" s="12"/>
      <c r="E12" s="12"/>
      <c r="F12" s="12"/>
      <c r="G12" s="12">
        <f t="shared" si="2"/>
        <v>0</v>
      </c>
      <c r="H12" s="12"/>
      <c r="I12" s="12"/>
      <c r="J12" s="12"/>
      <c r="K12" s="26">
        <f t="shared" si="1"/>
        <v>0</v>
      </c>
      <c r="L12" s="17">
        <f t="shared" si="0"/>
        <v>0</v>
      </c>
      <c r="M12" s="9"/>
      <c r="N12" s="12"/>
    </row>
    <row r="13" spans="1:14" ht="28.5" customHeight="1">
      <c r="A13" s="6" t="s">
        <v>84</v>
      </c>
      <c r="B13" s="6" t="s">
        <v>33</v>
      </c>
      <c r="C13" s="6" t="s">
        <v>0</v>
      </c>
      <c r="D13" s="12">
        <v>1</v>
      </c>
      <c r="E13" s="12">
        <v>8</v>
      </c>
      <c r="F13" s="12">
        <v>2</v>
      </c>
      <c r="G13" s="12">
        <f t="shared" si="2"/>
        <v>11</v>
      </c>
      <c r="H13" s="12">
        <v>0.6</v>
      </c>
      <c r="I13" s="12">
        <v>5.55</v>
      </c>
      <c r="J13" s="12">
        <v>1.9</v>
      </c>
      <c r="K13" s="26">
        <f t="shared" si="1"/>
        <v>8.0499999999999989</v>
      </c>
      <c r="L13" s="17">
        <f t="shared" si="0"/>
        <v>19.049999999999997</v>
      </c>
      <c r="M13" s="9">
        <v>2</v>
      </c>
      <c r="N13" s="12"/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N16"/>
  <sheetViews>
    <sheetView workbookViewId="0">
      <selection activeCell="B15" sqref="B15"/>
    </sheetView>
  </sheetViews>
  <sheetFormatPr defaultRowHeight="15"/>
  <cols>
    <col min="2" max="2" width="22.7109375" customWidth="1"/>
    <col min="4" max="4" width="6.85546875" customWidth="1"/>
    <col min="5" max="6" width="7.7109375" customWidth="1"/>
    <col min="7" max="7" width="12.28515625" style="1" customWidth="1"/>
    <col min="8" max="8" width="8.140625" customWidth="1"/>
    <col min="9" max="9" width="7.42578125" customWidth="1"/>
    <col min="11" max="11" width="13.28515625" style="1" customWidth="1"/>
    <col min="12" max="12" width="20" style="2" customWidth="1"/>
    <col min="13" max="13" width="12.42578125" customWidth="1"/>
    <col min="14" max="14" width="13" customWidth="1"/>
  </cols>
  <sheetData>
    <row r="2" spans="1:14" ht="15.75">
      <c r="A2" s="6"/>
      <c r="B2" s="6"/>
      <c r="C2" s="6"/>
      <c r="D2" s="7"/>
      <c r="E2" s="8" t="s">
        <v>34</v>
      </c>
      <c r="F2" s="6"/>
      <c r="G2" s="9" t="s">
        <v>41</v>
      </c>
      <c r="H2" s="7"/>
      <c r="I2" s="8" t="s">
        <v>35</v>
      </c>
      <c r="J2" s="6"/>
      <c r="K2" s="9" t="s">
        <v>41</v>
      </c>
      <c r="L2" s="10" t="s">
        <v>40</v>
      </c>
      <c r="M2" s="9" t="s">
        <v>102</v>
      </c>
      <c r="N2" s="9" t="s">
        <v>98</v>
      </c>
    </row>
    <row r="3" spans="1:14">
      <c r="A3" s="11" t="s">
        <v>59</v>
      </c>
      <c r="B3" s="6"/>
      <c r="C3" s="6"/>
      <c r="D3" s="12" t="s">
        <v>36</v>
      </c>
      <c r="E3" s="12" t="s">
        <v>37</v>
      </c>
      <c r="F3" s="12" t="s">
        <v>38</v>
      </c>
      <c r="G3" s="12"/>
      <c r="H3" s="12" t="s">
        <v>39</v>
      </c>
      <c r="I3" s="16" t="s">
        <v>37</v>
      </c>
      <c r="J3" s="12" t="s">
        <v>38</v>
      </c>
      <c r="K3" s="12"/>
      <c r="L3" s="17"/>
      <c r="M3" s="6"/>
      <c r="N3" s="6"/>
    </row>
    <row r="4" spans="1:14" ht="29.25" customHeight="1">
      <c r="A4" s="6" t="s">
        <v>86</v>
      </c>
      <c r="B4" s="6" t="s">
        <v>3</v>
      </c>
      <c r="C4" s="6"/>
      <c r="D4" s="12">
        <v>2.1</v>
      </c>
      <c r="E4" s="12">
        <v>4.3499999999999996</v>
      </c>
      <c r="F4" s="12">
        <v>0.1</v>
      </c>
      <c r="G4" s="12">
        <v>6.25</v>
      </c>
      <c r="H4" s="12">
        <v>1.8</v>
      </c>
      <c r="I4" s="12">
        <v>5.9</v>
      </c>
      <c r="J4" s="12">
        <v>1.3</v>
      </c>
      <c r="K4" s="26">
        <f>SUM(H4,I4,J4)</f>
        <v>9</v>
      </c>
      <c r="L4" s="17">
        <f t="shared" ref="L4:L15" si="0">SUM(G4+K4)</f>
        <v>15.25</v>
      </c>
      <c r="M4" s="9">
        <v>-0.3</v>
      </c>
      <c r="N4" s="9">
        <v>11</v>
      </c>
    </row>
    <row r="5" spans="1:14" ht="29.25" customHeight="1">
      <c r="A5" s="6" t="s">
        <v>87</v>
      </c>
      <c r="B5" s="6" t="s">
        <v>5</v>
      </c>
      <c r="C5" s="6" t="s">
        <v>4</v>
      </c>
      <c r="D5" s="12">
        <v>1.5</v>
      </c>
      <c r="E5" s="12">
        <v>6.2</v>
      </c>
      <c r="F5" s="12">
        <v>2</v>
      </c>
      <c r="G5" s="12">
        <f t="shared" ref="G5:G15" si="1">SUM(D5,E5,F5)</f>
        <v>9.6999999999999993</v>
      </c>
      <c r="H5" s="25">
        <v>1.2</v>
      </c>
      <c r="I5" s="12">
        <v>6.13</v>
      </c>
      <c r="J5" s="12">
        <v>1.6</v>
      </c>
      <c r="K5" s="26">
        <f t="shared" ref="K5:K15" si="2">SUM(H5,I5,J5)</f>
        <v>8.93</v>
      </c>
      <c r="L5" s="17">
        <f t="shared" si="0"/>
        <v>18.63</v>
      </c>
      <c r="M5" s="7"/>
      <c r="N5" s="9">
        <v>9</v>
      </c>
    </row>
    <row r="6" spans="1:14" ht="29.25" customHeight="1">
      <c r="A6" s="6" t="s">
        <v>96</v>
      </c>
      <c r="B6" s="6" t="s">
        <v>31</v>
      </c>
      <c r="C6" s="6" t="s">
        <v>4</v>
      </c>
      <c r="D6" s="12">
        <v>2.1</v>
      </c>
      <c r="E6" s="12">
        <v>6.05</v>
      </c>
      <c r="F6" s="12">
        <v>2</v>
      </c>
      <c r="G6" s="12">
        <f t="shared" si="1"/>
        <v>10.15</v>
      </c>
      <c r="H6" s="12">
        <v>1.9</v>
      </c>
      <c r="I6" s="12">
        <v>6.4</v>
      </c>
      <c r="J6" s="12">
        <v>1.6</v>
      </c>
      <c r="K6" s="26">
        <v>9.6</v>
      </c>
      <c r="L6" s="17">
        <f t="shared" si="0"/>
        <v>19.75</v>
      </c>
      <c r="M6" s="28">
        <v>-0.3</v>
      </c>
      <c r="N6" s="9">
        <v>8</v>
      </c>
    </row>
    <row r="7" spans="1:14" ht="29.25" customHeight="1">
      <c r="A7" s="6" t="s">
        <v>88</v>
      </c>
      <c r="B7" s="6" t="s">
        <v>8</v>
      </c>
      <c r="C7" s="6" t="s">
        <v>0</v>
      </c>
      <c r="D7" s="12">
        <v>2.9</v>
      </c>
      <c r="E7" s="12">
        <v>6.95</v>
      </c>
      <c r="F7" s="12">
        <v>2</v>
      </c>
      <c r="G7" s="12">
        <f t="shared" si="1"/>
        <v>11.85</v>
      </c>
      <c r="H7" s="12">
        <v>2</v>
      </c>
      <c r="I7" s="12">
        <v>7.3</v>
      </c>
      <c r="J7" s="12">
        <v>2</v>
      </c>
      <c r="K7" s="26">
        <f t="shared" si="2"/>
        <v>11.3</v>
      </c>
      <c r="L7" s="17">
        <f t="shared" si="0"/>
        <v>23.15</v>
      </c>
      <c r="M7" s="7"/>
      <c r="N7" s="9">
        <v>1</v>
      </c>
    </row>
    <row r="8" spans="1:14" ht="29.25" customHeight="1">
      <c r="A8" s="6" t="s">
        <v>89</v>
      </c>
      <c r="B8" s="6" t="s">
        <v>9</v>
      </c>
      <c r="C8" s="6" t="s">
        <v>0</v>
      </c>
      <c r="D8" s="12">
        <v>2</v>
      </c>
      <c r="E8" s="12">
        <v>6.25</v>
      </c>
      <c r="F8" s="12">
        <v>2</v>
      </c>
      <c r="G8" s="12">
        <f t="shared" si="1"/>
        <v>10.25</v>
      </c>
      <c r="H8" s="12">
        <v>1.6</v>
      </c>
      <c r="I8" s="12">
        <v>6.06</v>
      </c>
      <c r="J8" s="12">
        <v>1.9</v>
      </c>
      <c r="K8" s="26">
        <f t="shared" si="2"/>
        <v>9.56</v>
      </c>
      <c r="L8" s="17">
        <f t="shared" si="0"/>
        <v>19.810000000000002</v>
      </c>
      <c r="M8" s="7"/>
      <c r="N8" s="9">
        <v>7</v>
      </c>
    </row>
    <row r="9" spans="1:14" ht="29.25" customHeight="1">
      <c r="A9" s="6" t="s">
        <v>90</v>
      </c>
      <c r="B9" s="6" t="s">
        <v>17</v>
      </c>
      <c r="C9" s="6" t="s">
        <v>0</v>
      </c>
      <c r="D9" s="12">
        <v>3</v>
      </c>
      <c r="E9" s="12">
        <v>6.15</v>
      </c>
      <c r="F9" s="12">
        <v>1.7</v>
      </c>
      <c r="G9" s="12">
        <f t="shared" si="1"/>
        <v>10.85</v>
      </c>
      <c r="H9" s="12">
        <v>2.1</v>
      </c>
      <c r="I9" s="12">
        <v>7</v>
      </c>
      <c r="J9" s="12">
        <v>2</v>
      </c>
      <c r="K9" s="26">
        <f t="shared" si="2"/>
        <v>11.1</v>
      </c>
      <c r="L9" s="17">
        <f t="shared" si="0"/>
        <v>21.95</v>
      </c>
      <c r="M9" s="7"/>
      <c r="N9" s="9">
        <v>3</v>
      </c>
    </row>
    <row r="10" spans="1:14" ht="29.25" customHeight="1">
      <c r="A10" s="6" t="s">
        <v>91</v>
      </c>
      <c r="B10" s="6" t="s">
        <v>19</v>
      </c>
      <c r="C10" s="6" t="s">
        <v>0</v>
      </c>
      <c r="D10" s="12">
        <v>1.8</v>
      </c>
      <c r="E10" s="12">
        <v>5.3</v>
      </c>
      <c r="F10" s="12">
        <v>1.7</v>
      </c>
      <c r="G10" s="12">
        <f t="shared" si="1"/>
        <v>8.7999999999999989</v>
      </c>
      <c r="H10" s="12">
        <v>1.3</v>
      </c>
      <c r="I10" s="12">
        <v>6.06</v>
      </c>
      <c r="J10" s="12">
        <v>2</v>
      </c>
      <c r="K10" s="26">
        <f t="shared" si="2"/>
        <v>9.36</v>
      </c>
      <c r="L10" s="17">
        <f t="shared" si="0"/>
        <v>18.159999999999997</v>
      </c>
      <c r="M10" s="7"/>
      <c r="N10" s="9">
        <v>10</v>
      </c>
    </row>
    <row r="11" spans="1:14" ht="29.25" customHeight="1">
      <c r="A11" s="6" t="s">
        <v>92</v>
      </c>
      <c r="B11" s="6" t="s">
        <v>24</v>
      </c>
      <c r="C11" s="6" t="s">
        <v>0</v>
      </c>
      <c r="D11" s="12">
        <v>2.5</v>
      </c>
      <c r="E11" s="12">
        <v>6.7</v>
      </c>
      <c r="F11" s="12">
        <v>1.7</v>
      </c>
      <c r="G11" s="12">
        <f t="shared" si="1"/>
        <v>10.899999999999999</v>
      </c>
      <c r="H11" s="12">
        <v>2.2000000000000002</v>
      </c>
      <c r="I11" s="12">
        <v>6.8</v>
      </c>
      <c r="J11" s="12">
        <v>1.9</v>
      </c>
      <c r="K11" s="26">
        <f t="shared" si="2"/>
        <v>10.9</v>
      </c>
      <c r="L11" s="17">
        <f t="shared" si="0"/>
        <v>21.799999999999997</v>
      </c>
      <c r="M11" s="7"/>
      <c r="N11" s="9">
        <v>5</v>
      </c>
    </row>
    <row r="12" spans="1:14" ht="29.25" customHeight="1">
      <c r="A12" s="6" t="s">
        <v>93</v>
      </c>
      <c r="B12" s="6" t="s">
        <v>26</v>
      </c>
      <c r="C12" s="6" t="s">
        <v>0</v>
      </c>
      <c r="D12" s="12">
        <v>2.2000000000000002</v>
      </c>
      <c r="E12" s="12">
        <v>6.8</v>
      </c>
      <c r="F12" s="12">
        <v>2</v>
      </c>
      <c r="G12" s="12">
        <f t="shared" si="1"/>
        <v>11</v>
      </c>
      <c r="H12" s="12">
        <v>1.7</v>
      </c>
      <c r="I12" s="12">
        <v>7.16</v>
      </c>
      <c r="J12" s="12">
        <v>2</v>
      </c>
      <c r="K12" s="26">
        <f t="shared" si="2"/>
        <v>10.86</v>
      </c>
      <c r="L12" s="17">
        <f t="shared" si="0"/>
        <v>21.86</v>
      </c>
      <c r="M12" s="7"/>
      <c r="N12" s="9">
        <v>4</v>
      </c>
    </row>
    <row r="13" spans="1:14" ht="29.25" customHeight="1">
      <c r="A13" s="6" t="s">
        <v>94</v>
      </c>
      <c r="B13" s="6" t="s">
        <v>27</v>
      </c>
      <c r="C13" s="6" t="s">
        <v>0</v>
      </c>
      <c r="D13" s="12">
        <v>2.2999999999999998</v>
      </c>
      <c r="E13" s="12">
        <v>6.65</v>
      </c>
      <c r="F13" s="12">
        <v>2</v>
      </c>
      <c r="G13" s="12">
        <v>10.65</v>
      </c>
      <c r="H13" s="12">
        <v>1.9</v>
      </c>
      <c r="I13" s="12">
        <v>6.36</v>
      </c>
      <c r="J13" s="12">
        <v>1.7</v>
      </c>
      <c r="K13" s="26">
        <f t="shared" si="2"/>
        <v>9.9599999999999991</v>
      </c>
      <c r="L13" s="17">
        <f t="shared" si="0"/>
        <v>20.61</v>
      </c>
      <c r="M13" s="9">
        <v>-0.3</v>
      </c>
      <c r="N13" s="9">
        <v>6</v>
      </c>
    </row>
    <row r="14" spans="1:14" ht="29.25" customHeight="1">
      <c r="A14" s="6" t="s">
        <v>95</v>
      </c>
      <c r="B14" s="27" t="s">
        <v>28</v>
      </c>
      <c r="C14" s="6" t="s">
        <v>61</v>
      </c>
      <c r="D14" s="12"/>
      <c r="E14" s="12"/>
      <c r="F14" s="12"/>
      <c r="G14" s="12">
        <f t="shared" si="1"/>
        <v>0</v>
      </c>
      <c r="H14" s="12"/>
      <c r="I14" s="12"/>
      <c r="J14" s="12"/>
      <c r="K14" s="26">
        <f t="shared" si="2"/>
        <v>0</v>
      </c>
      <c r="L14" s="17">
        <f t="shared" si="0"/>
        <v>0</v>
      </c>
      <c r="M14" s="7"/>
      <c r="N14" s="9"/>
    </row>
    <row r="15" spans="1:14" ht="29.25" customHeight="1">
      <c r="A15" s="6" t="s">
        <v>97</v>
      </c>
      <c r="B15" s="6" t="s">
        <v>33</v>
      </c>
      <c r="C15" s="6" t="s">
        <v>0</v>
      </c>
      <c r="D15" s="12">
        <v>2.4</v>
      </c>
      <c r="E15" s="12">
        <v>6.5</v>
      </c>
      <c r="F15" s="12">
        <v>2</v>
      </c>
      <c r="G15" s="12">
        <f t="shared" si="1"/>
        <v>10.9</v>
      </c>
      <c r="H15" s="12">
        <v>2.1</v>
      </c>
      <c r="I15" s="12">
        <v>7.2</v>
      </c>
      <c r="J15" s="12">
        <v>1.9</v>
      </c>
      <c r="K15" s="26">
        <f t="shared" si="2"/>
        <v>11.200000000000001</v>
      </c>
      <c r="L15" s="17">
        <f t="shared" si="0"/>
        <v>22.1</v>
      </c>
      <c r="M15" s="7"/>
      <c r="N15" s="9">
        <v>2</v>
      </c>
    </row>
    <row r="16" spans="1:14">
      <c r="G16" s="5"/>
      <c r="K16" s="5"/>
      <c r="L16" s="3"/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kategorie 0A</vt:lpstr>
      <vt:lpstr>kategorie 0B</vt:lpstr>
      <vt:lpstr>kategorie I A</vt:lpstr>
      <vt:lpstr>kategorie I B</vt:lpstr>
      <vt:lpstr>kategorie II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kadriana</dc:creator>
  <cp:lastModifiedBy>Barca</cp:lastModifiedBy>
  <dcterms:created xsi:type="dcterms:W3CDTF">2018-03-30T16:10:14Z</dcterms:created>
  <dcterms:modified xsi:type="dcterms:W3CDTF">2018-04-16T10:25:34Z</dcterms:modified>
</cp:coreProperties>
</file>