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500" activeTab="5"/>
  </bookViews>
  <sheets>
    <sheet name="kategorie0A" sheetId="7" r:id="rId1"/>
    <sheet name="TRIA" sheetId="8" r:id="rId2"/>
    <sheet name="kategorieIA" sheetId="9" r:id="rId3"/>
    <sheet name="kategorieIB" sheetId="10" r:id="rId4"/>
    <sheet name="kategorieIIA" sheetId="11" r:id="rId5"/>
    <sheet name="kategorieIIB" sheetId="12" r:id="rId6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9" i="9"/>
  <c r="H9"/>
  <c r="N8" i="10"/>
  <c r="N9"/>
  <c r="N10"/>
  <c r="N11"/>
  <c r="N12"/>
  <c r="N13"/>
  <c r="N14"/>
  <c r="N15"/>
  <c r="N16"/>
  <c r="M14" i="12"/>
  <c r="H14"/>
  <c r="M13"/>
  <c r="H13"/>
  <c r="M9"/>
  <c r="H9"/>
  <c r="M11"/>
  <c r="H11"/>
  <c r="M8"/>
  <c r="H8"/>
  <c r="M10"/>
  <c r="H10"/>
  <c r="M7"/>
  <c r="H7"/>
  <c r="M12"/>
  <c r="H12"/>
  <c r="M13" i="11"/>
  <c r="H13"/>
  <c r="M11"/>
  <c r="H11"/>
  <c r="M7"/>
  <c r="H7"/>
  <c r="M8"/>
  <c r="H8"/>
  <c r="M12"/>
  <c r="H12"/>
  <c r="M9"/>
  <c r="H9"/>
  <c r="M10"/>
  <c r="H10"/>
  <c r="M14" i="10"/>
  <c r="M19" i="9"/>
  <c r="M9" i="10"/>
  <c r="H9"/>
  <c r="M16"/>
  <c r="H16"/>
  <c r="M7"/>
  <c r="H7"/>
  <c r="M12"/>
  <c r="H12"/>
  <c r="M10"/>
  <c r="H10"/>
  <c r="M8"/>
  <c r="H8"/>
  <c r="M15"/>
  <c r="H15"/>
  <c r="M13"/>
  <c r="H13"/>
  <c r="M11"/>
  <c r="H11"/>
  <c r="H14"/>
  <c r="M9" i="8"/>
  <c r="M9" i="7"/>
  <c r="H21"/>
  <c r="H23"/>
  <c r="H17"/>
  <c r="H18"/>
  <c r="H8"/>
  <c r="H11"/>
  <c r="H7"/>
  <c r="H20"/>
  <c r="H19"/>
  <c r="H22"/>
  <c r="H10"/>
  <c r="H9"/>
  <c r="M16" i="9"/>
  <c r="H16"/>
  <c r="M21"/>
  <c r="H21"/>
  <c r="M8"/>
  <c r="H8"/>
  <c r="M15"/>
  <c r="H15"/>
  <c r="M20"/>
  <c r="H20"/>
  <c r="M7"/>
  <c r="H7"/>
  <c r="M17"/>
  <c r="H17"/>
  <c r="M18"/>
  <c r="H18"/>
  <c r="H19"/>
  <c r="M12" i="8"/>
  <c r="H12"/>
  <c r="M7"/>
  <c r="H7"/>
  <c r="M11"/>
  <c r="H11"/>
  <c r="M8"/>
  <c r="H8"/>
  <c r="M13"/>
  <c r="H13"/>
  <c r="M10"/>
  <c r="H10"/>
  <c r="H9"/>
  <c r="M21" i="7"/>
  <c r="M23"/>
  <c r="M17"/>
  <c r="M18"/>
  <c r="M8"/>
  <c r="M11"/>
  <c r="M7"/>
  <c r="M20"/>
  <c r="M19"/>
  <c r="M22"/>
  <c r="M10"/>
  <c r="N11" i="11" l="1"/>
  <c r="N7"/>
  <c r="N12"/>
  <c r="N10"/>
  <c r="N7" i="12"/>
  <c r="N14"/>
  <c r="N11"/>
  <c r="N8"/>
  <c r="N12"/>
  <c r="N13" i="11"/>
  <c r="N9"/>
  <c r="N16" i="9"/>
  <c r="N8"/>
  <c r="N10" i="12"/>
  <c r="N13"/>
  <c r="N9"/>
  <c r="N8" i="11"/>
  <c r="N15" i="9"/>
  <c r="N17"/>
  <c r="N19"/>
  <c r="N7" i="10"/>
  <c r="N12" i="8"/>
  <c r="N9" i="7"/>
  <c r="N17"/>
  <c r="N22"/>
  <c r="N9" i="8"/>
  <c r="N7"/>
  <c r="N8"/>
  <c r="N10"/>
  <c r="N21" i="7"/>
  <c r="N23"/>
  <c r="N11"/>
  <c r="N8"/>
  <c r="N20"/>
  <c r="N18" i="9"/>
  <c r="N20"/>
  <c r="N7"/>
  <c r="N21"/>
  <c r="N11" i="8"/>
  <c r="N13"/>
  <c r="N10" i="7"/>
  <c r="N18"/>
  <c r="N19"/>
  <c r="N7"/>
</calcChain>
</file>

<file path=xl/sharedStrings.xml><?xml version="1.0" encoding="utf-8"?>
<sst xmlns="http://schemas.openxmlformats.org/spreadsheetml/2006/main" count="239" uniqueCount="59">
  <si>
    <t>Říčany Teamgym Cup 2019</t>
  </si>
  <si>
    <t>Kategorie 0 (roč. 2011 a mladší)</t>
  </si>
  <si>
    <t>Akrobacie</t>
  </si>
  <si>
    <t>Trampolína</t>
  </si>
  <si>
    <t>Výsledek</t>
  </si>
  <si>
    <t>D</t>
  </si>
  <si>
    <t>E</t>
  </si>
  <si>
    <t>C</t>
  </si>
  <si>
    <t>Celkem</t>
  </si>
  <si>
    <t xml:space="preserve">D </t>
  </si>
  <si>
    <t>MIX</t>
  </si>
  <si>
    <t>TVT Motion Mnichovice A</t>
  </si>
  <si>
    <t>TJ AVIA Čakovice A</t>
  </si>
  <si>
    <t>SK Gymsport Praha Světlušky</t>
  </si>
  <si>
    <t>dívky</t>
  </si>
  <si>
    <t>TJ Sokol Řeporyje</t>
  </si>
  <si>
    <t>TJ Sokol Vyšehrad</t>
  </si>
  <si>
    <t>GYM Dobřichovice</t>
  </si>
  <si>
    <t>TVT Motion Mnichovice B</t>
  </si>
  <si>
    <t>TJ AVIA Čakovice B</t>
  </si>
  <si>
    <t>TJ Sokol Plzeň 1</t>
  </si>
  <si>
    <t>Gymnastika Říčany Ovečky</t>
  </si>
  <si>
    <t>Gloxi club TJ Sokol Bedřichov</t>
  </si>
  <si>
    <t>ZŠ Komenského Slavkov u Brna</t>
  </si>
  <si>
    <t>Říčany 17.3.2019</t>
  </si>
  <si>
    <t>Sokol Radotín</t>
  </si>
  <si>
    <t>FLIK FLAK Plzeň 1</t>
  </si>
  <si>
    <t>SK GymSport Praha</t>
  </si>
  <si>
    <t>FLIK FLAK Plzeň 2</t>
  </si>
  <si>
    <t>Gymnastika Říčany</t>
  </si>
  <si>
    <t>Kategorie 1A (roč. 2010 – 2009)</t>
  </si>
  <si>
    <t>FLIK FLAK Plzeň</t>
  </si>
  <si>
    <t>SK GymSport Praha Včeličky</t>
  </si>
  <si>
    <t xml:space="preserve">TJ AVIA Čakovice </t>
  </si>
  <si>
    <t>Gymnastika Říčany Lemurky</t>
  </si>
  <si>
    <t>GK Vítkovice</t>
  </si>
  <si>
    <t>Spartak Trutnov Dračice</t>
  </si>
  <si>
    <t>Kategorie 1B (roč. 2010 – 2009)</t>
  </si>
  <si>
    <t>Gym club REDA</t>
  </si>
  <si>
    <t>TJ AVIA Čakovice</t>
  </si>
  <si>
    <t>GYM Dobřichovice Pel Mel</t>
  </si>
  <si>
    <t>Spartak Trutnov Tygřice</t>
  </si>
  <si>
    <t>Gymnastika Říčany Panteřice</t>
  </si>
  <si>
    <t>Gymn.Říčany Eagles starší</t>
  </si>
  <si>
    <t>GARFI Ostrava</t>
  </si>
  <si>
    <t>TJ Sokol Olšany u Prostějova</t>
  </si>
  <si>
    <t>SK GymSport Praha Berušky starší</t>
  </si>
  <si>
    <t>GYM Dobřichovice Mimoni</t>
  </si>
  <si>
    <t xml:space="preserve">GK Vítkovice </t>
  </si>
  <si>
    <t xml:space="preserve">TJ Sokol Vyšehrad </t>
  </si>
  <si>
    <t>Gymn. Říčany Eagles mladší</t>
  </si>
  <si>
    <t>DDM Benešov</t>
  </si>
  <si>
    <t>SK GymSport Praha Berušky mladší</t>
  </si>
  <si>
    <t>pen</t>
  </si>
  <si>
    <t>TRIA</t>
  </si>
  <si>
    <t>Pořadí</t>
  </si>
  <si>
    <t>Kategorie 2B</t>
  </si>
  <si>
    <t>Kategorie 2A</t>
  </si>
  <si>
    <t>odhlášeno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</si>
</sst>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2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3" fillId="0" borderId="4" xfId="0" applyFont="1" applyBorder="1"/>
    <xf numFmtId="0" fontId="4" fillId="0" borderId="5" xfId="0" applyFont="1" applyBorder="1"/>
    <xf numFmtId="0" fontId="0" fillId="0" borderId="5" xfId="0" applyBorder="1"/>
    <xf numFmtId="0" fontId="0" fillId="0" borderId="9" xfId="0" applyBorder="1"/>
    <xf numFmtId="0" fontId="3" fillId="0" borderId="10" xfId="0" applyFont="1" applyBorder="1" applyAlignment="1">
      <alignment horizontal="center"/>
    </xf>
    <xf numFmtId="0" fontId="0" fillId="0" borderId="11" xfId="0" applyFont="1" applyBorder="1"/>
    <xf numFmtId="0" fontId="3" fillId="0" borderId="13" xfId="0" applyFont="1" applyBorder="1" applyAlignment="1">
      <alignment horizontal="center"/>
    </xf>
    <xf numFmtId="0" fontId="0" fillId="0" borderId="14" xfId="0" applyFont="1" applyBorder="1"/>
    <xf numFmtId="0" fontId="0" fillId="0" borderId="15" xfId="0" applyFont="1" applyBorder="1"/>
    <xf numFmtId="0" fontId="3" fillId="0" borderId="20" xfId="0" applyFont="1" applyBorder="1" applyAlignment="1">
      <alignment horizontal="center"/>
    </xf>
    <xf numFmtId="0" fontId="0" fillId="0" borderId="21" xfId="0" applyFont="1" applyBorder="1"/>
    <xf numFmtId="0" fontId="0" fillId="0" borderId="22" xfId="0" applyFont="1" applyBorder="1"/>
    <xf numFmtId="0" fontId="0" fillId="0" borderId="8" xfId="0" applyBorder="1"/>
    <xf numFmtId="0" fontId="0" fillId="0" borderId="24" xfId="0" applyBorder="1"/>
    <xf numFmtId="0" fontId="0" fillId="0" borderId="27" xfId="0" applyBorder="1"/>
    <xf numFmtId="0" fontId="0" fillId="0" borderId="18" xfId="0" applyBorder="1"/>
    <xf numFmtId="0" fontId="0" fillId="0" borderId="6" xfId="0" applyBorder="1"/>
    <xf numFmtId="0" fontId="0" fillId="0" borderId="16" xfId="0" applyBorder="1"/>
    <xf numFmtId="0" fontId="0" fillId="0" borderId="17" xfId="0" applyBorder="1"/>
    <xf numFmtId="0" fontId="0" fillId="0" borderId="23" xfId="0" applyBorder="1"/>
    <xf numFmtId="0" fontId="0" fillId="0" borderId="25" xfId="0" applyBorder="1"/>
    <xf numFmtId="0" fontId="0" fillId="0" borderId="19" xfId="0" applyBorder="1"/>
    <xf numFmtId="2" fontId="0" fillId="0" borderId="0" xfId="0" applyNumberFormat="1"/>
    <xf numFmtId="2" fontId="0" fillId="0" borderId="8" xfId="0" applyNumberFormat="1" applyBorder="1"/>
    <xf numFmtId="2" fontId="0" fillId="0" borderId="19" xfId="0" applyNumberFormat="1" applyBorder="1"/>
    <xf numFmtId="2" fontId="0" fillId="0" borderId="27" xfId="0" applyNumberFormat="1" applyBorder="1"/>
    <xf numFmtId="2" fontId="0" fillId="0" borderId="16" xfId="0" applyNumberFormat="1" applyBorder="1"/>
    <xf numFmtId="2" fontId="0" fillId="0" borderId="9" xfId="0" applyNumberFormat="1" applyBorder="1"/>
    <xf numFmtId="2" fontId="0" fillId="0" borderId="23" xfId="0" applyNumberFormat="1" applyBorder="1"/>
    <xf numFmtId="2" fontId="0" fillId="0" borderId="24" xfId="0" applyNumberFormat="1" applyBorder="1"/>
    <xf numFmtId="0" fontId="0" fillId="0" borderId="14" xfId="0" applyBorder="1"/>
    <xf numFmtId="0" fontId="0" fillId="0" borderId="21" xfId="0" applyBorder="1"/>
    <xf numFmtId="2" fontId="0" fillId="0" borderId="14" xfId="0" applyNumberFormat="1" applyBorder="1"/>
    <xf numFmtId="0" fontId="3" fillId="0" borderId="12" xfId="0" applyFont="1" applyBorder="1"/>
    <xf numFmtId="0" fontId="3" fillId="0" borderId="15" xfId="0" applyFont="1" applyBorder="1"/>
    <xf numFmtId="0" fontId="3" fillId="0" borderId="22" xfId="0" applyFont="1" applyBorder="1"/>
    <xf numFmtId="2" fontId="0" fillId="0" borderId="21" xfId="0" applyNumberFormat="1" applyBorder="1"/>
    <xf numFmtId="2" fontId="0" fillId="0" borderId="2" xfId="0" applyNumberFormat="1" applyBorder="1"/>
    <xf numFmtId="0" fontId="0" fillId="0" borderId="1" xfId="0" applyBorder="1"/>
    <xf numFmtId="2" fontId="0" fillId="0" borderId="13" xfId="0" applyNumberFormat="1" applyBorder="1"/>
    <xf numFmtId="2" fontId="0" fillId="0" borderId="20" xfId="0" applyNumberFormat="1" applyBorder="1"/>
    <xf numFmtId="0" fontId="0" fillId="0" borderId="14" xfId="0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2" xfId="0" applyNumberFormat="1" applyBorder="1" applyAlignment="1">
      <alignment horizontal="center"/>
    </xf>
    <xf numFmtId="0" fontId="0" fillId="0" borderId="14" xfId="0" applyNumberFormat="1" applyBorder="1" applyAlignment="1">
      <alignment horizontal="center"/>
    </xf>
    <xf numFmtId="0" fontId="0" fillId="0" borderId="21" xfId="0" applyNumberFormat="1" applyBorder="1" applyAlignment="1">
      <alignment horizontal="center"/>
    </xf>
    <xf numFmtId="0" fontId="0" fillId="0" borderId="28" xfId="0" applyFont="1" applyBorder="1" applyAlignment="1">
      <alignment horizontal="center"/>
    </xf>
    <xf numFmtId="0" fontId="0" fillId="0" borderId="29" xfId="0" applyFont="1" applyBorder="1" applyAlignment="1">
      <alignment horizontal="center"/>
    </xf>
    <xf numFmtId="0" fontId="0" fillId="0" borderId="30" xfId="0" applyFont="1" applyBorder="1" applyAlignment="1">
      <alignment horizontal="center"/>
    </xf>
    <xf numFmtId="0" fontId="0" fillId="0" borderId="30" xfId="0" applyFont="1" applyFill="1" applyBorder="1" applyAlignment="1">
      <alignment horizontal="center"/>
    </xf>
    <xf numFmtId="0" fontId="0" fillId="0" borderId="31" xfId="0" applyFont="1" applyBorder="1" applyAlignment="1">
      <alignment horizontal="center"/>
    </xf>
    <xf numFmtId="2" fontId="0" fillId="0" borderId="31" xfId="0" applyNumberFormat="1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31" xfId="0" applyNumberFormat="1" applyFont="1" applyBorder="1" applyAlignment="1">
      <alignment horizontal="center"/>
    </xf>
    <xf numFmtId="0" fontId="0" fillId="0" borderId="2" xfId="0" applyFont="1" applyBorder="1"/>
    <xf numFmtId="0" fontId="3" fillId="0" borderId="3" xfId="0" applyFont="1" applyBorder="1"/>
    <xf numFmtId="0" fontId="0" fillId="0" borderId="4" xfId="0" applyBorder="1"/>
    <xf numFmtId="2" fontId="0" fillId="0" borderId="5" xfId="0" applyNumberFormat="1" applyBorder="1"/>
    <xf numFmtId="2" fontId="0" fillId="0" borderId="4" xfId="0" applyNumberFormat="1" applyBorder="1"/>
    <xf numFmtId="2" fontId="0" fillId="0" borderId="1" xfId="0" applyNumberFormat="1" applyBorder="1"/>
    <xf numFmtId="0" fontId="3" fillId="0" borderId="0" xfId="0" applyFont="1" applyBorder="1" applyAlignment="1">
      <alignment horizontal="center"/>
    </xf>
    <xf numFmtId="0" fontId="0" fillId="0" borderId="0" xfId="0" applyFont="1" applyBorder="1"/>
    <xf numFmtId="0" fontId="3" fillId="0" borderId="0" xfId="0" applyFont="1" applyBorder="1"/>
    <xf numFmtId="0" fontId="0" fillId="0" borderId="0" xfId="0" applyBorder="1"/>
    <xf numFmtId="2" fontId="0" fillId="0" borderId="0" xfId="0" applyNumberFormat="1" applyBorder="1"/>
    <xf numFmtId="0" fontId="0" fillId="0" borderId="0" xfId="0" applyNumberFormat="1" applyBorder="1" applyAlignment="1">
      <alignment horizontal="center"/>
    </xf>
    <xf numFmtId="0" fontId="0" fillId="0" borderId="3" xfId="0" applyFont="1" applyBorder="1"/>
    <xf numFmtId="0" fontId="0" fillId="0" borderId="7" xfId="0" applyBorder="1"/>
    <xf numFmtId="0" fontId="0" fillId="0" borderId="26" xfId="0" applyBorder="1"/>
    <xf numFmtId="0" fontId="0" fillId="0" borderId="15" xfId="0" applyBorder="1"/>
    <xf numFmtId="0" fontId="0" fillId="0" borderId="22" xfId="0" applyBorder="1"/>
    <xf numFmtId="2" fontId="0" fillId="0" borderId="7" xfId="0" applyNumberFormat="1" applyBorder="1"/>
    <xf numFmtId="2" fontId="0" fillId="0" borderId="18" xfId="0" applyNumberFormat="1" applyBorder="1"/>
    <xf numFmtId="2" fontId="0" fillId="0" borderId="26" xfId="0" applyNumberFormat="1" applyBorder="1"/>
    <xf numFmtId="2" fontId="0" fillId="0" borderId="6" xfId="0" applyNumberFormat="1" applyBorder="1"/>
    <xf numFmtId="2" fontId="0" fillId="0" borderId="17" xfId="0" applyNumberFormat="1" applyBorder="1"/>
    <xf numFmtId="2" fontId="0" fillId="0" borderId="25" xfId="0" applyNumberFormat="1" applyBorder="1"/>
    <xf numFmtId="0" fontId="0" fillId="0" borderId="33" xfId="0" applyNumberFormat="1" applyBorder="1" applyAlignment="1">
      <alignment horizontal="center"/>
    </xf>
    <xf numFmtId="0" fontId="0" fillId="0" borderId="34" xfId="0" applyNumberFormat="1" applyBorder="1" applyAlignment="1">
      <alignment horizontal="center"/>
    </xf>
    <xf numFmtId="0" fontId="0" fillId="0" borderId="35" xfId="0" applyNumberFormat="1" applyBorder="1" applyAlignment="1">
      <alignment horizontal="center"/>
    </xf>
    <xf numFmtId="0" fontId="0" fillId="0" borderId="3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5" fillId="0" borderId="31" xfId="0" applyFont="1" applyBorder="1" applyAlignment="1">
      <alignment horizontal="center"/>
    </xf>
    <xf numFmtId="2" fontId="0" fillId="0" borderId="3" xfId="0" applyNumberFormat="1" applyBorder="1"/>
    <xf numFmtId="2" fontId="0" fillId="0" borderId="15" xfId="0" applyNumberFormat="1" applyBorder="1"/>
    <xf numFmtId="2" fontId="0" fillId="0" borderId="22" xfId="0" applyNumberFormat="1" applyBorder="1"/>
    <xf numFmtId="0" fontId="0" fillId="0" borderId="35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14" xfId="0" applyFont="1" applyBorder="1"/>
    <xf numFmtId="0" fontId="3" fillId="0" borderId="21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1"/>
  <sheetViews>
    <sheetView workbookViewId="0">
      <selection activeCell="Q11" sqref="Q11"/>
    </sheetView>
  </sheetViews>
  <sheetFormatPr defaultRowHeight="15"/>
  <cols>
    <col min="1" max="1" width="12.140625" bestFit="1" customWidth="1"/>
    <col min="2" max="2" width="28.7109375" bestFit="1" customWidth="1"/>
    <col min="3" max="3" width="5.5703125" bestFit="1" customWidth="1"/>
    <col min="8" max="8" width="7.7109375" bestFit="1" customWidth="1"/>
    <col min="13" max="13" width="7.7109375" style="27" bestFit="1" customWidth="1"/>
    <col min="14" max="14" width="9.5703125" bestFit="1" customWidth="1"/>
    <col min="15" max="15" width="9.140625" style="47"/>
  </cols>
  <sheetData>
    <row r="1" spans="1:15" ht="21">
      <c r="A1" s="96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5" ht="18.75">
      <c r="A2" s="97" t="s">
        <v>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</row>
    <row r="4" spans="1:15" ht="15.75" thickBot="1"/>
    <row r="5" spans="1:15" ht="15.75">
      <c r="A5" s="5"/>
      <c r="B5" s="6"/>
      <c r="C5" s="17"/>
      <c r="D5" s="5"/>
      <c r="E5" s="6" t="s">
        <v>2</v>
      </c>
      <c r="F5" s="7"/>
      <c r="G5" s="17"/>
      <c r="H5" s="3"/>
      <c r="I5" s="5"/>
      <c r="J5" s="6" t="s">
        <v>3</v>
      </c>
      <c r="K5" s="7"/>
      <c r="L5" s="17"/>
      <c r="M5" s="42"/>
      <c r="N5" s="43"/>
      <c r="O5" s="48"/>
    </row>
    <row r="6" spans="1:15" ht="16.5" thickBot="1">
      <c r="A6" s="51"/>
      <c r="B6" s="52"/>
      <c r="C6" s="53"/>
      <c r="D6" s="51" t="s">
        <v>5</v>
      </c>
      <c r="E6" s="52" t="s">
        <v>6</v>
      </c>
      <c r="F6" s="52" t="s">
        <v>7</v>
      </c>
      <c r="G6" s="54" t="s">
        <v>53</v>
      </c>
      <c r="H6" s="55" t="s">
        <v>8</v>
      </c>
      <c r="I6" s="51" t="s">
        <v>9</v>
      </c>
      <c r="J6" s="52" t="s">
        <v>6</v>
      </c>
      <c r="K6" s="52" t="s">
        <v>7</v>
      </c>
      <c r="L6" s="54" t="s">
        <v>53</v>
      </c>
      <c r="M6" s="56" t="s">
        <v>8</v>
      </c>
      <c r="N6" s="57" t="s">
        <v>4</v>
      </c>
      <c r="O6" s="58" t="s">
        <v>55</v>
      </c>
    </row>
    <row r="7" spans="1:15" ht="24.95" customHeight="1">
      <c r="A7" s="2">
        <v>7</v>
      </c>
      <c r="B7" s="59" t="s">
        <v>17</v>
      </c>
      <c r="C7" s="60" t="s">
        <v>10</v>
      </c>
      <c r="D7" s="61">
        <v>0.9</v>
      </c>
      <c r="E7" s="7">
        <v>6.25</v>
      </c>
      <c r="F7" s="62">
        <v>2</v>
      </c>
      <c r="G7" s="17">
        <v>0</v>
      </c>
      <c r="H7" s="3">
        <f>SUM(D7:G7)</f>
        <v>9.15</v>
      </c>
      <c r="I7" s="63">
        <v>0.9</v>
      </c>
      <c r="J7" s="62">
        <v>6.45</v>
      </c>
      <c r="K7" s="62">
        <v>2</v>
      </c>
      <c r="L7" s="28">
        <v>0</v>
      </c>
      <c r="M7" s="42">
        <f>SUM(I7:L7)</f>
        <v>9.3500000000000014</v>
      </c>
      <c r="N7" s="64">
        <f>H7+M7</f>
        <v>18.5</v>
      </c>
      <c r="O7" s="48">
        <v>1</v>
      </c>
    </row>
    <row r="8" spans="1:15" ht="24.95" customHeight="1">
      <c r="A8" s="11">
        <v>9</v>
      </c>
      <c r="B8" s="12" t="s">
        <v>19</v>
      </c>
      <c r="C8" s="39" t="s">
        <v>10</v>
      </c>
      <c r="D8" s="22">
        <v>0.5</v>
      </c>
      <c r="E8" s="32">
        <v>6</v>
      </c>
      <c r="F8" s="32">
        <v>2</v>
      </c>
      <c r="G8" s="26">
        <v>0</v>
      </c>
      <c r="H8" s="35">
        <f>SUM(D8:G8)</f>
        <v>8.5</v>
      </c>
      <c r="I8" s="31">
        <v>0.3</v>
      </c>
      <c r="J8" s="32">
        <v>6.9</v>
      </c>
      <c r="K8" s="32">
        <v>2</v>
      </c>
      <c r="L8" s="29">
        <v>0</v>
      </c>
      <c r="M8" s="37">
        <f>SUM(I8:L8)</f>
        <v>9.1999999999999993</v>
      </c>
      <c r="N8" s="44">
        <f>H8+M8</f>
        <v>17.7</v>
      </c>
      <c r="O8" s="49">
        <v>2</v>
      </c>
    </row>
    <row r="9" spans="1:15" ht="24.95" customHeight="1">
      <c r="A9" s="9">
        <v>2</v>
      </c>
      <c r="B9" s="10" t="s">
        <v>11</v>
      </c>
      <c r="C9" s="38" t="s">
        <v>10</v>
      </c>
      <c r="D9" s="22">
        <v>0.8</v>
      </c>
      <c r="E9" s="8">
        <v>4.8499999999999996</v>
      </c>
      <c r="F9" s="8">
        <v>1.8</v>
      </c>
      <c r="G9" s="26">
        <v>0</v>
      </c>
      <c r="H9" s="35">
        <f>SUM(D9:G9)</f>
        <v>7.4499999999999993</v>
      </c>
      <c r="I9" s="31">
        <v>0.2</v>
      </c>
      <c r="J9" s="32">
        <v>6.4</v>
      </c>
      <c r="K9" s="32">
        <v>2</v>
      </c>
      <c r="L9" s="29">
        <v>0</v>
      </c>
      <c r="M9" s="37">
        <f>SUM(I9:L9)</f>
        <v>8.6000000000000014</v>
      </c>
      <c r="N9" s="44">
        <f>H9+M9</f>
        <v>16.05</v>
      </c>
      <c r="O9" s="49">
        <v>3</v>
      </c>
    </row>
    <row r="10" spans="1:15" ht="24.95" customHeight="1">
      <c r="A10" s="9">
        <v>3</v>
      </c>
      <c r="B10" s="10" t="s">
        <v>12</v>
      </c>
      <c r="C10" s="38" t="s">
        <v>10</v>
      </c>
      <c r="D10" s="22">
        <v>0.3</v>
      </c>
      <c r="E10" s="8">
        <v>4.45</v>
      </c>
      <c r="F10" s="8">
        <v>2</v>
      </c>
      <c r="G10" s="26">
        <v>0</v>
      </c>
      <c r="H10" s="35">
        <f>SUM(D10:G10)</f>
        <v>6.75</v>
      </c>
      <c r="I10" s="31">
        <v>0.2</v>
      </c>
      <c r="J10" s="32">
        <v>4.3499999999999996</v>
      </c>
      <c r="K10" s="32">
        <v>2</v>
      </c>
      <c r="L10" s="29">
        <v>0</v>
      </c>
      <c r="M10" s="37">
        <f>SUM(I10:L10)</f>
        <v>6.55</v>
      </c>
      <c r="N10" s="44">
        <f>H10+M10</f>
        <v>13.3</v>
      </c>
      <c r="O10" s="49">
        <v>4</v>
      </c>
    </row>
    <row r="11" spans="1:15" ht="24.95" customHeight="1" thickBot="1">
      <c r="A11" s="14">
        <v>8</v>
      </c>
      <c r="B11" s="15" t="s">
        <v>18</v>
      </c>
      <c r="C11" s="40" t="s">
        <v>10</v>
      </c>
      <c r="D11" s="24">
        <v>0.6</v>
      </c>
      <c r="E11" s="18">
        <v>2.85</v>
      </c>
      <c r="F11" s="18">
        <v>1.8</v>
      </c>
      <c r="G11" s="19">
        <v>0</v>
      </c>
      <c r="H11" s="36">
        <f>SUM(D11:G11)</f>
        <v>5.25</v>
      </c>
      <c r="I11" s="33">
        <v>0.1</v>
      </c>
      <c r="J11" s="34">
        <v>2.75</v>
      </c>
      <c r="K11" s="34">
        <v>2</v>
      </c>
      <c r="L11" s="30">
        <v>0</v>
      </c>
      <c r="M11" s="41">
        <f>SUM(I11:L11)</f>
        <v>4.8499999999999996</v>
      </c>
      <c r="N11" s="45">
        <f>H11+M11</f>
        <v>10.1</v>
      </c>
      <c r="O11" s="50">
        <v>5</v>
      </c>
    </row>
    <row r="12" spans="1:15" ht="24.95" customHeight="1">
      <c r="A12" s="65"/>
      <c r="B12" s="66"/>
      <c r="C12" s="67"/>
      <c r="D12" s="68"/>
      <c r="E12" s="68"/>
      <c r="F12" s="68"/>
      <c r="G12" s="68"/>
      <c r="H12" s="68"/>
      <c r="I12" s="69"/>
      <c r="J12" s="69"/>
      <c r="K12" s="69"/>
      <c r="L12" s="69"/>
      <c r="M12" s="69"/>
      <c r="N12" s="69"/>
      <c r="O12" s="70"/>
    </row>
    <row r="13" spans="1:15" ht="24.95" customHeight="1">
      <c r="A13" s="65"/>
      <c r="B13" s="66"/>
      <c r="C13" s="67"/>
      <c r="D13" s="68"/>
      <c r="E13" s="68"/>
      <c r="F13" s="68"/>
      <c r="G13" s="68"/>
      <c r="H13" s="68"/>
      <c r="I13" s="69"/>
      <c r="J13" s="69"/>
      <c r="K13" s="69"/>
      <c r="L13" s="69"/>
      <c r="M13" s="69"/>
      <c r="N13" s="69"/>
      <c r="O13" s="70"/>
    </row>
    <row r="14" spans="1:15" ht="15.75" thickBot="1"/>
    <row r="15" spans="1:15" ht="15.75">
      <c r="A15" s="5"/>
      <c r="B15" s="6"/>
      <c r="C15" s="17"/>
      <c r="D15" s="5"/>
      <c r="E15" s="6" t="s">
        <v>2</v>
      </c>
      <c r="F15" s="7"/>
      <c r="G15" s="17"/>
      <c r="H15" s="3"/>
      <c r="I15" s="5"/>
      <c r="J15" s="6" t="s">
        <v>3</v>
      </c>
      <c r="K15" s="7"/>
      <c r="L15" s="17"/>
      <c r="M15" s="42"/>
      <c r="N15" s="43"/>
      <c r="O15" s="48"/>
    </row>
    <row r="16" spans="1:15" ht="16.5" thickBot="1">
      <c r="A16" s="51"/>
      <c r="B16" s="52"/>
      <c r="C16" s="53"/>
      <c r="D16" s="51" t="s">
        <v>5</v>
      </c>
      <c r="E16" s="52" t="s">
        <v>6</v>
      </c>
      <c r="F16" s="52" t="s">
        <v>7</v>
      </c>
      <c r="G16" s="54" t="s">
        <v>53</v>
      </c>
      <c r="H16" s="55" t="s">
        <v>8</v>
      </c>
      <c r="I16" s="51" t="s">
        <v>9</v>
      </c>
      <c r="J16" s="52" t="s">
        <v>6</v>
      </c>
      <c r="K16" s="52" t="s">
        <v>7</v>
      </c>
      <c r="L16" s="54" t="s">
        <v>53</v>
      </c>
      <c r="M16" s="56" t="s">
        <v>8</v>
      </c>
      <c r="N16" s="57" t="s">
        <v>4</v>
      </c>
      <c r="O16" s="58" t="s">
        <v>55</v>
      </c>
    </row>
    <row r="17" spans="1:15" ht="24.95" customHeight="1">
      <c r="A17" s="2">
        <v>11</v>
      </c>
      <c r="B17" s="59" t="s">
        <v>21</v>
      </c>
      <c r="C17" s="60" t="s">
        <v>14</v>
      </c>
      <c r="D17" s="61">
        <v>0.8</v>
      </c>
      <c r="E17" s="7">
        <v>5.85</v>
      </c>
      <c r="F17" s="62">
        <v>2</v>
      </c>
      <c r="G17" s="21">
        <v>0</v>
      </c>
      <c r="H17" s="4">
        <f t="shared" ref="H17:H23" si="0">SUM(D17:G17)</f>
        <v>8.6499999999999986</v>
      </c>
      <c r="I17" s="63">
        <v>0.2</v>
      </c>
      <c r="J17" s="62">
        <v>7</v>
      </c>
      <c r="K17" s="62">
        <v>2</v>
      </c>
      <c r="L17" s="62">
        <v>0</v>
      </c>
      <c r="M17" s="79">
        <f t="shared" ref="M17:M23" si="1">SUM(I17:L17)</f>
        <v>9.1999999999999993</v>
      </c>
      <c r="N17" s="42">
        <f t="shared" ref="N17:N23" si="2">H17+M17</f>
        <v>17.849999999999998</v>
      </c>
      <c r="O17" s="82">
        <v>1</v>
      </c>
    </row>
    <row r="18" spans="1:15" ht="24.95" customHeight="1">
      <c r="A18" s="11">
        <v>10</v>
      </c>
      <c r="B18" s="12" t="s">
        <v>20</v>
      </c>
      <c r="C18" s="39" t="s">
        <v>14</v>
      </c>
      <c r="D18" s="22">
        <v>1.1000000000000001</v>
      </c>
      <c r="E18" s="8">
        <v>5.6</v>
      </c>
      <c r="F18" s="8">
        <v>2</v>
      </c>
      <c r="G18" s="23">
        <v>0</v>
      </c>
      <c r="H18" s="74">
        <f t="shared" si="0"/>
        <v>8.6999999999999993</v>
      </c>
      <c r="I18" s="31">
        <v>0.2</v>
      </c>
      <c r="J18" s="32">
        <v>6.25</v>
      </c>
      <c r="K18" s="32">
        <v>2</v>
      </c>
      <c r="L18" s="32">
        <v>0</v>
      </c>
      <c r="M18" s="80">
        <f t="shared" si="1"/>
        <v>8.4499999999999993</v>
      </c>
      <c r="N18" s="37">
        <f t="shared" si="2"/>
        <v>17.149999999999999</v>
      </c>
      <c r="O18" s="83">
        <v>2</v>
      </c>
    </row>
    <row r="19" spans="1:15" ht="24.95" customHeight="1">
      <c r="A19" s="11">
        <v>5</v>
      </c>
      <c r="B19" s="12" t="s">
        <v>15</v>
      </c>
      <c r="C19" s="39" t="s">
        <v>14</v>
      </c>
      <c r="D19" s="22">
        <v>1.1000000000000001</v>
      </c>
      <c r="E19" s="8">
        <v>6</v>
      </c>
      <c r="F19" s="8">
        <v>2</v>
      </c>
      <c r="G19" s="23">
        <v>0</v>
      </c>
      <c r="H19" s="74">
        <f t="shared" si="0"/>
        <v>9.1</v>
      </c>
      <c r="I19" s="31">
        <v>0.4</v>
      </c>
      <c r="J19" s="32">
        <v>5.2</v>
      </c>
      <c r="K19" s="32">
        <v>2</v>
      </c>
      <c r="L19" s="32">
        <v>0</v>
      </c>
      <c r="M19" s="80">
        <f t="shared" si="1"/>
        <v>7.6000000000000005</v>
      </c>
      <c r="N19" s="37">
        <f t="shared" si="2"/>
        <v>16.7</v>
      </c>
      <c r="O19" s="83">
        <v>3</v>
      </c>
    </row>
    <row r="20" spans="1:15" ht="24.95" customHeight="1">
      <c r="A20" s="11">
        <v>6</v>
      </c>
      <c r="B20" s="12" t="s">
        <v>16</v>
      </c>
      <c r="C20" s="39" t="s">
        <v>14</v>
      </c>
      <c r="D20" s="22">
        <v>0.6</v>
      </c>
      <c r="E20" s="8">
        <v>5.4</v>
      </c>
      <c r="F20" s="8">
        <v>1.8</v>
      </c>
      <c r="G20" s="23">
        <v>0</v>
      </c>
      <c r="H20" s="74">
        <f t="shared" si="0"/>
        <v>7.8</v>
      </c>
      <c r="I20" s="31">
        <v>0.2</v>
      </c>
      <c r="J20" s="32">
        <v>6.25</v>
      </c>
      <c r="K20" s="32">
        <v>2</v>
      </c>
      <c r="L20" s="32">
        <v>0</v>
      </c>
      <c r="M20" s="80">
        <f t="shared" si="1"/>
        <v>8.4499999999999993</v>
      </c>
      <c r="N20" s="37">
        <f t="shared" si="2"/>
        <v>16.25</v>
      </c>
      <c r="O20" s="83">
        <v>4</v>
      </c>
    </row>
    <row r="21" spans="1:15" ht="24.95" customHeight="1">
      <c r="A21" s="11">
        <v>13</v>
      </c>
      <c r="B21" s="12" t="s">
        <v>23</v>
      </c>
      <c r="C21" s="39" t="s">
        <v>14</v>
      </c>
      <c r="D21" s="22">
        <v>1.2</v>
      </c>
      <c r="E21" s="8">
        <v>5.5</v>
      </c>
      <c r="F21" s="8">
        <v>2</v>
      </c>
      <c r="G21" s="23">
        <v>0</v>
      </c>
      <c r="H21" s="74">
        <f t="shared" si="0"/>
        <v>8.6999999999999993</v>
      </c>
      <c r="I21" s="31">
        <v>0.7</v>
      </c>
      <c r="J21" s="32">
        <v>4.5999999999999996</v>
      </c>
      <c r="K21" s="32">
        <v>2</v>
      </c>
      <c r="L21" s="32">
        <v>0</v>
      </c>
      <c r="M21" s="80">
        <f t="shared" si="1"/>
        <v>7.3</v>
      </c>
      <c r="N21" s="37">
        <f t="shared" si="2"/>
        <v>16</v>
      </c>
      <c r="O21" s="83">
        <v>5</v>
      </c>
    </row>
    <row r="22" spans="1:15" ht="24.95" customHeight="1">
      <c r="A22" s="11">
        <v>4</v>
      </c>
      <c r="B22" s="12" t="s">
        <v>13</v>
      </c>
      <c r="C22" s="39" t="s">
        <v>14</v>
      </c>
      <c r="D22" s="22">
        <v>0.3</v>
      </c>
      <c r="E22" s="8">
        <v>4.8</v>
      </c>
      <c r="F22" s="8">
        <v>2</v>
      </c>
      <c r="G22" s="23">
        <v>0</v>
      </c>
      <c r="H22" s="74">
        <f t="shared" si="0"/>
        <v>7.1</v>
      </c>
      <c r="I22" s="31">
        <v>0.1</v>
      </c>
      <c r="J22" s="32">
        <v>6.25</v>
      </c>
      <c r="K22" s="32">
        <v>2</v>
      </c>
      <c r="L22" s="32">
        <v>0</v>
      </c>
      <c r="M22" s="80">
        <f t="shared" si="1"/>
        <v>8.35</v>
      </c>
      <c r="N22" s="37">
        <f t="shared" si="2"/>
        <v>15.45</v>
      </c>
      <c r="O22" s="83">
        <v>6</v>
      </c>
    </row>
    <row r="23" spans="1:15" ht="24.95" customHeight="1" thickBot="1">
      <c r="A23" s="14">
        <v>12</v>
      </c>
      <c r="B23" s="15" t="s">
        <v>22</v>
      </c>
      <c r="C23" s="40" t="s">
        <v>14</v>
      </c>
      <c r="D23" s="24">
        <v>0.8</v>
      </c>
      <c r="E23" s="18">
        <v>4.8499999999999996</v>
      </c>
      <c r="F23" s="18">
        <v>2</v>
      </c>
      <c r="G23" s="25">
        <v>0</v>
      </c>
      <c r="H23" s="75">
        <f t="shared" si="0"/>
        <v>7.6499999999999995</v>
      </c>
      <c r="I23" s="33">
        <v>0.3</v>
      </c>
      <c r="J23" s="34">
        <v>2.5499999999999998</v>
      </c>
      <c r="K23" s="34">
        <v>1.9</v>
      </c>
      <c r="L23" s="34">
        <v>0</v>
      </c>
      <c r="M23" s="81">
        <f t="shared" si="1"/>
        <v>4.75</v>
      </c>
      <c r="N23" s="41">
        <f t="shared" si="2"/>
        <v>12.399999999999999</v>
      </c>
      <c r="O23" s="84">
        <v>7</v>
      </c>
    </row>
    <row r="26" spans="1:15">
      <c r="B26" t="s">
        <v>24</v>
      </c>
    </row>
    <row r="31" spans="1:15">
      <c r="B31" t="s">
        <v>24</v>
      </c>
    </row>
  </sheetData>
  <mergeCells count="2">
    <mergeCell ref="A1:L1"/>
    <mergeCell ref="A2:L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6"/>
  <sheetViews>
    <sheetView workbookViewId="0">
      <selection activeCell="D16" sqref="D16"/>
    </sheetView>
  </sheetViews>
  <sheetFormatPr defaultRowHeight="15"/>
  <cols>
    <col min="1" max="1" width="12.140625" bestFit="1" customWidth="1"/>
    <col min="2" max="2" width="28.7109375" bestFit="1" customWidth="1"/>
    <col min="3" max="3" width="5.5703125" bestFit="1" customWidth="1"/>
    <col min="8" max="8" width="7.7109375" bestFit="1" customWidth="1"/>
    <col min="13" max="13" width="7.7109375" style="27" bestFit="1" customWidth="1"/>
    <col min="14" max="14" width="9.5703125" bestFit="1" customWidth="1"/>
    <col min="15" max="15" width="9.140625" style="1"/>
  </cols>
  <sheetData>
    <row r="1" spans="1:15" ht="21">
      <c r="A1" s="96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5" ht="18.75">
      <c r="A2" s="97" t="s">
        <v>54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</row>
    <row r="4" spans="1:15" ht="15.75" thickBot="1"/>
    <row r="5" spans="1:15" ht="15.75">
      <c r="A5" s="5"/>
      <c r="B5" s="6"/>
      <c r="C5" s="21"/>
      <c r="D5" s="5"/>
      <c r="E5" s="6" t="s">
        <v>2</v>
      </c>
      <c r="F5" s="7"/>
      <c r="G5" s="17"/>
      <c r="H5" s="3"/>
      <c r="I5" s="5"/>
      <c r="J5" s="6" t="s">
        <v>3</v>
      </c>
      <c r="K5" s="7"/>
      <c r="L5" s="17"/>
      <c r="M5" s="42"/>
      <c r="N5" s="43"/>
      <c r="O5" s="48"/>
    </row>
    <row r="6" spans="1:15" ht="16.5" thickBot="1">
      <c r="A6" s="51"/>
      <c r="B6" s="52"/>
      <c r="C6" s="85"/>
      <c r="D6" s="51" t="s">
        <v>5</v>
      </c>
      <c r="E6" s="52" t="s">
        <v>6</v>
      </c>
      <c r="F6" s="52" t="s">
        <v>7</v>
      </c>
      <c r="G6" s="54" t="s">
        <v>53</v>
      </c>
      <c r="H6" s="55" t="s">
        <v>8</v>
      </c>
      <c r="I6" s="51" t="s">
        <v>9</v>
      </c>
      <c r="J6" s="52" t="s">
        <v>6</v>
      </c>
      <c r="K6" s="52" t="s">
        <v>7</v>
      </c>
      <c r="L6" s="54" t="s">
        <v>53</v>
      </c>
      <c r="M6" s="56" t="s">
        <v>8</v>
      </c>
      <c r="N6" s="57" t="s">
        <v>4</v>
      </c>
      <c r="O6" s="58" t="s">
        <v>55</v>
      </c>
    </row>
    <row r="7" spans="1:15" ht="24.95" customHeight="1">
      <c r="A7" s="86">
        <v>6</v>
      </c>
      <c r="B7" s="71" t="s">
        <v>29</v>
      </c>
      <c r="C7" s="98" t="s">
        <v>14</v>
      </c>
      <c r="D7" s="72">
        <v>1.5</v>
      </c>
      <c r="E7" s="7">
        <v>8.35</v>
      </c>
      <c r="F7" s="7">
        <v>2</v>
      </c>
      <c r="G7" s="17">
        <v>0</v>
      </c>
      <c r="H7" s="3">
        <f t="shared" ref="H7:H13" si="0">SUM(D7:G7)</f>
        <v>11.85</v>
      </c>
      <c r="I7" s="76">
        <v>1.1000000000000001</v>
      </c>
      <c r="J7" s="62">
        <v>8.5500000000000007</v>
      </c>
      <c r="K7" s="62">
        <v>2</v>
      </c>
      <c r="L7" s="28">
        <v>0</v>
      </c>
      <c r="M7" s="42">
        <f t="shared" ref="M7:M13" si="1">SUM(I7:L7)</f>
        <v>11.65</v>
      </c>
      <c r="N7" s="42">
        <f t="shared" ref="N7:N13" si="2">H7+M7</f>
        <v>23.5</v>
      </c>
      <c r="O7" s="89">
        <v>1</v>
      </c>
    </row>
    <row r="8" spans="1:15" ht="24.95" customHeight="1">
      <c r="A8" s="87">
        <v>4</v>
      </c>
      <c r="B8" s="13" t="s">
        <v>27</v>
      </c>
      <c r="C8" s="99" t="s">
        <v>14</v>
      </c>
      <c r="D8" s="20">
        <v>1.4</v>
      </c>
      <c r="E8" s="8">
        <v>8.1999999999999993</v>
      </c>
      <c r="F8" s="8">
        <v>2</v>
      </c>
      <c r="G8" s="26">
        <v>0</v>
      </c>
      <c r="H8" s="35">
        <f t="shared" si="0"/>
        <v>11.6</v>
      </c>
      <c r="I8" s="77">
        <v>1.1000000000000001</v>
      </c>
      <c r="J8" s="32">
        <v>8.1999999999999993</v>
      </c>
      <c r="K8" s="32">
        <v>2</v>
      </c>
      <c r="L8" s="29">
        <v>0</v>
      </c>
      <c r="M8" s="37">
        <f t="shared" si="1"/>
        <v>11.299999999999999</v>
      </c>
      <c r="N8" s="37">
        <f t="shared" si="2"/>
        <v>22.9</v>
      </c>
      <c r="O8" s="83">
        <v>2</v>
      </c>
    </row>
    <row r="9" spans="1:15" ht="24.95" customHeight="1">
      <c r="A9" s="87">
        <v>1</v>
      </c>
      <c r="B9" s="13" t="s">
        <v>25</v>
      </c>
      <c r="C9" s="99" t="s">
        <v>14</v>
      </c>
      <c r="D9" s="20">
        <v>1.5</v>
      </c>
      <c r="E9" s="8">
        <v>7.75</v>
      </c>
      <c r="F9" s="8">
        <v>2</v>
      </c>
      <c r="G9" s="26">
        <v>0</v>
      </c>
      <c r="H9" s="35">
        <f t="shared" si="0"/>
        <v>11.25</v>
      </c>
      <c r="I9" s="77">
        <v>1</v>
      </c>
      <c r="J9" s="32">
        <v>8.25</v>
      </c>
      <c r="K9" s="32">
        <v>2</v>
      </c>
      <c r="L9" s="29">
        <v>0</v>
      </c>
      <c r="M9" s="37">
        <f t="shared" si="1"/>
        <v>11.25</v>
      </c>
      <c r="N9" s="37">
        <f t="shared" si="2"/>
        <v>22.5</v>
      </c>
      <c r="O9" s="83">
        <v>3</v>
      </c>
    </row>
    <row r="10" spans="1:15" ht="24.95" customHeight="1">
      <c r="A10" s="87">
        <v>2</v>
      </c>
      <c r="B10" s="13" t="s">
        <v>26</v>
      </c>
      <c r="C10" s="99" t="s">
        <v>14</v>
      </c>
      <c r="D10" s="20">
        <v>1.3</v>
      </c>
      <c r="E10" s="8">
        <v>7.85</v>
      </c>
      <c r="F10" s="8">
        <v>2</v>
      </c>
      <c r="G10" s="26">
        <v>0</v>
      </c>
      <c r="H10" s="35">
        <f t="shared" si="0"/>
        <v>11.15</v>
      </c>
      <c r="I10" s="77">
        <v>1</v>
      </c>
      <c r="J10" s="32">
        <v>8.15</v>
      </c>
      <c r="K10" s="32">
        <v>2</v>
      </c>
      <c r="L10" s="29">
        <v>0</v>
      </c>
      <c r="M10" s="37">
        <f t="shared" si="1"/>
        <v>11.15</v>
      </c>
      <c r="N10" s="37">
        <f t="shared" si="2"/>
        <v>22.3</v>
      </c>
      <c r="O10" s="83">
        <v>4</v>
      </c>
    </row>
    <row r="11" spans="1:15" ht="24.95" customHeight="1">
      <c r="A11" s="87">
        <v>5</v>
      </c>
      <c r="B11" s="13" t="s">
        <v>28</v>
      </c>
      <c r="C11" s="99" t="s">
        <v>14</v>
      </c>
      <c r="D11" s="20">
        <v>1</v>
      </c>
      <c r="E11" s="8">
        <v>6.75</v>
      </c>
      <c r="F11" s="8">
        <v>1.9</v>
      </c>
      <c r="G11" s="26">
        <v>0</v>
      </c>
      <c r="H11" s="35">
        <f t="shared" si="0"/>
        <v>9.65</v>
      </c>
      <c r="I11" s="77">
        <v>0.8</v>
      </c>
      <c r="J11" s="32">
        <v>8.15</v>
      </c>
      <c r="K11" s="32">
        <v>2</v>
      </c>
      <c r="L11" s="29">
        <v>0</v>
      </c>
      <c r="M11" s="37">
        <f t="shared" si="1"/>
        <v>10.950000000000001</v>
      </c>
      <c r="N11" s="37">
        <f t="shared" si="2"/>
        <v>20.6</v>
      </c>
      <c r="O11" s="83">
        <v>5</v>
      </c>
    </row>
    <row r="12" spans="1:15" ht="24.95" customHeight="1">
      <c r="A12" s="87">
        <v>7</v>
      </c>
      <c r="B12" s="13" t="s">
        <v>17</v>
      </c>
      <c r="C12" s="99" t="s">
        <v>14</v>
      </c>
      <c r="D12" s="20">
        <v>1</v>
      </c>
      <c r="E12" s="8">
        <v>7.1</v>
      </c>
      <c r="F12" s="32">
        <v>2</v>
      </c>
      <c r="G12" s="26">
        <v>0</v>
      </c>
      <c r="H12" s="35">
        <f t="shared" si="0"/>
        <v>10.1</v>
      </c>
      <c r="I12" s="77">
        <v>0.9</v>
      </c>
      <c r="J12" s="32">
        <v>6.95</v>
      </c>
      <c r="K12" s="32">
        <v>1.9</v>
      </c>
      <c r="L12" s="29">
        <v>0</v>
      </c>
      <c r="M12" s="37">
        <f t="shared" si="1"/>
        <v>9.75</v>
      </c>
      <c r="N12" s="37">
        <f t="shared" si="2"/>
        <v>19.850000000000001</v>
      </c>
      <c r="O12" s="90">
        <v>6</v>
      </c>
    </row>
    <row r="13" spans="1:15" ht="24.95" customHeight="1" thickBot="1">
      <c r="A13" s="88">
        <v>3</v>
      </c>
      <c r="B13" s="16" t="s">
        <v>23</v>
      </c>
      <c r="C13" s="100" t="s">
        <v>14</v>
      </c>
      <c r="D13" s="73">
        <v>1</v>
      </c>
      <c r="E13" s="18">
        <v>6.25</v>
      </c>
      <c r="F13" s="18">
        <v>1.9</v>
      </c>
      <c r="G13" s="19">
        <v>0</v>
      </c>
      <c r="H13" s="36">
        <f t="shared" si="0"/>
        <v>9.15</v>
      </c>
      <c r="I13" s="78">
        <v>0.7</v>
      </c>
      <c r="J13" s="34">
        <v>7.05</v>
      </c>
      <c r="K13" s="34">
        <v>2</v>
      </c>
      <c r="L13" s="30">
        <v>0</v>
      </c>
      <c r="M13" s="41">
        <f t="shared" si="1"/>
        <v>9.75</v>
      </c>
      <c r="N13" s="41">
        <f t="shared" si="2"/>
        <v>18.899999999999999</v>
      </c>
      <c r="O13" s="84">
        <v>7</v>
      </c>
    </row>
    <row r="16" spans="1:15">
      <c r="B16" t="s">
        <v>24</v>
      </c>
    </row>
  </sheetData>
  <mergeCells count="2">
    <mergeCell ref="A1:L1"/>
    <mergeCell ref="A2:L2"/>
  </mergeCells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28"/>
  <sheetViews>
    <sheetView workbookViewId="0">
      <selection activeCell="B26" sqref="B26"/>
    </sheetView>
  </sheetViews>
  <sheetFormatPr defaultRowHeight="15"/>
  <cols>
    <col min="1" max="1" width="12.140625" bestFit="1" customWidth="1"/>
    <col min="2" max="2" width="28.7109375" bestFit="1" customWidth="1"/>
    <col min="3" max="3" width="5.5703125" bestFit="1" customWidth="1"/>
    <col min="8" max="8" width="7.7109375" bestFit="1" customWidth="1"/>
    <col min="13" max="13" width="7.7109375" style="27" bestFit="1" customWidth="1"/>
    <col min="14" max="14" width="9.5703125" bestFit="1" customWidth="1"/>
    <col min="15" max="15" width="7.42578125" bestFit="1" customWidth="1"/>
  </cols>
  <sheetData>
    <row r="1" spans="1:15" ht="21">
      <c r="A1" s="96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5" ht="18.75">
      <c r="A2" s="97" t="s">
        <v>30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</row>
    <row r="4" spans="1:15" ht="15.75" thickBot="1"/>
    <row r="5" spans="1:15" ht="15.75">
      <c r="A5" s="5"/>
      <c r="B5" s="6"/>
      <c r="C5" s="21"/>
      <c r="D5" s="5"/>
      <c r="E5" s="6" t="s">
        <v>2</v>
      </c>
      <c r="F5" s="7"/>
      <c r="G5" s="17"/>
      <c r="H5" s="3"/>
      <c r="I5" s="5"/>
      <c r="J5" s="6" t="s">
        <v>3</v>
      </c>
      <c r="K5" s="7"/>
      <c r="L5" s="17"/>
      <c r="M5" s="42"/>
      <c r="N5" s="3"/>
      <c r="O5" s="48"/>
    </row>
    <row r="6" spans="1:15" ht="16.5" thickBot="1">
      <c r="A6" s="51"/>
      <c r="B6" s="52"/>
      <c r="C6" s="85"/>
      <c r="D6" s="51" t="s">
        <v>5</v>
      </c>
      <c r="E6" s="52" t="s">
        <v>6</v>
      </c>
      <c r="F6" s="52" t="s">
        <v>7</v>
      </c>
      <c r="G6" s="54" t="s">
        <v>53</v>
      </c>
      <c r="H6" s="55" t="s">
        <v>8</v>
      </c>
      <c r="I6" s="51" t="s">
        <v>9</v>
      </c>
      <c r="J6" s="52" t="s">
        <v>6</v>
      </c>
      <c r="K6" s="52" t="s">
        <v>7</v>
      </c>
      <c r="L6" s="54" t="s">
        <v>53</v>
      </c>
      <c r="M6" s="56" t="s">
        <v>8</v>
      </c>
      <c r="N6" s="91" t="s">
        <v>4</v>
      </c>
      <c r="O6" s="58" t="s">
        <v>55</v>
      </c>
    </row>
    <row r="7" spans="1:15" ht="24.95" customHeight="1">
      <c r="A7" s="2">
        <v>29</v>
      </c>
      <c r="B7" s="59" t="s">
        <v>33</v>
      </c>
      <c r="C7" s="71" t="s">
        <v>10</v>
      </c>
      <c r="D7" s="61">
        <v>2.2999999999999998</v>
      </c>
      <c r="E7" s="7">
        <v>6.75</v>
      </c>
      <c r="F7" s="7">
        <v>2</v>
      </c>
      <c r="G7" s="21">
        <v>0</v>
      </c>
      <c r="H7" s="4">
        <f>SUM(D7:G7)</f>
        <v>11.05</v>
      </c>
      <c r="I7" s="63">
        <v>1.7</v>
      </c>
      <c r="J7" s="62">
        <v>6.85</v>
      </c>
      <c r="K7" s="62">
        <v>2</v>
      </c>
      <c r="L7" s="79">
        <v>0</v>
      </c>
      <c r="M7" s="92">
        <f>SUM(I7:L7)</f>
        <v>10.549999999999999</v>
      </c>
      <c r="N7" s="42">
        <f>H7+M7</f>
        <v>21.6</v>
      </c>
      <c r="O7" s="82">
        <v>1</v>
      </c>
    </row>
    <row r="8" spans="1:15" ht="24.95" customHeight="1">
      <c r="A8" s="11">
        <v>32</v>
      </c>
      <c r="B8" s="12" t="s">
        <v>35</v>
      </c>
      <c r="C8" s="13" t="s">
        <v>10</v>
      </c>
      <c r="D8" s="22">
        <v>1.8</v>
      </c>
      <c r="E8" s="8">
        <v>6.85</v>
      </c>
      <c r="F8" s="8">
        <v>2</v>
      </c>
      <c r="G8" s="23">
        <v>-0.3</v>
      </c>
      <c r="H8" s="74">
        <f>SUM(D8:G8)</f>
        <v>10.35</v>
      </c>
      <c r="I8" s="31">
        <v>1.7</v>
      </c>
      <c r="J8" s="32">
        <v>6.3</v>
      </c>
      <c r="K8" s="32">
        <v>2</v>
      </c>
      <c r="L8" s="80">
        <v>0</v>
      </c>
      <c r="M8" s="93">
        <f>SUM(I8:L8)</f>
        <v>10</v>
      </c>
      <c r="N8" s="37">
        <f>H8+M8</f>
        <v>20.350000000000001</v>
      </c>
      <c r="O8" s="83">
        <v>2</v>
      </c>
    </row>
    <row r="9" spans="1:15" ht="24.95" customHeight="1" thickBot="1">
      <c r="A9" s="14"/>
      <c r="B9" s="36" t="s">
        <v>58</v>
      </c>
      <c r="C9" s="16" t="s">
        <v>10</v>
      </c>
      <c r="D9" s="24">
        <v>0</v>
      </c>
      <c r="E9" s="18">
        <v>0</v>
      </c>
      <c r="F9" s="18">
        <v>0</v>
      </c>
      <c r="G9" s="25">
        <v>0</v>
      </c>
      <c r="H9" s="75">
        <f>SUM(D9:G9)</f>
        <v>0</v>
      </c>
      <c r="I9" s="33">
        <v>0</v>
      </c>
      <c r="J9" s="34">
        <v>0</v>
      </c>
      <c r="K9" s="34">
        <v>0</v>
      </c>
      <c r="L9" s="81">
        <v>0</v>
      </c>
      <c r="M9" s="94">
        <v>0</v>
      </c>
      <c r="N9" s="41">
        <f>H9+M9</f>
        <v>0</v>
      </c>
      <c r="O9" s="84">
        <v>3</v>
      </c>
    </row>
    <row r="12" spans="1:15" ht="15.75" thickBot="1"/>
    <row r="13" spans="1:15" ht="15.75">
      <c r="A13" s="5"/>
      <c r="B13" s="6"/>
      <c r="C13" s="21"/>
      <c r="D13" s="5"/>
      <c r="E13" s="6" t="s">
        <v>2</v>
      </c>
      <c r="F13" s="7"/>
      <c r="G13" s="17"/>
      <c r="H13" s="3"/>
      <c r="I13" s="5"/>
      <c r="J13" s="6" t="s">
        <v>3</v>
      </c>
      <c r="K13" s="7"/>
      <c r="L13" s="17"/>
      <c r="M13" s="42"/>
      <c r="N13" s="3"/>
      <c r="O13" s="48"/>
    </row>
    <row r="14" spans="1:15" ht="16.5" thickBot="1">
      <c r="A14" s="51"/>
      <c r="B14" s="52"/>
      <c r="C14" s="85"/>
      <c r="D14" s="51" t="s">
        <v>5</v>
      </c>
      <c r="E14" s="52" t="s">
        <v>6</v>
      </c>
      <c r="F14" s="52" t="s">
        <v>7</v>
      </c>
      <c r="G14" s="54" t="s">
        <v>53</v>
      </c>
      <c r="H14" s="55" t="s">
        <v>8</v>
      </c>
      <c r="I14" s="51" t="s">
        <v>9</v>
      </c>
      <c r="J14" s="52" t="s">
        <v>6</v>
      </c>
      <c r="K14" s="52" t="s">
        <v>7</v>
      </c>
      <c r="L14" s="54" t="s">
        <v>53</v>
      </c>
      <c r="M14" s="56" t="s">
        <v>8</v>
      </c>
      <c r="N14" s="91" t="s">
        <v>4</v>
      </c>
      <c r="O14" s="58" t="s">
        <v>55</v>
      </c>
    </row>
    <row r="15" spans="1:15" ht="24.95" customHeight="1">
      <c r="A15" s="86">
        <v>31</v>
      </c>
      <c r="B15" s="71" t="s">
        <v>34</v>
      </c>
      <c r="C15" s="59" t="s">
        <v>14</v>
      </c>
      <c r="D15" s="72">
        <v>1.9</v>
      </c>
      <c r="E15" s="7">
        <v>7.05</v>
      </c>
      <c r="F15" s="62">
        <v>2</v>
      </c>
      <c r="G15" s="17">
        <v>0</v>
      </c>
      <c r="H15" s="3">
        <f t="shared" ref="H15:H21" si="0">SUM(D15:G15)</f>
        <v>10.95</v>
      </c>
      <c r="I15" s="76">
        <v>1.6</v>
      </c>
      <c r="J15" s="62">
        <v>6.25</v>
      </c>
      <c r="K15" s="62">
        <v>2</v>
      </c>
      <c r="L15" s="28">
        <v>0</v>
      </c>
      <c r="M15" s="42">
        <f t="shared" ref="M15:M21" si="1">SUM(I15:L15)</f>
        <v>9.85</v>
      </c>
      <c r="N15" s="92">
        <f t="shared" ref="N15:N21" si="2">H15+M15</f>
        <v>20.799999999999997</v>
      </c>
      <c r="O15" s="48">
        <v>1</v>
      </c>
    </row>
    <row r="16" spans="1:15" ht="24.95" customHeight="1">
      <c r="A16" s="87">
        <v>34</v>
      </c>
      <c r="B16" s="13" t="s">
        <v>36</v>
      </c>
      <c r="C16" s="12" t="s">
        <v>14</v>
      </c>
      <c r="D16" s="20">
        <v>1.4</v>
      </c>
      <c r="E16" s="8">
        <v>7.25</v>
      </c>
      <c r="F16" s="8">
        <v>2</v>
      </c>
      <c r="G16" s="26">
        <v>0</v>
      </c>
      <c r="H16" s="35">
        <f t="shared" si="0"/>
        <v>10.65</v>
      </c>
      <c r="I16" s="77">
        <v>1.5</v>
      </c>
      <c r="J16" s="32">
        <v>6.35</v>
      </c>
      <c r="K16" s="32">
        <v>2</v>
      </c>
      <c r="L16" s="29">
        <v>0</v>
      </c>
      <c r="M16" s="37">
        <f t="shared" si="1"/>
        <v>9.85</v>
      </c>
      <c r="N16" s="93">
        <f t="shared" si="2"/>
        <v>20.5</v>
      </c>
      <c r="O16" s="49">
        <v>2</v>
      </c>
    </row>
    <row r="17" spans="1:15" ht="24.95" customHeight="1">
      <c r="A17" s="87">
        <v>27</v>
      </c>
      <c r="B17" s="13" t="s">
        <v>32</v>
      </c>
      <c r="C17" s="12" t="s">
        <v>14</v>
      </c>
      <c r="D17" s="20">
        <v>1.9</v>
      </c>
      <c r="E17" s="8">
        <v>7.55</v>
      </c>
      <c r="F17" s="8">
        <v>2</v>
      </c>
      <c r="G17" s="26">
        <v>0</v>
      </c>
      <c r="H17" s="35">
        <f t="shared" si="0"/>
        <v>11.45</v>
      </c>
      <c r="I17" s="77">
        <v>1.5</v>
      </c>
      <c r="J17" s="32">
        <v>5.15</v>
      </c>
      <c r="K17" s="32">
        <v>2</v>
      </c>
      <c r="L17" s="29">
        <v>0</v>
      </c>
      <c r="M17" s="37">
        <f t="shared" si="1"/>
        <v>8.65</v>
      </c>
      <c r="N17" s="93">
        <f t="shared" si="2"/>
        <v>20.100000000000001</v>
      </c>
      <c r="O17" s="46">
        <v>3</v>
      </c>
    </row>
    <row r="18" spans="1:15" ht="24.95" customHeight="1">
      <c r="A18" s="87">
        <v>26</v>
      </c>
      <c r="B18" s="13" t="s">
        <v>31</v>
      </c>
      <c r="C18" s="12" t="s">
        <v>14</v>
      </c>
      <c r="D18" s="20">
        <v>1.8</v>
      </c>
      <c r="E18" s="8">
        <v>6.75</v>
      </c>
      <c r="F18" s="8">
        <v>2</v>
      </c>
      <c r="G18" s="26">
        <v>0</v>
      </c>
      <c r="H18" s="35">
        <f t="shared" si="0"/>
        <v>10.55</v>
      </c>
      <c r="I18" s="77">
        <v>1.5</v>
      </c>
      <c r="J18" s="32">
        <v>5.85</v>
      </c>
      <c r="K18" s="32">
        <v>2</v>
      </c>
      <c r="L18" s="29">
        <v>0</v>
      </c>
      <c r="M18" s="37">
        <f t="shared" si="1"/>
        <v>9.35</v>
      </c>
      <c r="N18" s="93">
        <f t="shared" si="2"/>
        <v>19.899999999999999</v>
      </c>
      <c r="O18" s="49">
        <v>4</v>
      </c>
    </row>
    <row r="19" spans="1:15" ht="24.95" customHeight="1">
      <c r="A19" s="87">
        <v>25</v>
      </c>
      <c r="B19" s="13" t="s">
        <v>16</v>
      </c>
      <c r="C19" s="12" t="s">
        <v>14</v>
      </c>
      <c r="D19" s="20">
        <v>2.4</v>
      </c>
      <c r="E19" s="8">
        <v>5.85</v>
      </c>
      <c r="F19" s="8">
        <v>2</v>
      </c>
      <c r="G19" s="26">
        <v>0</v>
      </c>
      <c r="H19" s="35">
        <f t="shared" si="0"/>
        <v>10.25</v>
      </c>
      <c r="I19" s="77">
        <v>1.8</v>
      </c>
      <c r="J19" s="32">
        <v>5.4</v>
      </c>
      <c r="K19" s="32">
        <v>2</v>
      </c>
      <c r="L19" s="29">
        <v>0</v>
      </c>
      <c r="M19" s="37">
        <f t="shared" si="1"/>
        <v>9.1999999999999993</v>
      </c>
      <c r="N19" s="93">
        <f t="shared" si="2"/>
        <v>19.45</v>
      </c>
      <c r="O19" s="46">
        <v>5</v>
      </c>
    </row>
    <row r="20" spans="1:15" ht="24.95" customHeight="1">
      <c r="A20" s="87">
        <v>30</v>
      </c>
      <c r="B20" s="13" t="s">
        <v>22</v>
      </c>
      <c r="C20" s="12" t="s">
        <v>14</v>
      </c>
      <c r="D20" s="20">
        <v>1.8</v>
      </c>
      <c r="E20" s="8">
        <v>5.6</v>
      </c>
      <c r="F20" s="8">
        <v>2</v>
      </c>
      <c r="G20" s="26">
        <v>0</v>
      </c>
      <c r="H20" s="35">
        <f t="shared" si="0"/>
        <v>9.3999999999999986</v>
      </c>
      <c r="I20" s="77">
        <v>1.8</v>
      </c>
      <c r="J20" s="32">
        <v>5.55</v>
      </c>
      <c r="K20" s="32">
        <v>2</v>
      </c>
      <c r="L20" s="29">
        <v>0</v>
      </c>
      <c r="M20" s="37">
        <f t="shared" si="1"/>
        <v>9.35</v>
      </c>
      <c r="N20" s="93">
        <f t="shared" si="2"/>
        <v>18.75</v>
      </c>
      <c r="O20" s="49">
        <v>6</v>
      </c>
    </row>
    <row r="21" spans="1:15" ht="24.95" customHeight="1" thickBot="1">
      <c r="A21" s="88">
        <v>33</v>
      </c>
      <c r="B21" s="16" t="s">
        <v>23</v>
      </c>
      <c r="C21" s="15" t="s">
        <v>14</v>
      </c>
      <c r="D21" s="73">
        <v>1.2</v>
      </c>
      <c r="E21" s="34">
        <v>3.85</v>
      </c>
      <c r="F21" s="34">
        <v>1.6</v>
      </c>
      <c r="G21" s="19">
        <v>0</v>
      </c>
      <c r="H21" s="36">
        <f t="shared" si="0"/>
        <v>6.65</v>
      </c>
      <c r="I21" s="78">
        <v>1.3</v>
      </c>
      <c r="J21" s="34">
        <v>3.25</v>
      </c>
      <c r="K21" s="34">
        <v>1.9</v>
      </c>
      <c r="L21" s="30">
        <v>0</v>
      </c>
      <c r="M21" s="41">
        <f t="shared" si="1"/>
        <v>6.4499999999999993</v>
      </c>
      <c r="N21" s="94">
        <f t="shared" si="2"/>
        <v>13.1</v>
      </c>
      <c r="O21" s="50">
        <v>7</v>
      </c>
    </row>
    <row r="24" spans="1:15">
      <c r="B24" t="s">
        <v>24</v>
      </c>
    </row>
    <row r="28" spans="1:15" ht="24.95" customHeight="1"/>
  </sheetData>
  <mergeCells count="2">
    <mergeCell ref="A1:M1"/>
    <mergeCell ref="A2:M2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O19"/>
  <sheetViews>
    <sheetView workbookViewId="0">
      <selection activeCell="D34" sqref="D34"/>
    </sheetView>
  </sheetViews>
  <sheetFormatPr defaultRowHeight="15"/>
  <cols>
    <col min="1" max="1" width="12.140625" bestFit="1" customWidth="1"/>
    <col min="2" max="2" width="28.7109375" bestFit="1" customWidth="1"/>
    <col min="3" max="3" width="5.5703125" bestFit="1" customWidth="1"/>
    <col min="8" max="8" width="7.7109375" bestFit="1" customWidth="1"/>
    <col min="13" max="13" width="7.7109375" style="27" bestFit="1" customWidth="1"/>
    <col min="14" max="14" width="9.5703125" bestFit="1" customWidth="1"/>
    <col min="15" max="15" width="9.140625" style="1"/>
  </cols>
  <sheetData>
    <row r="1" spans="1:15" ht="21">
      <c r="A1" s="96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5" ht="18.75">
      <c r="A2" s="97" t="s">
        <v>37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</row>
    <row r="4" spans="1:15" ht="15.75" thickBot="1"/>
    <row r="5" spans="1:15" ht="15.75">
      <c r="A5" s="5"/>
      <c r="B5" s="6"/>
      <c r="C5" s="21"/>
      <c r="D5" s="5"/>
      <c r="E5" s="6" t="s">
        <v>2</v>
      </c>
      <c r="F5" s="7"/>
      <c r="G5" s="17"/>
      <c r="H5" s="3"/>
      <c r="I5" s="5"/>
      <c r="J5" s="6" t="s">
        <v>3</v>
      </c>
      <c r="K5" s="7"/>
      <c r="L5" s="17"/>
      <c r="M5" s="42"/>
      <c r="N5" s="43"/>
      <c r="O5" s="48"/>
    </row>
    <row r="6" spans="1:15" ht="16.5" thickBot="1">
      <c r="A6" s="51"/>
      <c r="B6" s="52"/>
      <c r="C6" s="85"/>
      <c r="D6" s="51" t="s">
        <v>5</v>
      </c>
      <c r="E6" s="52" t="s">
        <v>6</v>
      </c>
      <c r="F6" s="52" t="s">
        <v>7</v>
      </c>
      <c r="G6" s="54" t="s">
        <v>53</v>
      </c>
      <c r="H6" s="55" t="s">
        <v>8</v>
      </c>
      <c r="I6" s="51" t="s">
        <v>9</v>
      </c>
      <c r="J6" s="52" t="s">
        <v>6</v>
      </c>
      <c r="K6" s="52" t="s">
        <v>7</v>
      </c>
      <c r="L6" s="54" t="s">
        <v>53</v>
      </c>
      <c r="M6" s="56" t="s">
        <v>8</v>
      </c>
      <c r="N6" s="57" t="s">
        <v>4</v>
      </c>
      <c r="O6" s="58" t="s">
        <v>55</v>
      </c>
    </row>
    <row r="7" spans="1:15" ht="24.95" customHeight="1">
      <c r="A7" s="86">
        <v>21</v>
      </c>
      <c r="B7" s="4" t="s">
        <v>42</v>
      </c>
      <c r="C7" s="59" t="s">
        <v>14</v>
      </c>
      <c r="D7" s="72">
        <v>1.3</v>
      </c>
      <c r="E7" s="7">
        <v>7.3</v>
      </c>
      <c r="F7" s="7">
        <v>2</v>
      </c>
      <c r="G7" s="17">
        <v>0</v>
      </c>
      <c r="H7" s="3">
        <f t="shared" ref="H7:H16" si="0">SUM(D7:G7)</f>
        <v>10.6</v>
      </c>
      <c r="I7" s="76">
        <v>0.6</v>
      </c>
      <c r="J7" s="62">
        <v>7.15</v>
      </c>
      <c r="K7" s="62">
        <v>2</v>
      </c>
      <c r="L7" s="28">
        <v>0</v>
      </c>
      <c r="M7" s="64">
        <f t="shared" ref="M7:M16" si="1">SUM(I7:L7)</f>
        <v>9.75</v>
      </c>
      <c r="N7" s="42">
        <f>H7+M7</f>
        <v>20.350000000000001</v>
      </c>
      <c r="O7" s="89">
        <v>1</v>
      </c>
    </row>
    <row r="8" spans="1:15" ht="24.95" customHeight="1">
      <c r="A8" s="87">
        <v>18</v>
      </c>
      <c r="B8" s="74" t="s">
        <v>40</v>
      </c>
      <c r="C8" s="12" t="s">
        <v>14</v>
      </c>
      <c r="D8" s="20">
        <v>1.5</v>
      </c>
      <c r="E8" s="8">
        <v>6.9</v>
      </c>
      <c r="F8" s="8">
        <v>2</v>
      </c>
      <c r="G8" s="26">
        <v>0</v>
      </c>
      <c r="H8" s="35">
        <f t="shared" si="0"/>
        <v>10.4</v>
      </c>
      <c r="I8" s="77">
        <v>0.9</v>
      </c>
      <c r="J8" s="32">
        <v>6.9</v>
      </c>
      <c r="K8" s="32">
        <v>2</v>
      </c>
      <c r="L8" s="29">
        <v>0</v>
      </c>
      <c r="M8" s="44">
        <f t="shared" si="1"/>
        <v>9.8000000000000007</v>
      </c>
      <c r="N8" s="37">
        <f t="shared" ref="N8:N16" si="2">H8+M8</f>
        <v>20.200000000000003</v>
      </c>
      <c r="O8" s="83">
        <v>2</v>
      </c>
    </row>
    <row r="9" spans="1:15" ht="24.95" customHeight="1">
      <c r="A9" s="87">
        <v>24</v>
      </c>
      <c r="B9" s="74" t="s">
        <v>31</v>
      </c>
      <c r="C9" s="35" t="s">
        <v>14</v>
      </c>
      <c r="D9" s="20">
        <v>1.2</v>
      </c>
      <c r="E9" s="8">
        <v>7.4</v>
      </c>
      <c r="F9" s="8">
        <v>2</v>
      </c>
      <c r="G9" s="26">
        <v>0</v>
      </c>
      <c r="H9" s="35">
        <f t="shared" si="0"/>
        <v>10.6</v>
      </c>
      <c r="I9" s="77">
        <v>0.6</v>
      </c>
      <c r="J9" s="32">
        <v>6.6</v>
      </c>
      <c r="K9" s="32">
        <v>2</v>
      </c>
      <c r="L9" s="29">
        <v>0</v>
      </c>
      <c r="M9" s="44">
        <f t="shared" si="1"/>
        <v>9.1999999999999993</v>
      </c>
      <c r="N9" s="37">
        <f t="shared" si="2"/>
        <v>19.799999999999997</v>
      </c>
      <c r="O9" s="90">
        <v>3</v>
      </c>
    </row>
    <row r="10" spans="1:15" ht="24.95" customHeight="1">
      <c r="A10" s="87">
        <v>19</v>
      </c>
      <c r="B10" s="74" t="s">
        <v>20</v>
      </c>
      <c r="C10" s="12" t="s">
        <v>14</v>
      </c>
      <c r="D10" s="20">
        <v>1.3</v>
      </c>
      <c r="E10" s="8">
        <v>6.9</v>
      </c>
      <c r="F10" s="8">
        <v>2</v>
      </c>
      <c r="G10" s="26">
        <v>0</v>
      </c>
      <c r="H10" s="35">
        <f t="shared" si="0"/>
        <v>10.200000000000001</v>
      </c>
      <c r="I10" s="77">
        <v>0.6</v>
      </c>
      <c r="J10" s="32">
        <v>6.6</v>
      </c>
      <c r="K10" s="32">
        <v>2</v>
      </c>
      <c r="L10" s="29">
        <v>0</v>
      </c>
      <c r="M10" s="44">
        <f t="shared" si="1"/>
        <v>9.1999999999999993</v>
      </c>
      <c r="N10" s="37">
        <f t="shared" si="2"/>
        <v>19.399999999999999</v>
      </c>
      <c r="O10" s="83">
        <v>4</v>
      </c>
    </row>
    <row r="11" spans="1:15" ht="24.95" customHeight="1">
      <c r="A11" s="87">
        <v>15</v>
      </c>
      <c r="B11" s="74" t="s">
        <v>15</v>
      </c>
      <c r="C11" s="12" t="s">
        <v>14</v>
      </c>
      <c r="D11" s="20">
        <v>1.3</v>
      </c>
      <c r="E11" s="8">
        <v>6.95</v>
      </c>
      <c r="F11" s="8">
        <v>2</v>
      </c>
      <c r="G11" s="26">
        <v>0</v>
      </c>
      <c r="H11" s="35">
        <f t="shared" si="0"/>
        <v>10.25</v>
      </c>
      <c r="I11" s="77">
        <v>0.7</v>
      </c>
      <c r="J11" s="32">
        <v>6.35</v>
      </c>
      <c r="K11" s="32">
        <v>2</v>
      </c>
      <c r="L11" s="29">
        <v>0</v>
      </c>
      <c r="M11" s="44">
        <f t="shared" si="1"/>
        <v>9.0500000000000007</v>
      </c>
      <c r="N11" s="37">
        <f t="shared" si="2"/>
        <v>19.3</v>
      </c>
      <c r="O11" s="83">
        <v>5</v>
      </c>
    </row>
    <row r="12" spans="1:15" ht="24.95" customHeight="1">
      <c r="A12" s="87">
        <v>20</v>
      </c>
      <c r="B12" s="74" t="s">
        <v>41</v>
      </c>
      <c r="C12" s="12" t="s">
        <v>14</v>
      </c>
      <c r="D12" s="20">
        <v>1.2</v>
      </c>
      <c r="E12" s="8">
        <v>6.6</v>
      </c>
      <c r="F12" s="32">
        <v>2</v>
      </c>
      <c r="G12" s="26">
        <v>0</v>
      </c>
      <c r="H12" s="35">
        <f t="shared" si="0"/>
        <v>9.8000000000000007</v>
      </c>
      <c r="I12" s="77">
        <v>0.4</v>
      </c>
      <c r="J12" s="32">
        <v>6.4</v>
      </c>
      <c r="K12" s="32">
        <v>2</v>
      </c>
      <c r="L12" s="29">
        <v>0</v>
      </c>
      <c r="M12" s="44">
        <f t="shared" si="1"/>
        <v>8.8000000000000007</v>
      </c>
      <c r="N12" s="37">
        <f t="shared" si="2"/>
        <v>18.600000000000001</v>
      </c>
      <c r="O12" s="83">
        <v>6</v>
      </c>
    </row>
    <row r="13" spans="1:15" ht="24.95" customHeight="1">
      <c r="A13" s="87">
        <v>16</v>
      </c>
      <c r="B13" s="74" t="s">
        <v>16</v>
      </c>
      <c r="C13" s="12" t="s">
        <v>10</v>
      </c>
      <c r="D13" s="20">
        <v>0.9</v>
      </c>
      <c r="E13" s="8">
        <v>6.75</v>
      </c>
      <c r="F13" s="8">
        <v>1.8</v>
      </c>
      <c r="G13" s="26">
        <v>0</v>
      </c>
      <c r="H13" s="35">
        <f t="shared" si="0"/>
        <v>9.4500000000000011</v>
      </c>
      <c r="I13" s="77">
        <v>0.4</v>
      </c>
      <c r="J13" s="32">
        <v>6.35</v>
      </c>
      <c r="K13" s="32">
        <v>2</v>
      </c>
      <c r="L13" s="29">
        <v>0</v>
      </c>
      <c r="M13" s="44">
        <f t="shared" si="1"/>
        <v>8.75</v>
      </c>
      <c r="N13" s="37">
        <f t="shared" si="2"/>
        <v>18.200000000000003</v>
      </c>
      <c r="O13" s="83">
        <v>7</v>
      </c>
    </row>
    <row r="14" spans="1:15" ht="24.95" customHeight="1">
      <c r="A14" s="87">
        <v>14</v>
      </c>
      <c r="B14" s="13" t="s">
        <v>38</v>
      </c>
      <c r="C14" s="12" t="s">
        <v>14</v>
      </c>
      <c r="D14" s="20">
        <v>1</v>
      </c>
      <c r="E14" s="8">
        <v>6.9</v>
      </c>
      <c r="F14" s="8">
        <v>2</v>
      </c>
      <c r="G14" s="26">
        <v>0</v>
      </c>
      <c r="H14" s="35">
        <f t="shared" si="0"/>
        <v>9.9</v>
      </c>
      <c r="I14" s="77">
        <v>0.7</v>
      </c>
      <c r="J14" s="32">
        <v>5.25</v>
      </c>
      <c r="K14" s="32">
        <v>2</v>
      </c>
      <c r="L14" s="29">
        <v>0</v>
      </c>
      <c r="M14" s="44">
        <f t="shared" si="1"/>
        <v>7.95</v>
      </c>
      <c r="N14" s="37">
        <f t="shared" si="2"/>
        <v>17.850000000000001</v>
      </c>
      <c r="O14" s="83">
        <v>8</v>
      </c>
    </row>
    <row r="15" spans="1:15" ht="24.95" customHeight="1">
      <c r="A15" s="87">
        <v>17</v>
      </c>
      <c r="B15" s="74" t="s">
        <v>39</v>
      </c>
      <c r="C15" s="12" t="s">
        <v>14</v>
      </c>
      <c r="D15" s="20">
        <v>1.2</v>
      </c>
      <c r="E15" s="8">
        <v>6.2</v>
      </c>
      <c r="F15" s="8">
        <v>2</v>
      </c>
      <c r="G15" s="26">
        <v>0</v>
      </c>
      <c r="H15" s="35">
        <f t="shared" si="0"/>
        <v>9.4</v>
      </c>
      <c r="I15" s="77">
        <v>0.7</v>
      </c>
      <c r="J15" s="32">
        <v>5.75</v>
      </c>
      <c r="K15" s="32">
        <v>2</v>
      </c>
      <c r="L15" s="29">
        <v>0</v>
      </c>
      <c r="M15" s="44">
        <f t="shared" si="1"/>
        <v>8.4499999999999993</v>
      </c>
      <c r="N15" s="37">
        <f t="shared" si="2"/>
        <v>17.850000000000001</v>
      </c>
      <c r="O15" s="83">
        <v>8</v>
      </c>
    </row>
    <row r="16" spans="1:15" ht="24.95" customHeight="1" thickBot="1">
      <c r="A16" s="88">
        <v>22</v>
      </c>
      <c r="B16" s="75" t="s">
        <v>22</v>
      </c>
      <c r="C16" s="15" t="s">
        <v>14</v>
      </c>
      <c r="D16" s="73">
        <v>1.4</v>
      </c>
      <c r="E16" s="34">
        <v>6.4</v>
      </c>
      <c r="F16" s="34">
        <v>2</v>
      </c>
      <c r="G16" s="19">
        <v>0</v>
      </c>
      <c r="H16" s="36">
        <f t="shared" si="0"/>
        <v>9.8000000000000007</v>
      </c>
      <c r="I16" s="78">
        <v>0.7</v>
      </c>
      <c r="J16" s="34">
        <v>4.1500000000000004</v>
      </c>
      <c r="K16" s="34">
        <v>2</v>
      </c>
      <c r="L16" s="30">
        <v>0</v>
      </c>
      <c r="M16" s="45">
        <f t="shared" si="1"/>
        <v>6.8500000000000005</v>
      </c>
      <c r="N16" s="41">
        <f t="shared" si="2"/>
        <v>16.650000000000002</v>
      </c>
      <c r="O16" s="95">
        <v>10</v>
      </c>
    </row>
    <row r="18" spans="2:13">
      <c r="M18"/>
    </row>
    <row r="19" spans="2:13">
      <c r="B19" t="s">
        <v>24</v>
      </c>
    </row>
  </sheetData>
  <mergeCells count="2">
    <mergeCell ref="A1:M1"/>
    <mergeCell ref="A2:M2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O16"/>
  <sheetViews>
    <sheetView workbookViewId="0">
      <selection activeCell="E19" sqref="E19"/>
    </sheetView>
  </sheetViews>
  <sheetFormatPr defaultRowHeight="15"/>
  <cols>
    <col min="1" max="1" width="12.140625" bestFit="1" customWidth="1"/>
    <col min="2" max="2" width="28.7109375" bestFit="1" customWidth="1"/>
    <col min="3" max="3" width="5.5703125" bestFit="1" customWidth="1"/>
    <col min="8" max="8" width="7.7109375" bestFit="1" customWidth="1"/>
    <col min="13" max="13" width="7.7109375" style="27" bestFit="1" customWidth="1"/>
  </cols>
  <sheetData>
    <row r="1" spans="1:15" ht="21">
      <c r="A1" s="96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5" ht="18.75">
      <c r="A2" s="97" t="s">
        <v>57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</row>
    <row r="4" spans="1:15" ht="15.75" thickBot="1"/>
    <row r="5" spans="1:15" ht="15.75">
      <c r="A5" s="5"/>
      <c r="B5" s="6"/>
      <c r="C5" s="21"/>
      <c r="D5" s="5"/>
      <c r="E5" s="6" t="s">
        <v>2</v>
      </c>
      <c r="F5" s="7"/>
      <c r="G5" s="17"/>
      <c r="H5" s="3"/>
      <c r="I5" s="5"/>
      <c r="J5" s="6" t="s">
        <v>3</v>
      </c>
      <c r="K5" s="7"/>
      <c r="L5" s="17"/>
      <c r="M5" s="42"/>
      <c r="N5" s="3"/>
      <c r="O5" s="48"/>
    </row>
    <row r="6" spans="1:15" ht="16.5" thickBot="1">
      <c r="A6" s="51"/>
      <c r="B6" s="52"/>
      <c r="C6" s="85"/>
      <c r="D6" s="51" t="s">
        <v>5</v>
      </c>
      <c r="E6" s="52" t="s">
        <v>6</v>
      </c>
      <c r="F6" s="52" t="s">
        <v>7</v>
      </c>
      <c r="G6" s="54" t="s">
        <v>53</v>
      </c>
      <c r="H6" s="55" t="s">
        <v>8</v>
      </c>
      <c r="I6" s="51" t="s">
        <v>9</v>
      </c>
      <c r="J6" s="52" t="s">
        <v>6</v>
      </c>
      <c r="K6" s="52" t="s">
        <v>7</v>
      </c>
      <c r="L6" s="54" t="s">
        <v>53</v>
      </c>
      <c r="M6" s="56" t="s">
        <v>8</v>
      </c>
      <c r="N6" s="91" t="s">
        <v>4</v>
      </c>
      <c r="O6" s="58" t="s">
        <v>55</v>
      </c>
    </row>
    <row r="7" spans="1:15" ht="24.95" customHeight="1">
      <c r="A7" s="86">
        <v>49</v>
      </c>
      <c r="B7" s="4" t="s">
        <v>44</v>
      </c>
      <c r="C7" s="59" t="s">
        <v>14</v>
      </c>
      <c r="D7" s="72">
        <v>3.4</v>
      </c>
      <c r="E7" s="7">
        <v>7</v>
      </c>
      <c r="F7" s="62">
        <v>1.9</v>
      </c>
      <c r="G7" s="62">
        <v>0</v>
      </c>
      <c r="H7" s="3">
        <f t="shared" ref="H7:H13" si="0">SUM(D7:G7)</f>
        <v>12.3</v>
      </c>
      <c r="I7" s="76">
        <v>2.2999999999999998</v>
      </c>
      <c r="J7" s="62">
        <v>7.55</v>
      </c>
      <c r="K7" s="62">
        <v>2</v>
      </c>
      <c r="L7" s="28">
        <v>0</v>
      </c>
      <c r="M7" s="42">
        <f t="shared" ref="M7:M13" si="1">SUM(I7:L7)</f>
        <v>11.85</v>
      </c>
      <c r="N7" s="42">
        <f t="shared" ref="N7:N13" si="2">H7+M7</f>
        <v>24.15</v>
      </c>
      <c r="O7" s="82">
        <v>1</v>
      </c>
    </row>
    <row r="8" spans="1:15" ht="24.95" customHeight="1">
      <c r="A8" s="87">
        <v>48</v>
      </c>
      <c r="B8" s="74" t="s">
        <v>43</v>
      </c>
      <c r="C8" s="12" t="s">
        <v>14</v>
      </c>
      <c r="D8" s="20">
        <v>3.2</v>
      </c>
      <c r="E8" s="8">
        <v>6.75</v>
      </c>
      <c r="F8" s="8">
        <v>2</v>
      </c>
      <c r="G8" s="32">
        <v>0</v>
      </c>
      <c r="H8" s="35">
        <f t="shared" si="0"/>
        <v>11.95</v>
      </c>
      <c r="I8" s="77">
        <v>2.2999999999999998</v>
      </c>
      <c r="J8" s="32">
        <v>7.4</v>
      </c>
      <c r="K8" s="32">
        <v>1.9</v>
      </c>
      <c r="L8" s="29">
        <v>0</v>
      </c>
      <c r="M8" s="37">
        <f t="shared" si="1"/>
        <v>11.6</v>
      </c>
      <c r="N8" s="37">
        <f t="shared" si="2"/>
        <v>23.549999999999997</v>
      </c>
      <c r="O8" s="83">
        <v>2</v>
      </c>
    </row>
    <row r="9" spans="1:15" ht="24.95" customHeight="1">
      <c r="A9" s="87">
        <v>46</v>
      </c>
      <c r="B9" s="74" t="s">
        <v>17</v>
      </c>
      <c r="C9" s="12" t="s">
        <v>14</v>
      </c>
      <c r="D9" s="20">
        <v>3</v>
      </c>
      <c r="E9" s="8">
        <v>5.45</v>
      </c>
      <c r="F9" s="8">
        <v>2</v>
      </c>
      <c r="G9" s="32">
        <v>0</v>
      </c>
      <c r="H9" s="35">
        <f t="shared" si="0"/>
        <v>10.45</v>
      </c>
      <c r="I9" s="77">
        <v>2</v>
      </c>
      <c r="J9" s="32">
        <v>7.5</v>
      </c>
      <c r="K9" s="32">
        <v>2</v>
      </c>
      <c r="L9" s="29">
        <v>0</v>
      </c>
      <c r="M9" s="37">
        <f t="shared" si="1"/>
        <v>11.5</v>
      </c>
      <c r="N9" s="37">
        <f t="shared" si="2"/>
        <v>21.95</v>
      </c>
      <c r="O9" s="83">
        <v>3</v>
      </c>
    </row>
    <row r="10" spans="1:15" ht="24.95" customHeight="1">
      <c r="A10" s="87">
        <v>43</v>
      </c>
      <c r="B10" s="13" t="s">
        <v>39</v>
      </c>
      <c r="C10" s="12" t="s">
        <v>14</v>
      </c>
      <c r="D10" s="20">
        <v>2</v>
      </c>
      <c r="E10" s="8">
        <v>6.9</v>
      </c>
      <c r="F10" s="8">
        <v>2</v>
      </c>
      <c r="G10" s="32">
        <v>0</v>
      </c>
      <c r="H10" s="35">
        <f t="shared" si="0"/>
        <v>10.9</v>
      </c>
      <c r="I10" s="77">
        <v>1.9</v>
      </c>
      <c r="J10" s="32">
        <v>6.4</v>
      </c>
      <c r="K10" s="32">
        <v>2</v>
      </c>
      <c r="L10" s="29">
        <v>0</v>
      </c>
      <c r="M10" s="37">
        <f t="shared" si="1"/>
        <v>10.3</v>
      </c>
      <c r="N10" s="37">
        <f t="shared" si="2"/>
        <v>21.200000000000003</v>
      </c>
      <c r="O10" s="90">
        <v>4</v>
      </c>
    </row>
    <row r="11" spans="1:15" ht="24.95" customHeight="1">
      <c r="A11" s="87">
        <v>51</v>
      </c>
      <c r="B11" s="74" t="s">
        <v>45</v>
      </c>
      <c r="C11" s="12" t="s">
        <v>14</v>
      </c>
      <c r="D11" s="20">
        <v>2.2999999999999998</v>
      </c>
      <c r="E11" s="32">
        <v>5.0999999999999996</v>
      </c>
      <c r="F11" s="32">
        <v>2</v>
      </c>
      <c r="G11" s="32">
        <v>0</v>
      </c>
      <c r="H11" s="35">
        <f t="shared" si="0"/>
        <v>9.3999999999999986</v>
      </c>
      <c r="I11" s="77">
        <v>2.2000000000000002</v>
      </c>
      <c r="J11" s="32">
        <v>6.75</v>
      </c>
      <c r="K11" s="32">
        <v>1.8</v>
      </c>
      <c r="L11" s="29">
        <v>0</v>
      </c>
      <c r="M11" s="37">
        <f t="shared" si="1"/>
        <v>10.75</v>
      </c>
      <c r="N11" s="37">
        <f t="shared" si="2"/>
        <v>20.149999999999999</v>
      </c>
      <c r="O11" s="83">
        <v>5</v>
      </c>
    </row>
    <row r="12" spans="1:15" ht="24.95" customHeight="1">
      <c r="A12" s="87">
        <v>47</v>
      </c>
      <c r="B12" s="74" t="s">
        <v>16</v>
      </c>
      <c r="C12" s="12" t="s">
        <v>14</v>
      </c>
      <c r="D12" s="20">
        <v>2.4</v>
      </c>
      <c r="E12" s="8">
        <v>5.65</v>
      </c>
      <c r="F12" s="8">
        <v>2</v>
      </c>
      <c r="G12" s="32">
        <v>0</v>
      </c>
      <c r="H12" s="35">
        <f t="shared" si="0"/>
        <v>10.050000000000001</v>
      </c>
      <c r="I12" s="77">
        <v>1.5</v>
      </c>
      <c r="J12" s="32">
        <v>5.9</v>
      </c>
      <c r="K12" s="32">
        <v>1.8</v>
      </c>
      <c r="L12" s="29">
        <v>0</v>
      </c>
      <c r="M12" s="37">
        <f t="shared" si="1"/>
        <v>9.2000000000000011</v>
      </c>
      <c r="N12" s="37">
        <f t="shared" si="2"/>
        <v>19.25</v>
      </c>
      <c r="O12" s="83">
        <v>6</v>
      </c>
    </row>
    <row r="13" spans="1:15" ht="24.95" customHeight="1" thickBot="1">
      <c r="A13" s="88">
        <v>52</v>
      </c>
      <c r="B13" s="75" t="s">
        <v>46</v>
      </c>
      <c r="C13" s="36" t="s">
        <v>14</v>
      </c>
      <c r="D13" s="73">
        <v>1.6</v>
      </c>
      <c r="E13" s="34">
        <v>6.15</v>
      </c>
      <c r="F13" s="34">
        <v>1.8</v>
      </c>
      <c r="G13" s="34">
        <v>0</v>
      </c>
      <c r="H13" s="36">
        <f t="shared" si="0"/>
        <v>9.5500000000000007</v>
      </c>
      <c r="I13" s="78">
        <v>1.2</v>
      </c>
      <c r="J13" s="34">
        <v>6.35</v>
      </c>
      <c r="K13" s="34">
        <v>1.8</v>
      </c>
      <c r="L13" s="30">
        <v>0</v>
      </c>
      <c r="M13" s="41">
        <f t="shared" si="1"/>
        <v>9.35</v>
      </c>
      <c r="N13" s="41">
        <f t="shared" si="2"/>
        <v>18.899999999999999</v>
      </c>
      <c r="O13" s="95">
        <v>7</v>
      </c>
    </row>
    <row r="15" spans="1:15">
      <c r="M15"/>
    </row>
    <row r="16" spans="1:15">
      <c r="B16" t="s">
        <v>24</v>
      </c>
    </row>
  </sheetData>
  <mergeCells count="2">
    <mergeCell ref="A1:M1"/>
    <mergeCell ref="A2:M2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O17"/>
  <sheetViews>
    <sheetView tabSelected="1" workbookViewId="0">
      <selection activeCell="E26" sqref="E26"/>
    </sheetView>
  </sheetViews>
  <sheetFormatPr defaultRowHeight="15"/>
  <cols>
    <col min="1" max="1" width="12.140625" bestFit="1" customWidth="1"/>
    <col min="2" max="2" width="28.7109375" bestFit="1" customWidth="1"/>
    <col min="3" max="3" width="5.5703125" bestFit="1" customWidth="1"/>
    <col min="8" max="8" width="7.7109375" bestFit="1" customWidth="1"/>
    <col min="13" max="13" width="7.7109375" style="27" bestFit="1" customWidth="1"/>
  </cols>
  <sheetData>
    <row r="1" spans="1:15" ht="21">
      <c r="A1" s="96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5" ht="18.75">
      <c r="A2" s="97" t="s">
        <v>56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</row>
    <row r="4" spans="1:15" ht="15.75" thickBot="1"/>
    <row r="5" spans="1:15" ht="15.75">
      <c r="A5" s="5"/>
      <c r="B5" s="6"/>
      <c r="C5" s="21"/>
      <c r="D5" s="5"/>
      <c r="E5" s="6" t="s">
        <v>2</v>
      </c>
      <c r="F5" s="7"/>
      <c r="G5" s="17"/>
      <c r="H5" s="3"/>
      <c r="I5" s="5"/>
      <c r="J5" s="6" t="s">
        <v>3</v>
      </c>
      <c r="K5" s="7"/>
      <c r="L5" s="17"/>
      <c r="M5" s="42"/>
      <c r="N5" s="3"/>
      <c r="O5" s="48"/>
    </row>
    <row r="6" spans="1:15" ht="16.5" thickBot="1">
      <c r="A6" s="51"/>
      <c r="B6" s="52"/>
      <c r="C6" s="85"/>
      <c r="D6" s="51" t="s">
        <v>5</v>
      </c>
      <c r="E6" s="52" t="s">
        <v>6</v>
      </c>
      <c r="F6" s="52" t="s">
        <v>7</v>
      </c>
      <c r="G6" s="54" t="s">
        <v>53</v>
      </c>
      <c r="H6" s="55" t="s">
        <v>8</v>
      </c>
      <c r="I6" s="51" t="s">
        <v>9</v>
      </c>
      <c r="J6" s="52" t="s">
        <v>6</v>
      </c>
      <c r="K6" s="52" t="s">
        <v>7</v>
      </c>
      <c r="L6" s="54" t="s">
        <v>53</v>
      </c>
      <c r="M6" s="56" t="s">
        <v>8</v>
      </c>
      <c r="N6" s="91" t="s">
        <v>4</v>
      </c>
      <c r="O6" s="58" t="s">
        <v>55</v>
      </c>
    </row>
    <row r="7" spans="1:15" ht="24.95" customHeight="1">
      <c r="A7" s="86">
        <v>36</v>
      </c>
      <c r="B7" s="4" t="s">
        <v>48</v>
      </c>
      <c r="C7" s="59" t="s">
        <v>10</v>
      </c>
      <c r="D7" s="72">
        <v>2.2000000000000002</v>
      </c>
      <c r="E7" s="7">
        <v>6.45</v>
      </c>
      <c r="F7" s="7">
        <v>2</v>
      </c>
      <c r="G7" s="17">
        <v>0</v>
      </c>
      <c r="H7" s="3">
        <f t="shared" ref="H7:H14" si="0">SUM(D7:G7)</f>
        <v>10.65</v>
      </c>
      <c r="I7" s="76">
        <v>1.8</v>
      </c>
      <c r="J7" s="62">
        <v>7.15</v>
      </c>
      <c r="K7" s="62">
        <v>2</v>
      </c>
      <c r="L7" s="28">
        <v>0</v>
      </c>
      <c r="M7" s="42">
        <f t="shared" ref="M7:M14" si="1">SUM(I7:L7)</f>
        <v>10.950000000000001</v>
      </c>
      <c r="N7" s="92">
        <f t="shared" ref="N7:N14" si="2">H7+M7</f>
        <v>21.6</v>
      </c>
      <c r="O7" s="48">
        <v>1</v>
      </c>
    </row>
    <row r="8" spans="1:15" ht="24.95" customHeight="1">
      <c r="A8" s="87">
        <v>38</v>
      </c>
      <c r="B8" s="74" t="s">
        <v>31</v>
      </c>
      <c r="C8" s="12" t="s">
        <v>14</v>
      </c>
      <c r="D8" s="20">
        <v>2.1</v>
      </c>
      <c r="E8" s="8">
        <v>7.2</v>
      </c>
      <c r="F8" s="8">
        <v>2</v>
      </c>
      <c r="G8" s="26">
        <v>0</v>
      </c>
      <c r="H8" s="35">
        <f t="shared" si="0"/>
        <v>11.3</v>
      </c>
      <c r="I8" s="77">
        <v>1.2</v>
      </c>
      <c r="J8" s="32">
        <v>6.85</v>
      </c>
      <c r="K8" s="32">
        <v>2</v>
      </c>
      <c r="L8" s="29">
        <v>0</v>
      </c>
      <c r="M8" s="37">
        <f t="shared" si="1"/>
        <v>10.049999999999999</v>
      </c>
      <c r="N8" s="93">
        <f t="shared" si="2"/>
        <v>21.35</v>
      </c>
      <c r="O8" s="49">
        <v>2</v>
      </c>
    </row>
    <row r="9" spans="1:15" ht="24.95" customHeight="1">
      <c r="A9" s="87">
        <v>40</v>
      </c>
      <c r="B9" s="74" t="s">
        <v>50</v>
      </c>
      <c r="C9" s="12" t="s">
        <v>14</v>
      </c>
      <c r="D9" s="20">
        <v>2</v>
      </c>
      <c r="E9" s="8">
        <v>6.65</v>
      </c>
      <c r="F9" s="8">
        <v>2</v>
      </c>
      <c r="G9" s="26">
        <v>0</v>
      </c>
      <c r="H9" s="35">
        <f t="shared" si="0"/>
        <v>10.65</v>
      </c>
      <c r="I9" s="77">
        <v>1.6</v>
      </c>
      <c r="J9" s="32">
        <v>6.6</v>
      </c>
      <c r="K9" s="32">
        <v>2</v>
      </c>
      <c r="L9" s="29">
        <v>0</v>
      </c>
      <c r="M9" s="37">
        <f t="shared" si="1"/>
        <v>10.199999999999999</v>
      </c>
      <c r="N9" s="93">
        <f t="shared" si="2"/>
        <v>20.85</v>
      </c>
      <c r="O9" s="49">
        <v>3</v>
      </c>
    </row>
    <row r="10" spans="1:15" ht="24.95" customHeight="1">
      <c r="A10" s="87">
        <v>37</v>
      </c>
      <c r="B10" s="74" t="s">
        <v>38</v>
      </c>
      <c r="C10" s="12" t="s">
        <v>14</v>
      </c>
      <c r="D10" s="20">
        <v>2</v>
      </c>
      <c r="E10" s="8">
        <v>5.8</v>
      </c>
      <c r="F10" s="8">
        <v>1.5</v>
      </c>
      <c r="G10" s="26">
        <v>0</v>
      </c>
      <c r="H10" s="35">
        <f t="shared" si="0"/>
        <v>9.3000000000000007</v>
      </c>
      <c r="I10" s="77">
        <v>1.8</v>
      </c>
      <c r="J10" s="32">
        <v>6.45</v>
      </c>
      <c r="K10" s="32">
        <v>2</v>
      </c>
      <c r="L10" s="29">
        <v>0</v>
      </c>
      <c r="M10" s="37">
        <f t="shared" si="1"/>
        <v>10.25</v>
      </c>
      <c r="N10" s="93">
        <f t="shared" si="2"/>
        <v>19.55</v>
      </c>
      <c r="O10" s="46">
        <v>4</v>
      </c>
    </row>
    <row r="11" spans="1:15" ht="24.95" customHeight="1">
      <c r="A11" s="87">
        <v>39</v>
      </c>
      <c r="B11" s="74" t="s">
        <v>49</v>
      </c>
      <c r="C11" s="12" t="s">
        <v>10</v>
      </c>
      <c r="D11" s="20">
        <v>1.7</v>
      </c>
      <c r="E11" s="8">
        <v>5.95</v>
      </c>
      <c r="F11" s="8">
        <v>2</v>
      </c>
      <c r="G11" s="26">
        <v>0</v>
      </c>
      <c r="H11" s="35">
        <f t="shared" si="0"/>
        <v>9.65</v>
      </c>
      <c r="I11" s="77">
        <v>1.6</v>
      </c>
      <c r="J11" s="32">
        <v>5.95</v>
      </c>
      <c r="K11" s="32">
        <v>2</v>
      </c>
      <c r="L11" s="29">
        <v>0</v>
      </c>
      <c r="M11" s="37">
        <f t="shared" si="1"/>
        <v>9.5500000000000007</v>
      </c>
      <c r="N11" s="93">
        <f t="shared" si="2"/>
        <v>19.200000000000003</v>
      </c>
      <c r="O11" s="49">
        <v>5</v>
      </c>
    </row>
    <row r="12" spans="1:15" ht="24.95" customHeight="1">
      <c r="A12" s="87">
        <v>35</v>
      </c>
      <c r="B12" s="13" t="s">
        <v>47</v>
      </c>
      <c r="C12" s="12" t="s">
        <v>14</v>
      </c>
      <c r="D12" s="20">
        <v>1.5</v>
      </c>
      <c r="E12" s="8">
        <v>5.45</v>
      </c>
      <c r="F12" s="8">
        <v>2</v>
      </c>
      <c r="G12" s="26">
        <v>0</v>
      </c>
      <c r="H12" s="35">
        <f t="shared" si="0"/>
        <v>8.9499999999999993</v>
      </c>
      <c r="I12" s="77">
        <v>1.1000000000000001</v>
      </c>
      <c r="J12" s="32">
        <v>6.7</v>
      </c>
      <c r="K12" s="32">
        <v>2</v>
      </c>
      <c r="L12" s="29">
        <v>0</v>
      </c>
      <c r="M12" s="37">
        <f t="shared" si="1"/>
        <v>9.8000000000000007</v>
      </c>
      <c r="N12" s="93">
        <f t="shared" si="2"/>
        <v>18.75</v>
      </c>
      <c r="O12" s="46">
        <v>6</v>
      </c>
    </row>
    <row r="13" spans="1:15" ht="24.95" customHeight="1">
      <c r="A13" s="87">
        <v>41</v>
      </c>
      <c r="B13" s="74" t="s">
        <v>51</v>
      </c>
      <c r="C13" s="12" t="s">
        <v>14</v>
      </c>
      <c r="D13" s="20">
        <v>1.7</v>
      </c>
      <c r="E13" s="8">
        <v>5.55</v>
      </c>
      <c r="F13" s="32">
        <v>2</v>
      </c>
      <c r="G13" s="26">
        <v>0</v>
      </c>
      <c r="H13" s="35">
        <f t="shared" si="0"/>
        <v>9.25</v>
      </c>
      <c r="I13" s="77">
        <v>1.6</v>
      </c>
      <c r="J13" s="32">
        <v>6</v>
      </c>
      <c r="K13" s="32">
        <v>2</v>
      </c>
      <c r="L13" s="29">
        <v>-0.3</v>
      </c>
      <c r="M13" s="37">
        <f t="shared" si="1"/>
        <v>9.2999999999999989</v>
      </c>
      <c r="N13" s="93">
        <f t="shared" si="2"/>
        <v>18.549999999999997</v>
      </c>
      <c r="O13" s="49">
        <v>7</v>
      </c>
    </row>
    <row r="14" spans="1:15" ht="24.95" customHeight="1" thickBot="1">
      <c r="A14" s="88">
        <v>42</v>
      </c>
      <c r="B14" s="75" t="s">
        <v>52</v>
      </c>
      <c r="C14" s="36" t="s">
        <v>14</v>
      </c>
      <c r="D14" s="73">
        <v>1.3</v>
      </c>
      <c r="E14" s="18">
        <v>4.75</v>
      </c>
      <c r="F14" s="18">
        <v>1.6</v>
      </c>
      <c r="G14" s="19">
        <v>0</v>
      </c>
      <c r="H14" s="36">
        <f t="shared" si="0"/>
        <v>7.65</v>
      </c>
      <c r="I14" s="78">
        <v>0.8</v>
      </c>
      <c r="J14" s="34">
        <v>6.3</v>
      </c>
      <c r="K14" s="34">
        <v>2</v>
      </c>
      <c r="L14" s="30">
        <v>0</v>
      </c>
      <c r="M14" s="41">
        <f t="shared" si="1"/>
        <v>9.1</v>
      </c>
      <c r="N14" s="94">
        <f t="shared" si="2"/>
        <v>16.75</v>
      </c>
      <c r="O14" s="50">
        <v>8</v>
      </c>
    </row>
    <row r="16" spans="1:15">
      <c r="M16"/>
    </row>
    <row r="17" spans="2:2">
      <c r="B17" t="s">
        <v>24</v>
      </c>
    </row>
  </sheetData>
  <mergeCells count="2">
    <mergeCell ref="A1:M1"/>
    <mergeCell ref="A2:M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kategorie0A</vt:lpstr>
      <vt:lpstr>TRIA</vt:lpstr>
      <vt:lpstr>kategorieIA</vt:lpstr>
      <vt:lpstr>kategorieIB</vt:lpstr>
      <vt:lpstr>kategorieIIA</vt:lpstr>
      <vt:lpstr>kategorieIIB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kadriana</dc:creator>
  <dc:description/>
  <cp:lastModifiedBy>Barca</cp:lastModifiedBy>
  <cp:revision>10</cp:revision>
  <dcterms:created xsi:type="dcterms:W3CDTF">2018-03-30T16:10:14Z</dcterms:created>
  <dcterms:modified xsi:type="dcterms:W3CDTF">2019-03-18T12:53:49Z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