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468" yWindow="588" windowWidth="15252" windowHeight="7368" activeTab="3"/>
  </bookViews>
  <sheets>
    <sheet name="2012" sheetId="2" r:id="rId1"/>
    <sheet name="2011 a 2013" sheetId="3" r:id="rId2"/>
    <sheet name="2009 aml" sheetId="4" r:id="rId3"/>
    <sheet name="2728_zakyne - republikove deti," sheetId="5" r:id="rId4"/>
  </sheets>
  <calcPr calcId="145621"/>
</workbook>
</file>

<file path=xl/calcChain.xml><?xml version="1.0" encoding="utf-8"?>
<calcChain xmlns="http://schemas.openxmlformats.org/spreadsheetml/2006/main">
  <c r="K10" i="2" l="1"/>
  <c r="O10" i="2"/>
  <c r="S10" i="2"/>
  <c r="K30" i="2"/>
  <c r="O30" i="2"/>
  <c r="S30" i="2"/>
  <c r="K31" i="2"/>
  <c r="O31" i="2"/>
  <c r="K17" i="2"/>
  <c r="O17" i="2"/>
  <c r="S17" i="2"/>
  <c r="K27" i="2"/>
  <c r="O27" i="2"/>
  <c r="S27" i="2"/>
  <c r="K28" i="2"/>
  <c r="O28" i="2"/>
  <c r="S28" i="2"/>
  <c r="K19" i="2"/>
  <c r="O19" i="2"/>
  <c r="S19" i="2"/>
  <c r="K22" i="2"/>
  <c r="O22" i="2"/>
  <c r="S22" i="2"/>
  <c r="K25" i="2"/>
  <c r="O25" i="2"/>
  <c r="S25" i="2"/>
  <c r="K29" i="2"/>
  <c r="O29" i="2"/>
  <c r="S29" i="2"/>
  <c r="K14" i="2"/>
  <c r="O14" i="2"/>
  <c r="S14" i="2"/>
  <c r="K24" i="2"/>
  <c r="O24" i="2"/>
  <c r="S24" i="2"/>
  <c r="K20" i="2"/>
  <c r="O20" i="2"/>
  <c r="S20" i="2"/>
  <c r="K21" i="2"/>
  <c r="O21" i="2"/>
  <c r="S21" i="2"/>
  <c r="S29" i="3"/>
  <c r="O29" i="3"/>
  <c r="K29" i="3"/>
  <c r="K22" i="3"/>
  <c r="O22" i="3"/>
  <c r="S22" i="3"/>
  <c r="K25" i="3"/>
  <c r="O25" i="3"/>
  <c r="S25" i="3"/>
  <c r="K34" i="3"/>
  <c r="O34" i="3"/>
  <c r="S34" i="3"/>
  <c r="K26" i="3"/>
  <c r="O26" i="3"/>
  <c r="S26" i="3"/>
  <c r="K24" i="3"/>
  <c r="O24" i="3"/>
  <c r="S24" i="3"/>
  <c r="K27" i="3"/>
  <c r="O27" i="3"/>
  <c r="S27" i="3"/>
  <c r="K28" i="3"/>
  <c r="O28" i="3"/>
  <c r="S28" i="3"/>
  <c r="K32" i="3"/>
  <c r="O32" i="3"/>
  <c r="S32" i="3"/>
  <c r="K23" i="3"/>
  <c r="O23" i="3"/>
  <c r="S23" i="3"/>
  <c r="K21" i="3"/>
  <c r="O21" i="3"/>
  <c r="S21" i="3"/>
  <c r="K30" i="3"/>
  <c r="O30" i="3"/>
  <c r="S30" i="3"/>
  <c r="K31" i="3"/>
  <c r="O31" i="3"/>
  <c r="S31" i="3"/>
  <c r="K35" i="3"/>
  <c r="O35" i="3"/>
  <c r="S35" i="3"/>
  <c r="K33" i="3"/>
  <c r="O33" i="3"/>
  <c r="S33" i="3"/>
  <c r="T30" i="2" l="1"/>
  <c r="T10" i="2"/>
  <c r="T17" i="2"/>
  <c r="T31" i="2"/>
  <c r="T27" i="2"/>
  <c r="T21" i="2"/>
  <c r="T20" i="2"/>
  <c r="T24" i="2"/>
  <c r="T19" i="2"/>
  <c r="T28" i="2"/>
  <c r="T14" i="2"/>
  <c r="T29" i="2"/>
  <c r="T25" i="2"/>
  <c r="T22" i="2"/>
  <c r="T29" i="3"/>
  <c r="T31" i="3"/>
  <c r="T23" i="3"/>
  <c r="T24" i="3"/>
  <c r="T22" i="3"/>
  <c r="T25" i="3"/>
  <c r="T33" i="3"/>
  <c r="T21" i="3"/>
  <c r="T28" i="3"/>
  <c r="T34" i="3"/>
  <c r="T35" i="3"/>
  <c r="T27" i="3"/>
  <c r="T30" i="3"/>
  <c r="T32" i="3"/>
  <c r="T26" i="3"/>
  <c r="K10" i="5"/>
  <c r="O10" i="5"/>
  <c r="S10" i="5"/>
  <c r="W10" i="5"/>
  <c r="K10" i="4"/>
  <c r="O10" i="4"/>
  <c r="S10" i="4"/>
  <c r="K19" i="4"/>
  <c r="O19" i="4"/>
  <c r="S19" i="4"/>
  <c r="W9" i="5"/>
  <c r="S9" i="5"/>
  <c r="O9" i="5"/>
  <c r="K9" i="5"/>
  <c r="W8" i="5"/>
  <c r="S8" i="5"/>
  <c r="O8" i="5"/>
  <c r="K8" i="5"/>
  <c r="W7" i="5"/>
  <c r="S7" i="5"/>
  <c r="O7" i="5"/>
  <c r="K7" i="5"/>
  <c r="S17" i="4"/>
  <c r="O17" i="4"/>
  <c r="K17" i="4"/>
  <c r="S11" i="4"/>
  <c r="O11" i="4"/>
  <c r="K11" i="4"/>
  <c r="S14" i="4"/>
  <c r="O14" i="4"/>
  <c r="K14" i="4"/>
  <c r="S13" i="4"/>
  <c r="O13" i="4"/>
  <c r="K13" i="4"/>
  <c r="S15" i="4"/>
  <c r="O15" i="4"/>
  <c r="K15" i="4"/>
  <c r="S8" i="4"/>
  <c r="O8" i="4"/>
  <c r="K8" i="4"/>
  <c r="S16" i="4"/>
  <c r="O16" i="4"/>
  <c r="K16" i="4"/>
  <c r="S7" i="4"/>
  <c r="O7" i="4"/>
  <c r="K7" i="4"/>
  <c r="S9" i="4"/>
  <c r="O9" i="4"/>
  <c r="K9" i="4"/>
  <c r="S12" i="4"/>
  <c r="O12" i="4"/>
  <c r="K12" i="4"/>
  <c r="S18" i="4"/>
  <c r="O18" i="4"/>
  <c r="K18" i="4"/>
  <c r="S11" i="3"/>
  <c r="O11" i="3"/>
  <c r="K11" i="3"/>
  <c r="S16" i="3"/>
  <c r="O16" i="3"/>
  <c r="K16" i="3"/>
  <c r="S15" i="3"/>
  <c r="O15" i="3"/>
  <c r="K15" i="3"/>
  <c r="S13" i="3"/>
  <c r="O13" i="3"/>
  <c r="K13" i="3"/>
  <c r="S14" i="3"/>
  <c r="O14" i="3"/>
  <c r="K14" i="3"/>
  <c r="S7" i="3"/>
  <c r="O7" i="3"/>
  <c r="K7" i="3"/>
  <c r="S6" i="3"/>
  <c r="O6" i="3"/>
  <c r="K6" i="3"/>
  <c r="S12" i="3"/>
  <c r="O12" i="3"/>
  <c r="K12" i="3"/>
  <c r="S9" i="3"/>
  <c r="O9" i="3"/>
  <c r="K9" i="3"/>
  <c r="S8" i="3"/>
  <c r="O8" i="3"/>
  <c r="K8" i="3"/>
  <c r="S10" i="3"/>
  <c r="O10" i="3"/>
  <c r="K10" i="3"/>
  <c r="S8" i="2"/>
  <c r="O8" i="2"/>
  <c r="K8" i="2"/>
  <c r="S18" i="2"/>
  <c r="O18" i="2"/>
  <c r="K18" i="2"/>
  <c r="S12" i="2"/>
  <c r="O12" i="2"/>
  <c r="K12" i="2"/>
  <c r="S23" i="2"/>
  <c r="O23" i="2"/>
  <c r="K23" i="2"/>
  <c r="S15" i="2"/>
  <c r="O15" i="2"/>
  <c r="K15" i="2"/>
  <c r="S13" i="2"/>
  <c r="O13" i="2"/>
  <c r="K13" i="2"/>
  <c r="S16" i="2"/>
  <c r="O16" i="2"/>
  <c r="K16" i="2"/>
  <c r="S11" i="2"/>
  <c r="O11" i="2"/>
  <c r="K11" i="2"/>
  <c r="S26" i="2"/>
  <c r="O26" i="2"/>
  <c r="K26" i="2"/>
  <c r="S9" i="2"/>
  <c r="O9" i="2"/>
  <c r="K9" i="2"/>
  <c r="S7" i="2"/>
  <c r="O7" i="2"/>
  <c r="K7" i="2"/>
  <c r="T15" i="2" l="1"/>
  <c r="T8" i="2"/>
  <c r="T12" i="2"/>
  <c r="T23" i="2"/>
  <c r="T18" i="2"/>
  <c r="T26" i="2"/>
  <c r="T13" i="2"/>
  <c r="T16" i="2"/>
  <c r="T11" i="2"/>
  <c r="T9" i="2"/>
  <c r="T7" i="2"/>
  <c r="X10" i="5"/>
  <c r="T10" i="4"/>
  <c r="T9" i="4"/>
  <c r="T8" i="4"/>
  <c r="T11" i="4"/>
  <c r="T12" i="3"/>
  <c r="T13" i="3"/>
  <c r="T10" i="3"/>
  <c r="T14" i="3"/>
  <c r="T11" i="3"/>
  <c r="T9" i="3"/>
  <c r="T7" i="3"/>
  <c r="T16" i="3"/>
  <c r="T8" i="3"/>
  <c r="T6" i="3"/>
  <c r="T15" i="3"/>
  <c r="X7" i="5"/>
  <c r="X9" i="5"/>
  <c r="T12" i="4"/>
  <c r="T16" i="4"/>
  <c r="T14" i="4"/>
  <c r="T7" i="4"/>
  <c r="T13" i="4"/>
  <c r="T18" i="4"/>
  <c r="T15" i="4"/>
  <c r="T17" i="4"/>
  <c r="T19" i="4"/>
  <c r="X8" i="5"/>
</calcChain>
</file>

<file path=xl/sharedStrings.xml><?xml version="1.0" encoding="utf-8"?>
<sst xmlns="http://schemas.openxmlformats.org/spreadsheetml/2006/main" count="316" uniqueCount="108">
  <si>
    <t>SGŽ Vánoční závod BRNO</t>
  </si>
  <si>
    <t>15.12.2018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</si>
  <si>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</si>
  <si>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</si>
  <si>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</si>
  <si>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</si>
  <si>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</si>
  <si>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</si>
  <si>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</si>
  <si>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</si>
  <si>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</si>
  <si>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</si>
  <si>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</si>
  <si>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</si>
  <si>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</si>
  <si>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</si>
  <si>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</si>
  <si>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Prutkayová Frederika</t>
  </si>
  <si>
    <t>GK Vítkovice</t>
  </si>
  <si>
    <t>kolektiv trenérů</t>
  </si>
  <si>
    <t>KSG Moravská Slavia Brno</t>
  </si>
  <si>
    <t>Raková a kol.</t>
  </si>
  <si>
    <t>Šťastná Tamara Ada</t>
  </si>
  <si>
    <t>T.J. Sokol Brno I</t>
  </si>
  <si>
    <t>Blatecká, Ondrášková, LužováT</t>
  </si>
  <si>
    <t>Pálková Tereza</t>
  </si>
  <si>
    <t>Hanáková Anna</t>
  </si>
  <si>
    <t>Čiháčková Julie Grace</t>
  </si>
  <si>
    <t>Králová Sára</t>
  </si>
  <si>
    <t>Pánková, Václavíková</t>
  </si>
  <si>
    <t>Hrozková Aneta</t>
  </si>
  <si>
    <t>Hanzlíčková Dorota</t>
  </si>
  <si>
    <t>Štursová Rosali</t>
  </si>
  <si>
    <t>Václavíková Alexandra</t>
  </si>
  <si>
    <t>Minařík Ariel</t>
  </si>
  <si>
    <t>Kejiková Eliška</t>
  </si>
  <si>
    <t>předzávodní</t>
  </si>
  <si>
    <t>Prutkayová</t>
  </si>
  <si>
    <t>Skotnicová Barbora</t>
  </si>
  <si>
    <t>Kantorová Elen</t>
  </si>
  <si>
    <t>Grůzová Andrea</t>
  </si>
  <si>
    <t>Huláková Eva</t>
  </si>
  <si>
    <t>Kostková Michaela</t>
  </si>
  <si>
    <t>Zdráhalová Hana</t>
  </si>
  <si>
    <t>Vítková Sára</t>
  </si>
  <si>
    <t>Blašková</t>
  </si>
  <si>
    <t>Sobolová Sára</t>
  </si>
  <si>
    <t>Věchetová Stella</t>
  </si>
  <si>
    <t>Čepil Alexandra</t>
  </si>
  <si>
    <t>Al-Shammri Zainab</t>
  </si>
  <si>
    <t>Brýdlová Eliška</t>
  </si>
  <si>
    <t>Kafková Barbora</t>
  </si>
  <si>
    <t>Parma Zoe</t>
  </si>
  <si>
    <t>Koukalová Klára</t>
  </si>
  <si>
    <t>Vaculíková Kristýna</t>
  </si>
  <si>
    <t>Cenková Antonie</t>
  </si>
  <si>
    <t>Janáková Lilly</t>
  </si>
  <si>
    <t>Dufková, Barešová</t>
  </si>
  <si>
    <t>Čápová Anna</t>
  </si>
  <si>
    <t>Jones Julia</t>
  </si>
  <si>
    <t>Půžová Kristýna</t>
  </si>
  <si>
    <t>mladší žákyně</t>
  </si>
  <si>
    <t>Biolková Julie</t>
  </si>
  <si>
    <t>Uhrová a kol.</t>
  </si>
  <si>
    <t>Jahůdková Nela</t>
  </si>
  <si>
    <t>Havlíčková Natálie</t>
  </si>
  <si>
    <t>Malá Nicole</t>
  </si>
  <si>
    <t>Rekhem Miriam</t>
  </si>
  <si>
    <t>Urbanová Daniela</t>
  </si>
  <si>
    <t>Dosedělová Jolana</t>
  </si>
  <si>
    <t>Meixnerová Stella</t>
  </si>
  <si>
    <t>Chládková Karolína</t>
  </si>
  <si>
    <t>Látalová Ema</t>
  </si>
  <si>
    <t>Slezáková Agáta</t>
  </si>
  <si>
    <t>žákyně - nerepublikové děti a deti republika VS1</t>
  </si>
  <si>
    <t>Bartošovská Iva</t>
  </si>
  <si>
    <t>Břeňová Eliška</t>
  </si>
  <si>
    <t>Blatecká Veronika</t>
  </si>
  <si>
    <t>Pánková</t>
  </si>
  <si>
    <t>Václavíková Simona</t>
  </si>
  <si>
    <t>Veselá Johana</t>
  </si>
  <si>
    <t>Svobodová Sally</t>
  </si>
  <si>
    <t>Habánová Natálie</t>
  </si>
  <si>
    <t>Míková Denisa</t>
  </si>
  <si>
    <t>Blatecká a kol.</t>
  </si>
  <si>
    <t>Částková Michaela</t>
  </si>
  <si>
    <t>Karásková Karolína</t>
  </si>
  <si>
    <t>Poulíková Marie</t>
  </si>
  <si>
    <t>žákyně - republikové děti, deti rep vs1 mohou do kategorie B</t>
  </si>
  <si>
    <t>Janoutová Natali</t>
  </si>
  <si>
    <t>Melicharová Klára</t>
  </si>
  <si>
    <t>Vaclavíková, Pánková</t>
  </si>
  <si>
    <t>Kolevová Klára</t>
  </si>
  <si>
    <t>Petráčková Dominika</t>
  </si>
  <si>
    <t>Kudrnová Viktorie</t>
  </si>
  <si>
    <t>Nebojsová Zuzana</t>
  </si>
  <si>
    <t>Sokol Bučovice</t>
  </si>
  <si>
    <t>SG Předměřice</t>
  </si>
  <si>
    <t>Mohylčáková</t>
  </si>
  <si>
    <t>Bartová Klára</t>
  </si>
  <si>
    <t>Šišková Amálie</t>
  </si>
  <si>
    <t>Králová Sofie</t>
  </si>
  <si>
    <t>Kalinová Aneta</t>
  </si>
  <si>
    <t>Holková Emily</t>
  </si>
  <si>
    <t>Janáčková Viktorie</t>
  </si>
  <si>
    <t>Krátká Lucie</t>
  </si>
  <si>
    <t>Mimina</t>
  </si>
  <si>
    <t>hrazda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</si>
</sst>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2" borderId="0" xfId="0" applyFont="1" applyFill="1"/>
    <xf numFmtId="0" fontId="4" fillId="0" borderId="1" xfId="0" applyFont="1" applyBorder="1"/>
    <xf numFmtId="0" fontId="5" fillId="2" borderId="1" xfId="0" applyFont="1" applyFill="1" applyBorder="1"/>
    <xf numFmtId="164" fontId="0" fillId="0" borderId="1" xfId="0" applyNumberFormat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 applyAlignment="1"/>
    <xf numFmtId="0" fontId="0" fillId="0" borderId="0" xfId="0" applyFill="1"/>
    <xf numFmtId="0" fontId="0" fillId="0" borderId="1" xfId="0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zoomScale="80" zoomScaleNormal="80" workbookViewId="0">
      <selection activeCell="D22" sqref="D22:T22"/>
    </sheetView>
  </sheetViews>
  <sheetFormatPr defaultRowHeight="14.4" x14ac:dyDescent="0.3"/>
  <cols>
    <col min="1" max="1" width="10" customWidth="1"/>
    <col min="2" max="3" width="10" hidden="1" customWidth="1"/>
    <col min="4" max="4" width="19.5546875" customWidth="1"/>
    <col min="5" max="5" width="8" customWidth="1"/>
    <col min="6" max="6" width="20.21875" customWidth="1"/>
    <col min="7" max="7" width="19.88671875" customWidth="1"/>
    <col min="8" max="9" width="7" customWidth="1"/>
    <col min="10" max="10" width="7" hidden="1" customWidth="1"/>
    <col min="11" max="11" width="8" customWidth="1"/>
    <col min="12" max="13" width="7" customWidth="1"/>
    <col min="14" max="14" width="7" hidden="1" customWidth="1"/>
    <col min="15" max="15" width="8" customWidth="1"/>
    <col min="16" max="17" width="7" customWidth="1"/>
    <col min="18" max="18" width="7" hidden="1" customWidth="1"/>
    <col min="19" max="20" width="8" customWidth="1"/>
    <col min="21" max="21" width="15" customWidth="1"/>
  </cols>
  <sheetData>
    <row r="1" spans="1:20" ht="18" x14ac:dyDescent="0.35">
      <c r="D1" s="1" t="s">
        <v>0</v>
      </c>
    </row>
    <row r="2" spans="1:20" ht="18" x14ac:dyDescent="0.35">
      <c r="D2" s="1" t="s">
        <v>1</v>
      </c>
    </row>
    <row r="3" spans="1:20" ht="18" x14ac:dyDescent="0.35">
      <c r="D3" s="1" t="s">
        <v>36</v>
      </c>
    </row>
    <row r="6" spans="1:20" x14ac:dyDescent="0.3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13</v>
      </c>
      <c r="L6" s="2" t="s">
        <v>9</v>
      </c>
      <c r="M6" s="2" t="s">
        <v>10</v>
      </c>
      <c r="N6" s="2" t="s">
        <v>11</v>
      </c>
      <c r="O6" s="2" t="s">
        <v>14</v>
      </c>
      <c r="P6" s="2" t="s">
        <v>9</v>
      </c>
      <c r="Q6" s="2" t="s">
        <v>10</v>
      </c>
      <c r="R6" s="2" t="s">
        <v>11</v>
      </c>
      <c r="S6" s="2" t="s">
        <v>15</v>
      </c>
      <c r="T6" s="2" t="s">
        <v>16</v>
      </c>
    </row>
    <row r="7" spans="1:20" x14ac:dyDescent="0.3">
      <c r="A7" s="7">
        <v>1</v>
      </c>
      <c r="B7" s="7">
        <v>780128</v>
      </c>
      <c r="C7" s="7">
        <v>7791</v>
      </c>
      <c r="D7" s="7" t="s">
        <v>38</v>
      </c>
      <c r="E7" s="7">
        <v>2012</v>
      </c>
      <c r="F7" s="18" t="s">
        <v>18</v>
      </c>
      <c r="G7" s="18" t="s">
        <v>37</v>
      </c>
      <c r="H7" s="9">
        <v>2.5</v>
      </c>
      <c r="I7" s="9">
        <v>9.85</v>
      </c>
      <c r="J7" s="9"/>
      <c r="K7" s="11">
        <f t="shared" ref="K7:K31" si="0">H7+I7-J7</f>
        <v>12.35</v>
      </c>
      <c r="L7" s="9">
        <v>2.1</v>
      </c>
      <c r="M7" s="9">
        <v>9.1999999999999993</v>
      </c>
      <c r="N7" s="9"/>
      <c r="O7" s="11">
        <f t="shared" ref="O7:O31" si="1">L7+M7-N7</f>
        <v>11.299999999999999</v>
      </c>
      <c r="P7" s="9">
        <v>3</v>
      </c>
      <c r="Q7" s="9">
        <v>9.3000000000000007</v>
      </c>
      <c r="R7" s="9"/>
      <c r="S7" s="11">
        <f t="shared" ref="S7:S30" si="2">P7+Q7-R7</f>
        <v>12.3</v>
      </c>
      <c r="T7" s="11">
        <f t="shared" ref="T7:T31" si="3">K7+O7+S7</f>
        <v>35.950000000000003</v>
      </c>
    </row>
    <row r="8" spans="1:20" x14ac:dyDescent="0.3">
      <c r="A8" s="7">
        <v>2</v>
      </c>
      <c r="B8" s="7">
        <v>280640</v>
      </c>
      <c r="C8" s="7">
        <v>7791</v>
      </c>
      <c r="D8" s="22" t="s">
        <v>49</v>
      </c>
      <c r="E8" s="22">
        <v>2012</v>
      </c>
      <c r="F8" s="23" t="s">
        <v>23</v>
      </c>
      <c r="G8" s="23" t="s">
        <v>45</v>
      </c>
      <c r="H8" s="21">
        <v>2.5</v>
      </c>
      <c r="I8" s="21">
        <v>9.6999999999999993</v>
      </c>
      <c r="J8" s="21"/>
      <c r="K8" s="24">
        <f t="shared" si="0"/>
        <v>12.2</v>
      </c>
      <c r="L8" s="21">
        <v>1.9</v>
      </c>
      <c r="M8" s="21">
        <v>9</v>
      </c>
      <c r="N8" s="21"/>
      <c r="O8" s="24">
        <f t="shared" si="1"/>
        <v>10.9</v>
      </c>
      <c r="P8" s="21">
        <v>2.5</v>
      </c>
      <c r="Q8" s="21">
        <v>9.1</v>
      </c>
      <c r="R8" s="21"/>
      <c r="S8" s="24">
        <f t="shared" si="2"/>
        <v>11.6</v>
      </c>
      <c r="T8" s="24">
        <f t="shared" si="3"/>
        <v>34.700000000000003</v>
      </c>
    </row>
    <row r="9" spans="1:20" x14ac:dyDescent="0.3">
      <c r="A9" s="7">
        <v>3</v>
      </c>
      <c r="B9" s="7">
        <v>683721</v>
      </c>
      <c r="C9" s="7">
        <v>7791</v>
      </c>
      <c r="D9" s="22" t="s">
        <v>39</v>
      </c>
      <c r="E9" s="22">
        <v>2012</v>
      </c>
      <c r="F9" s="23" t="s">
        <v>18</v>
      </c>
      <c r="G9" s="23" t="s">
        <v>37</v>
      </c>
      <c r="H9" s="21">
        <v>2.5</v>
      </c>
      <c r="I9" s="21">
        <v>9.4</v>
      </c>
      <c r="J9" s="21"/>
      <c r="K9" s="24">
        <f t="shared" si="0"/>
        <v>11.9</v>
      </c>
      <c r="L9" s="21">
        <v>2.1</v>
      </c>
      <c r="M9" s="21">
        <v>9</v>
      </c>
      <c r="N9" s="21"/>
      <c r="O9" s="24">
        <f t="shared" si="1"/>
        <v>11.1</v>
      </c>
      <c r="P9" s="21">
        <v>2.6</v>
      </c>
      <c r="Q9" s="21">
        <v>8.83</v>
      </c>
      <c r="R9" s="21"/>
      <c r="S9" s="24">
        <f t="shared" si="2"/>
        <v>11.43</v>
      </c>
      <c r="T9" s="24">
        <f t="shared" si="3"/>
        <v>34.43</v>
      </c>
    </row>
    <row r="10" spans="1:20" x14ac:dyDescent="0.3">
      <c r="A10" s="7">
        <v>4</v>
      </c>
      <c r="B10" s="7">
        <v>129106</v>
      </c>
      <c r="C10" s="7">
        <v>7949</v>
      </c>
      <c r="D10" s="22" t="s">
        <v>50</v>
      </c>
      <c r="E10" s="22">
        <v>2012</v>
      </c>
      <c r="F10" s="23" t="s">
        <v>23</v>
      </c>
      <c r="G10" s="23" t="s">
        <v>45</v>
      </c>
      <c r="H10" s="21">
        <v>2.5</v>
      </c>
      <c r="I10" s="21">
        <v>9.4</v>
      </c>
      <c r="J10" s="21"/>
      <c r="K10" s="24">
        <f t="shared" si="0"/>
        <v>11.9</v>
      </c>
      <c r="L10" s="21">
        <v>1.9</v>
      </c>
      <c r="M10" s="21">
        <v>8.9</v>
      </c>
      <c r="N10" s="21"/>
      <c r="O10" s="24">
        <f t="shared" si="1"/>
        <v>10.8</v>
      </c>
      <c r="P10" s="21">
        <v>2.5</v>
      </c>
      <c r="Q10" s="21">
        <v>8.73</v>
      </c>
      <c r="R10" s="21"/>
      <c r="S10" s="24">
        <f t="shared" si="2"/>
        <v>11.23</v>
      </c>
      <c r="T10" s="24">
        <f t="shared" si="3"/>
        <v>33.930000000000007</v>
      </c>
    </row>
    <row r="11" spans="1:20" x14ac:dyDescent="0.3">
      <c r="A11" s="7">
        <v>5</v>
      </c>
      <c r="B11" s="7">
        <v>791938</v>
      </c>
      <c r="C11" s="7">
        <v>7949</v>
      </c>
      <c r="D11" s="22" t="s">
        <v>41</v>
      </c>
      <c r="E11" s="22">
        <v>2012</v>
      </c>
      <c r="F11" s="23" t="s">
        <v>20</v>
      </c>
      <c r="G11" s="23" t="s">
        <v>21</v>
      </c>
      <c r="H11" s="21">
        <v>2.5</v>
      </c>
      <c r="I11" s="21">
        <v>9.4</v>
      </c>
      <c r="J11" s="21"/>
      <c r="K11" s="24">
        <f t="shared" si="0"/>
        <v>11.9</v>
      </c>
      <c r="L11" s="21">
        <v>2.2000000000000002</v>
      </c>
      <c r="M11" s="21">
        <v>9</v>
      </c>
      <c r="N11" s="21"/>
      <c r="O11" s="24">
        <f t="shared" si="1"/>
        <v>11.2</v>
      </c>
      <c r="P11" s="21">
        <v>2</v>
      </c>
      <c r="Q11" s="21">
        <v>8.73</v>
      </c>
      <c r="R11" s="21"/>
      <c r="S11" s="24">
        <f t="shared" si="2"/>
        <v>10.73</v>
      </c>
      <c r="T11" s="24">
        <f t="shared" si="3"/>
        <v>33.83</v>
      </c>
    </row>
    <row r="12" spans="1:20" x14ac:dyDescent="0.3">
      <c r="A12" s="7">
        <v>6</v>
      </c>
      <c r="B12" s="7">
        <v>304823</v>
      </c>
      <c r="C12" s="7">
        <v>7949</v>
      </c>
      <c r="D12" s="22" t="s">
        <v>47</v>
      </c>
      <c r="E12" s="22">
        <v>2012</v>
      </c>
      <c r="F12" s="23" t="s">
        <v>23</v>
      </c>
      <c r="G12" s="23" t="s">
        <v>45</v>
      </c>
      <c r="H12" s="21">
        <v>2.5</v>
      </c>
      <c r="I12" s="21">
        <v>9.5</v>
      </c>
      <c r="J12" s="21"/>
      <c r="K12" s="24">
        <f t="shared" si="0"/>
        <v>12</v>
      </c>
      <c r="L12" s="21">
        <v>1.9</v>
      </c>
      <c r="M12" s="21">
        <v>8.6999999999999993</v>
      </c>
      <c r="N12" s="21"/>
      <c r="O12" s="24">
        <f t="shared" si="1"/>
        <v>10.6</v>
      </c>
      <c r="P12" s="21">
        <v>2</v>
      </c>
      <c r="Q12" s="21">
        <v>9.07</v>
      </c>
      <c r="R12" s="21"/>
      <c r="S12" s="24">
        <f t="shared" si="2"/>
        <v>11.07</v>
      </c>
      <c r="T12" s="24">
        <f t="shared" si="3"/>
        <v>33.67</v>
      </c>
    </row>
    <row r="13" spans="1:20" x14ac:dyDescent="0.3">
      <c r="A13" s="7">
        <v>7</v>
      </c>
      <c r="B13" s="7">
        <v>698374</v>
      </c>
      <c r="C13" s="7">
        <v>7949</v>
      </c>
      <c r="D13" s="22" t="s">
        <v>43</v>
      </c>
      <c r="E13" s="22">
        <v>2012</v>
      </c>
      <c r="F13" s="23" t="s">
        <v>20</v>
      </c>
      <c r="G13" s="23" t="s">
        <v>21</v>
      </c>
      <c r="H13" s="21">
        <v>2.5</v>
      </c>
      <c r="I13" s="21">
        <v>9.3000000000000007</v>
      </c>
      <c r="J13" s="21"/>
      <c r="K13" s="24">
        <f t="shared" si="0"/>
        <v>11.8</v>
      </c>
      <c r="L13" s="21">
        <v>2.1</v>
      </c>
      <c r="M13" s="21">
        <v>9.0500000000000007</v>
      </c>
      <c r="N13" s="21"/>
      <c r="O13" s="24">
        <f t="shared" si="1"/>
        <v>11.15</v>
      </c>
      <c r="P13" s="21">
        <v>2</v>
      </c>
      <c r="Q13" s="21">
        <v>8.6</v>
      </c>
      <c r="R13" s="21"/>
      <c r="S13" s="24">
        <f t="shared" si="2"/>
        <v>10.6</v>
      </c>
      <c r="T13" s="24">
        <f t="shared" si="3"/>
        <v>33.550000000000004</v>
      </c>
    </row>
    <row r="14" spans="1:20" x14ac:dyDescent="0.3">
      <c r="A14" s="7">
        <v>7</v>
      </c>
      <c r="B14" s="7">
        <v>0</v>
      </c>
      <c r="C14" s="7">
        <v>4277</v>
      </c>
      <c r="D14" s="22" t="s">
        <v>101</v>
      </c>
      <c r="E14" s="22">
        <v>2012</v>
      </c>
      <c r="F14" s="23" t="s">
        <v>23</v>
      </c>
      <c r="G14" s="23" t="s">
        <v>29</v>
      </c>
      <c r="H14" s="21">
        <v>2.5</v>
      </c>
      <c r="I14" s="21">
        <v>9.5</v>
      </c>
      <c r="J14" s="21"/>
      <c r="K14" s="24">
        <f t="shared" si="0"/>
        <v>12</v>
      </c>
      <c r="L14" s="21">
        <v>1.9</v>
      </c>
      <c r="M14" s="21">
        <v>8.75</v>
      </c>
      <c r="N14" s="21"/>
      <c r="O14" s="24">
        <f t="shared" si="1"/>
        <v>10.65</v>
      </c>
      <c r="P14" s="21">
        <v>2.5</v>
      </c>
      <c r="Q14" s="21">
        <v>8.4</v>
      </c>
      <c r="R14" s="21"/>
      <c r="S14" s="24">
        <f t="shared" si="2"/>
        <v>10.9</v>
      </c>
      <c r="T14" s="24">
        <f t="shared" si="3"/>
        <v>33.549999999999997</v>
      </c>
    </row>
    <row r="15" spans="1:20" x14ac:dyDescent="0.3">
      <c r="A15" s="7">
        <v>9</v>
      </c>
      <c r="B15" s="7">
        <v>0</v>
      </c>
      <c r="C15" s="7">
        <v>4277</v>
      </c>
      <c r="D15" s="22" t="s">
        <v>44</v>
      </c>
      <c r="E15" s="22">
        <v>2012</v>
      </c>
      <c r="F15" s="23" t="s">
        <v>23</v>
      </c>
      <c r="G15" s="23" t="s">
        <v>45</v>
      </c>
      <c r="H15" s="21">
        <v>2.5</v>
      </c>
      <c r="I15" s="21">
        <v>9.5500000000000007</v>
      </c>
      <c r="J15" s="21"/>
      <c r="K15" s="24">
        <f t="shared" si="0"/>
        <v>12.05</v>
      </c>
      <c r="L15" s="21">
        <v>1.9</v>
      </c>
      <c r="M15" s="21">
        <v>8.65</v>
      </c>
      <c r="N15" s="21"/>
      <c r="O15" s="24">
        <f t="shared" si="1"/>
        <v>10.55</v>
      </c>
      <c r="P15" s="21">
        <v>2</v>
      </c>
      <c r="Q15" s="21">
        <v>8.93</v>
      </c>
      <c r="R15" s="21"/>
      <c r="S15" s="24">
        <f t="shared" si="2"/>
        <v>10.93</v>
      </c>
      <c r="T15" s="24">
        <f t="shared" si="3"/>
        <v>33.53</v>
      </c>
    </row>
    <row r="16" spans="1:20" x14ac:dyDescent="0.3">
      <c r="A16" s="7">
        <v>10</v>
      </c>
      <c r="B16" s="7">
        <v>0</v>
      </c>
      <c r="C16" s="7">
        <v>4277</v>
      </c>
      <c r="D16" s="22" t="s">
        <v>42</v>
      </c>
      <c r="E16" s="22">
        <v>2012</v>
      </c>
      <c r="F16" s="23" t="s">
        <v>20</v>
      </c>
      <c r="G16" s="23" t="s">
        <v>21</v>
      </c>
      <c r="H16" s="21">
        <v>2.5</v>
      </c>
      <c r="I16" s="21">
        <v>9.6999999999999993</v>
      </c>
      <c r="J16" s="21"/>
      <c r="K16" s="24">
        <f t="shared" si="0"/>
        <v>12.2</v>
      </c>
      <c r="L16" s="21">
        <v>2.1</v>
      </c>
      <c r="M16" s="21">
        <v>8.15</v>
      </c>
      <c r="N16" s="21"/>
      <c r="O16" s="24">
        <f t="shared" si="1"/>
        <v>10.25</v>
      </c>
      <c r="P16" s="21">
        <v>2</v>
      </c>
      <c r="Q16" s="21">
        <v>8.9700000000000006</v>
      </c>
      <c r="R16" s="21"/>
      <c r="S16" s="24">
        <f t="shared" si="2"/>
        <v>10.97</v>
      </c>
      <c r="T16" s="24">
        <f t="shared" si="3"/>
        <v>33.42</v>
      </c>
    </row>
    <row r="17" spans="1:20" x14ac:dyDescent="0.3">
      <c r="A17" s="7">
        <v>11</v>
      </c>
      <c r="B17" s="7">
        <v>0</v>
      </c>
      <c r="C17" s="7">
        <v>4277</v>
      </c>
      <c r="D17" s="22" t="s">
        <v>53</v>
      </c>
      <c r="E17" s="22">
        <v>2012</v>
      </c>
      <c r="F17" s="23" t="s">
        <v>23</v>
      </c>
      <c r="G17" s="23" t="s">
        <v>45</v>
      </c>
      <c r="H17" s="21">
        <v>2.5</v>
      </c>
      <c r="I17" s="21">
        <v>9.25</v>
      </c>
      <c r="J17" s="21"/>
      <c r="K17" s="24">
        <f t="shared" si="0"/>
        <v>11.75</v>
      </c>
      <c r="L17" s="21">
        <v>1.9</v>
      </c>
      <c r="M17" s="21">
        <v>8.8000000000000007</v>
      </c>
      <c r="N17" s="21"/>
      <c r="O17" s="24">
        <f t="shared" si="1"/>
        <v>10.700000000000001</v>
      </c>
      <c r="P17" s="21">
        <v>2</v>
      </c>
      <c r="Q17" s="21">
        <v>8.93</v>
      </c>
      <c r="R17" s="21"/>
      <c r="S17" s="24">
        <f t="shared" si="2"/>
        <v>10.93</v>
      </c>
      <c r="T17" s="24">
        <f t="shared" si="3"/>
        <v>33.380000000000003</v>
      </c>
    </row>
    <row r="18" spans="1:20" x14ac:dyDescent="0.3">
      <c r="A18" s="7">
        <v>12</v>
      </c>
      <c r="B18" s="7">
        <v>0</v>
      </c>
      <c r="C18" s="7">
        <v>4277</v>
      </c>
      <c r="D18" s="22" t="s">
        <v>48</v>
      </c>
      <c r="E18" s="22">
        <v>2012</v>
      </c>
      <c r="F18" s="23" t="s">
        <v>23</v>
      </c>
      <c r="G18" s="23" t="s">
        <v>45</v>
      </c>
      <c r="H18" s="21">
        <v>2.5</v>
      </c>
      <c r="I18" s="21">
        <v>9.6</v>
      </c>
      <c r="J18" s="21"/>
      <c r="K18" s="24">
        <f t="shared" si="0"/>
        <v>12.1</v>
      </c>
      <c r="L18" s="21">
        <v>1.9</v>
      </c>
      <c r="M18" s="21">
        <v>8.35</v>
      </c>
      <c r="N18" s="21"/>
      <c r="O18" s="24">
        <f t="shared" si="1"/>
        <v>10.25</v>
      </c>
      <c r="P18" s="21">
        <v>2</v>
      </c>
      <c r="Q18" s="21">
        <v>8.93</v>
      </c>
      <c r="R18" s="21"/>
      <c r="S18" s="24">
        <f t="shared" si="2"/>
        <v>10.93</v>
      </c>
      <c r="T18" s="24">
        <f t="shared" si="3"/>
        <v>33.28</v>
      </c>
    </row>
    <row r="19" spans="1:20" x14ac:dyDescent="0.3">
      <c r="A19" s="7">
        <v>13</v>
      </c>
      <c r="B19" s="7">
        <v>0</v>
      </c>
      <c r="C19" s="7">
        <v>4277</v>
      </c>
      <c r="D19" s="22" t="s">
        <v>56</v>
      </c>
      <c r="E19" s="22">
        <v>2012</v>
      </c>
      <c r="F19" s="23" t="s">
        <v>23</v>
      </c>
      <c r="G19" s="23" t="s">
        <v>57</v>
      </c>
      <c r="H19" s="21">
        <v>2.5</v>
      </c>
      <c r="I19" s="21">
        <v>9.65</v>
      </c>
      <c r="J19" s="21"/>
      <c r="K19" s="24">
        <f t="shared" si="0"/>
        <v>12.15</v>
      </c>
      <c r="L19" s="21">
        <v>2</v>
      </c>
      <c r="M19" s="21">
        <v>8.4</v>
      </c>
      <c r="N19" s="21"/>
      <c r="O19" s="24">
        <f t="shared" si="1"/>
        <v>10.4</v>
      </c>
      <c r="P19" s="21">
        <v>2</v>
      </c>
      <c r="Q19" s="21">
        <v>8.5</v>
      </c>
      <c r="R19" s="21"/>
      <c r="S19" s="24">
        <f t="shared" si="2"/>
        <v>10.5</v>
      </c>
      <c r="T19" s="24">
        <f t="shared" si="3"/>
        <v>33.049999999999997</v>
      </c>
    </row>
    <row r="20" spans="1:20" x14ac:dyDescent="0.3">
      <c r="A20" s="7">
        <v>14</v>
      </c>
      <c r="B20" s="7">
        <v>0</v>
      </c>
      <c r="C20" s="7">
        <v>4277</v>
      </c>
      <c r="D20" s="25" t="s">
        <v>104</v>
      </c>
      <c r="E20" s="26">
        <v>2012</v>
      </c>
      <c r="F20" s="23" t="s">
        <v>96</v>
      </c>
      <c r="G20" s="23"/>
      <c r="H20" s="21">
        <v>2.5</v>
      </c>
      <c r="I20" s="21">
        <v>9.5500000000000007</v>
      </c>
      <c r="J20" s="21"/>
      <c r="K20" s="24">
        <f t="shared" si="0"/>
        <v>12.05</v>
      </c>
      <c r="L20" s="21">
        <v>2</v>
      </c>
      <c r="M20" s="21">
        <v>8</v>
      </c>
      <c r="N20" s="21"/>
      <c r="O20" s="24">
        <f t="shared" si="1"/>
        <v>10</v>
      </c>
      <c r="P20" s="21">
        <v>2</v>
      </c>
      <c r="Q20" s="21">
        <v>8.8000000000000007</v>
      </c>
      <c r="R20" s="21"/>
      <c r="S20" s="24">
        <f t="shared" si="2"/>
        <v>10.8</v>
      </c>
      <c r="T20" s="24">
        <f t="shared" si="3"/>
        <v>32.85</v>
      </c>
    </row>
    <row r="21" spans="1:20" x14ac:dyDescent="0.3">
      <c r="A21" s="7">
        <v>15</v>
      </c>
      <c r="B21" s="7">
        <v>0</v>
      </c>
      <c r="C21" s="7">
        <v>4277</v>
      </c>
      <c r="D21" s="25" t="s">
        <v>105</v>
      </c>
      <c r="E21" s="26">
        <v>2012</v>
      </c>
      <c r="F21" s="23" t="s">
        <v>96</v>
      </c>
      <c r="G21" s="23"/>
      <c r="H21" s="21">
        <v>2.5</v>
      </c>
      <c r="I21" s="21">
        <v>9.35</v>
      </c>
      <c r="J21" s="21"/>
      <c r="K21" s="24">
        <f t="shared" si="0"/>
        <v>11.85</v>
      </c>
      <c r="L21" s="21">
        <v>2</v>
      </c>
      <c r="M21" s="21">
        <v>8.35</v>
      </c>
      <c r="N21" s="21"/>
      <c r="O21" s="24">
        <f t="shared" si="1"/>
        <v>10.35</v>
      </c>
      <c r="P21" s="21">
        <v>2</v>
      </c>
      <c r="Q21" s="21">
        <v>8.6</v>
      </c>
      <c r="R21" s="21"/>
      <c r="S21" s="24">
        <f t="shared" si="2"/>
        <v>10.6</v>
      </c>
      <c r="T21" s="24">
        <f t="shared" si="3"/>
        <v>32.799999999999997</v>
      </c>
    </row>
    <row r="22" spans="1:20" x14ac:dyDescent="0.3">
      <c r="A22" s="7">
        <v>16</v>
      </c>
      <c r="B22" s="7">
        <v>0</v>
      </c>
      <c r="C22" s="7">
        <v>4277</v>
      </c>
      <c r="D22" s="22" t="s">
        <v>58</v>
      </c>
      <c r="E22" s="22">
        <v>2012</v>
      </c>
      <c r="F22" s="23" t="s">
        <v>23</v>
      </c>
      <c r="G22" s="23" t="s">
        <v>29</v>
      </c>
      <c r="H22" s="21">
        <v>2.5</v>
      </c>
      <c r="I22" s="21">
        <v>9.35</v>
      </c>
      <c r="J22" s="21"/>
      <c r="K22" s="24">
        <f t="shared" si="0"/>
        <v>11.85</v>
      </c>
      <c r="L22" s="21">
        <v>1.9</v>
      </c>
      <c r="M22" s="21">
        <v>8.3000000000000007</v>
      </c>
      <c r="N22" s="21"/>
      <c r="O22" s="24">
        <f t="shared" si="1"/>
        <v>10.200000000000001</v>
      </c>
      <c r="P22" s="21">
        <v>2</v>
      </c>
      <c r="Q22" s="21">
        <v>8.6</v>
      </c>
      <c r="R22" s="21"/>
      <c r="S22" s="24">
        <f t="shared" si="2"/>
        <v>10.6</v>
      </c>
      <c r="T22" s="24">
        <f t="shared" si="3"/>
        <v>32.65</v>
      </c>
    </row>
    <row r="23" spans="1:20" x14ac:dyDescent="0.3">
      <c r="A23" s="7">
        <v>17</v>
      </c>
      <c r="B23" s="7">
        <v>0</v>
      </c>
      <c r="C23" s="7">
        <v>4277</v>
      </c>
      <c r="D23" s="22" t="s">
        <v>46</v>
      </c>
      <c r="E23" s="22">
        <v>2012</v>
      </c>
      <c r="F23" s="23" t="s">
        <v>23</v>
      </c>
      <c r="G23" s="23" t="s">
        <v>45</v>
      </c>
      <c r="H23" s="21">
        <v>2.5</v>
      </c>
      <c r="I23" s="21">
        <v>9.4499999999999993</v>
      </c>
      <c r="J23" s="21"/>
      <c r="K23" s="24">
        <f t="shared" si="0"/>
        <v>11.95</v>
      </c>
      <c r="L23" s="21">
        <v>2</v>
      </c>
      <c r="M23" s="21">
        <v>8.3000000000000007</v>
      </c>
      <c r="N23" s="21"/>
      <c r="O23" s="24">
        <f t="shared" si="1"/>
        <v>10.3</v>
      </c>
      <c r="P23" s="21">
        <v>2</v>
      </c>
      <c r="Q23" s="21">
        <v>8.3000000000000007</v>
      </c>
      <c r="R23" s="21"/>
      <c r="S23" s="24">
        <f t="shared" si="2"/>
        <v>10.3</v>
      </c>
      <c r="T23" s="24">
        <f t="shared" si="3"/>
        <v>32.549999999999997</v>
      </c>
    </row>
    <row r="24" spans="1:20" x14ac:dyDescent="0.3">
      <c r="A24" s="7">
        <v>18</v>
      </c>
      <c r="B24" s="7">
        <v>0</v>
      </c>
      <c r="C24" s="7">
        <v>4277</v>
      </c>
      <c r="D24" s="25" t="s">
        <v>103</v>
      </c>
      <c r="E24" s="26">
        <v>2012</v>
      </c>
      <c r="F24" s="23" t="s">
        <v>96</v>
      </c>
      <c r="G24" s="23"/>
      <c r="H24" s="21">
        <v>2.5</v>
      </c>
      <c r="I24" s="21">
        <v>9.3000000000000007</v>
      </c>
      <c r="J24" s="21"/>
      <c r="K24" s="24">
        <f t="shared" si="0"/>
        <v>11.8</v>
      </c>
      <c r="L24" s="21">
        <v>2</v>
      </c>
      <c r="M24" s="21">
        <v>8.25</v>
      </c>
      <c r="N24" s="21"/>
      <c r="O24" s="24">
        <f t="shared" si="1"/>
        <v>10.25</v>
      </c>
      <c r="P24" s="21">
        <v>2</v>
      </c>
      <c r="Q24" s="21">
        <v>8.4</v>
      </c>
      <c r="R24" s="21"/>
      <c r="S24" s="24">
        <f t="shared" si="2"/>
        <v>10.4</v>
      </c>
      <c r="T24" s="24">
        <f t="shared" si="3"/>
        <v>32.450000000000003</v>
      </c>
    </row>
    <row r="25" spans="1:20" x14ac:dyDescent="0.3">
      <c r="A25" s="7">
        <v>19</v>
      </c>
      <c r="B25" s="7">
        <v>0</v>
      </c>
      <c r="C25" s="7">
        <v>4277</v>
      </c>
      <c r="D25" s="22" t="s">
        <v>59</v>
      </c>
      <c r="E25" s="22">
        <v>2012</v>
      </c>
      <c r="F25" s="23" t="s">
        <v>23</v>
      </c>
      <c r="G25" s="23" t="s">
        <v>29</v>
      </c>
      <c r="H25" s="21">
        <v>2.5</v>
      </c>
      <c r="I25" s="21">
        <v>9.35</v>
      </c>
      <c r="J25" s="21"/>
      <c r="K25" s="24">
        <f t="shared" si="0"/>
        <v>11.85</v>
      </c>
      <c r="L25" s="21">
        <v>1.9</v>
      </c>
      <c r="M25" s="21">
        <v>8</v>
      </c>
      <c r="N25" s="21"/>
      <c r="O25" s="24">
        <f t="shared" si="1"/>
        <v>9.9</v>
      </c>
      <c r="P25" s="21">
        <v>2</v>
      </c>
      <c r="Q25" s="21">
        <v>8.17</v>
      </c>
      <c r="R25" s="21"/>
      <c r="S25" s="24">
        <f t="shared" si="2"/>
        <v>10.17</v>
      </c>
      <c r="T25" s="24">
        <f t="shared" si="3"/>
        <v>31.92</v>
      </c>
    </row>
    <row r="26" spans="1:20" x14ac:dyDescent="0.3">
      <c r="A26" s="7">
        <v>20</v>
      </c>
      <c r="B26" s="7">
        <v>0</v>
      </c>
      <c r="C26" s="7">
        <v>4277</v>
      </c>
      <c r="D26" s="22" t="s">
        <v>40</v>
      </c>
      <c r="E26" s="22">
        <v>2012</v>
      </c>
      <c r="F26" s="23" t="s">
        <v>20</v>
      </c>
      <c r="G26" s="23" t="s">
        <v>21</v>
      </c>
      <c r="H26" s="21">
        <v>2.5</v>
      </c>
      <c r="I26" s="21">
        <v>9.25</v>
      </c>
      <c r="J26" s="21"/>
      <c r="K26" s="24">
        <f t="shared" si="0"/>
        <v>11.75</v>
      </c>
      <c r="L26" s="21">
        <v>1.9</v>
      </c>
      <c r="M26" s="21">
        <v>7.65</v>
      </c>
      <c r="N26" s="21"/>
      <c r="O26" s="24">
        <f t="shared" si="1"/>
        <v>9.5500000000000007</v>
      </c>
      <c r="P26" s="21">
        <v>2</v>
      </c>
      <c r="Q26" s="21">
        <v>8.5</v>
      </c>
      <c r="R26" s="21"/>
      <c r="S26" s="24">
        <f t="shared" si="2"/>
        <v>10.5</v>
      </c>
      <c r="T26" s="24">
        <f t="shared" si="3"/>
        <v>31.8</v>
      </c>
    </row>
    <row r="27" spans="1:20" x14ac:dyDescent="0.3">
      <c r="A27" s="7">
        <v>20</v>
      </c>
      <c r="B27" s="7">
        <v>0</v>
      </c>
      <c r="C27" s="7">
        <v>4277</v>
      </c>
      <c r="D27" s="22" t="s">
        <v>54</v>
      </c>
      <c r="E27" s="22">
        <v>2012</v>
      </c>
      <c r="F27" s="23" t="s">
        <v>23</v>
      </c>
      <c r="G27" s="23" t="s">
        <v>24</v>
      </c>
      <c r="H27" s="21">
        <v>2.5</v>
      </c>
      <c r="I27" s="21">
        <v>9.6999999999999993</v>
      </c>
      <c r="J27" s="21"/>
      <c r="K27" s="24">
        <f t="shared" si="0"/>
        <v>12.2</v>
      </c>
      <c r="L27" s="21">
        <v>2</v>
      </c>
      <c r="M27" s="21">
        <v>7.3</v>
      </c>
      <c r="N27" s="21"/>
      <c r="O27" s="24">
        <f t="shared" si="1"/>
        <v>9.3000000000000007</v>
      </c>
      <c r="P27" s="21">
        <v>2</v>
      </c>
      <c r="Q27" s="21">
        <v>8.3000000000000007</v>
      </c>
      <c r="R27" s="21"/>
      <c r="S27" s="24">
        <f t="shared" si="2"/>
        <v>10.3</v>
      </c>
      <c r="T27" s="24">
        <f t="shared" si="3"/>
        <v>31.8</v>
      </c>
    </row>
    <row r="28" spans="1:20" x14ac:dyDescent="0.3">
      <c r="A28" s="7">
        <v>22</v>
      </c>
      <c r="B28" s="7">
        <v>0</v>
      </c>
      <c r="C28" s="7">
        <v>4277</v>
      </c>
      <c r="D28" s="22" t="s">
        <v>55</v>
      </c>
      <c r="E28" s="22">
        <v>2012</v>
      </c>
      <c r="F28" s="23" t="s">
        <v>23</v>
      </c>
      <c r="G28" s="23" t="s">
        <v>24</v>
      </c>
      <c r="H28" s="21">
        <v>2.5</v>
      </c>
      <c r="I28" s="21">
        <v>9.6999999999999993</v>
      </c>
      <c r="J28" s="21"/>
      <c r="K28" s="24">
        <f t="shared" si="0"/>
        <v>12.2</v>
      </c>
      <c r="L28" s="21">
        <v>2</v>
      </c>
      <c r="M28" s="21">
        <v>7.6</v>
      </c>
      <c r="N28" s="21"/>
      <c r="O28" s="24">
        <f t="shared" si="1"/>
        <v>9.6</v>
      </c>
      <c r="P28" s="21">
        <v>2</v>
      </c>
      <c r="Q28" s="21">
        <v>7.93</v>
      </c>
      <c r="R28" s="21"/>
      <c r="S28" s="24">
        <f t="shared" si="2"/>
        <v>9.93</v>
      </c>
      <c r="T28" s="24">
        <f t="shared" si="3"/>
        <v>31.729999999999997</v>
      </c>
    </row>
    <row r="29" spans="1:20" x14ac:dyDescent="0.3">
      <c r="A29" s="7">
        <v>23</v>
      </c>
      <c r="B29" s="7">
        <v>0</v>
      </c>
      <c r="C29" s="7">
        <v>4277</v>
      </c>
      <c r="D29" s="22" t="s">
        <v>60</v>
      </c>
      <c r="E29" s="22">
        <v>2012</v>
      </c>
      <c r="F29" s="23" t="s">
        <v>23</v>
      </c>
      <c r="G29" s="23" t="s">
        <v>29</v>
      </c>
      <c r="H29" s="21">
        <v>2.5</v>
      </c>
      <c r="I29" s="21">
        <v>9.4</v>
      </c>
      <c r="J29" s="21"/>
      <c r="K29" s="24">
        <f t="shared" si="0"/>
        <v>11.9</v>
      </c>
      <c r="L29" s="21">
        <v>1.9</v>
      </c>
      <c r="M29" s="21">
        <v>7.3</v>
      </c>
      <c r="N29" s="21"/>
      <c r="O29" s="24">
        <f t="shared" si="1"/>
        <v>9.1999999999999993</v>
      </c>
      <c r="P29" s="21">
        <v>2</v>
      </c>
      <c r="Q29" s="21">
        <v>8.1</v>
      </c>
      <c r="R29" s="21"/>
      <c r="S29" s="24">
        <f t="shared" si="2"/>
        <v>10.1</v>
      </c>
      <c r="T29" s="24">
        <f t="shared" si="3"/>
        <v>31.200000000000003</v>
      </c>
    </row>
    <row r="30" spans="1:20" x14ac:dyDescent="0.3">
      <c r="A30" s="7">
        <v>24</v>
      </c>
      <c r="B30" s="7"/>
      <c r="C30" s="7"/>
      <c r="D30" s="22" t="s">
        <v>51</v>
      </c>
      <c r="E30" s="22">
        <v>2012</v>
      </c>
      <c r="F30" s="23" t="s">
        <v>23</v>
      </c>
      <c r="G30" s="23" t="s">
        <v>45</v>
      </c>
      <c r="H30" s="21">
        <v>2</v>
      </c>
      <c r="I30" s="21">
        <v>9.0500000000000007</v>
      </c>
      <c r="J30" s="21"/>
      <c r="K30" s="24">
        <f t="shared" si="0"/>
        <v>11.05</v>
      </c>
      <c r="L30" s="21">
        <v>1.9</v>
      </c>
      <c r="M30" s="21">
        <v>8.3000000000000007</v>
      </c>
      <c r="N30" s="21"/>
      <c r="O30" s="24">
        <f t="shared" si="1"/>
        <v>10.200000000000001</v>
      </c>
      <c r="P30" s="21">
        <v>2</v>
      </c>
      <c r="Q30" s="21">
        <v>7.53</v>
      </c>
      <c r="R30" s="21"/>
      <c r="S30" s="24">
        <f t="shared" si="2"/>
        <v>9.5300000000000011</v>
      </c>
      <c r="T30" s="24">
        <f t="shared" si="3"/>
        <v>30.78</v>
      </c>
    </row>
    <row r="31" spans="1:20" x14ac:dyDescent="0.3">
      <c r="A31" s="7">
        <v>25</v>
      </c>
      <c r="B31" s="7"/>
      <c r="C31" s="7"/>
      <c r="D31" s="22" t="s">
        <v>52</v>
      </c>
      <c r="E31" s="22">
        <v>2012</v>
      </c>
      <c r="F31" s="23" t="s">
        <v>23</v>
      </c>
      <c r="G31" s="23" t="s">
        <v>45</v>
      </c>
      <c r="H31" s="21">
        <v>2</v>
      </c>
      <c r="I31" s="21">
        <v>9.1</v>
      </c>
      <c r="J31" s="21"/>
      <c r="K31" s="24">
        <f t="shared" si="0"/>
        <v>11.1</v>
      </c>
      <c r="L31" s="21">
        <v>1.9</v>
      </c>
      <c r="M31" s="21">
        <v>7.8</v>
      </c>
      <c r="N31" s="21"/>
      <c r="O31" s="24">
        <f t="shared" si="1"/>
        <v>9.6999999999999993</v>
      </c>
      <c r="P31" s="21">
        <v>0.8</v>
      </c>
      <c r="Q31" s="21">
        <v>8.4700000000000006</v>
      </c>
      <c r="R31" s="21"/>
      <c r="S31" s="24">
        <v>4</v>
      </c>
      <c r="T31" s="24">
        <f t="shared" si="3"/>
        <v>24.799999999999997</v>
      </c>
    </row>
    <row r="32" spans="1:20" x14ac:dyDescent="0.3"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</sheetData>
  <sheetProtection formatCells="0" formatColumns="0" formatRows="0" insertColumns="0" insertRows="0" insertHyperlinks="0" deleteColumns="0" deleteRows="0" sort="0" autoFilter="0" pivotTables="0"/>
  <sortState ref="D7:T33">
    <sortCondition descending="1" ref="T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>
      <selection activeCell="M12" sqref="M12"/>
    </sheetView>
  </sheetViews>
  <sheetFormatPr defaultRowHeight="14.4" x14ac:dyDescent="0.3"/>
  <cols>
    <col min="1" max="1" width="6.44140625" style="3" customWidth="1"/>
    <col min="2" max="3" width="10" hidden="1" customWidth="1"/>
    <col min="4" max="4" width="18" customWidth="1"/>
    <col min="5" max="5" width="8" style="3" customWidth="1"/>
    <col min="6" max="6" width="17.109375" style="16" customWidth="1"/>
    <col min="7" max="7" width="13.6640625" style="16" customWidth="1"/>
    <col min="8" max="9" width="7" style="3" customWidth="1"/>
    <col min="10" max="10" width="4.33203125" style="5" customWidth="1"/>
    <col min="11" max="11" width="8" style="3" customWidth="1"/>
    <col min="12" max="13" width="7" style="3" customWidth="1"/>
    <col min="14" max="14" width="4.33203125" style="5" customWidth="1"/>
    <col min="15" max="15" width="8" style="3" customWidth="1"/>
    <col min="16" max="17" width="7" style="3" customWidth="1"/>
    <col min="18" max="18" width="4.33203125" style="5" customWidth="1"/>
    <col min="19" max="20" width="8" style="3" customWidth="1"/>
    <col min="21" max="21" width="15" customWidth="1"/>
  </cols>
  <sheetData>
    <row r="1" spans="1:20" ht="18" x14ac:dyDescent="0.35">
      <c r="D1" s="1" t="s">
        <v>0</v>
      </c>
      <c r="G1" s="1" t="s">
        <v>1</v>
      </c>
    </row>
    <row r="2" spans="1:20" ht="7.5" customHeight="1" x14ac:dyDescent="0.3"/>
    <row r="3" spans="1:20" ht="18" x14ac:dyDescent="0.35">
      <c r="D3" s="1" t="s">
        <v>61</v>
      </c>
    </row>
    <row r="5" spans="1:20" x14ac:dyDescent="0.3">
      <c r="A5" s="4" t="s">
        <v>2</v>
      </c>
      <c r="B5" s="2" t="s">
        <v>3</v>
      </c>
      <c r="C5" s="2" t="s">
        <v>4</v>
      </c>
      <c r="D5" s="2" t="s">
        <v>5</v>
      </c>
      <c r="E5" s="4" t="s">
        <v>6</v>
      </c>
      <c r="F5" s="17" t="s">
        <v>7</v>
      </c>
      <c r="G5" s="17" t="s">
        <v>8</v>
      </c>
      <c r="H5" s="4" t="s">
        <v>9</v>
      </c>
      <c r="I5" s="4" t="s">
        <v>10</v>
      </c>
      <c r="J5" s="6" t="s">
        <v>11</v>
      </c>
      <c r="K5" s="4" t="s">
        <v>12</v>
      </c>
      <c r="L5" s="4" t="s">
        <v>9</v>
      </c>
      <c r="M5" s="4" t="s">
        <v>10</v>
      </c>
      <c r="N5" s="6" t="s">
        <v>11</v>
      </c>
      <c r="O5" s="4" t="s">
        <v>14</v>
      </c>
      <c r="P5" s="4" t="s">
        <v>9</v>
      </c>
      <c r="Q5" s="4" t="s">
        <v>10</v>
      </c>
      <c r="R5" s="6" t="s">
        <v>11</v>
      </c>
      <c r="S5" s="4" t="s">
        <v>15</v>
      </c>
      <c r="T5" s="4" t="s">
        <v>16</v>
      </c>
    </row>
    <row r="6" spans="1:20" x14ac:dyDescent="0.3">
      <c r="A6" s="8">
        <v>1</v>
      </c>
      <c r="B6" s="7">
        <v>151116</v>
      </c>
      <c r="C6" s="7">
        <v>7791</v>
      </c>
      <c r="D6" s="7" t="s">
        <v>67</v>
      </c>
      <c r="E6" s="8">
        <v>2011</v>
      </c>
      <c r="F6" s="18" t="s">
        <v>23</v>
      </c>
      <c r="G6" s="18" t="s">
        <v>45</v>
      </c>
      <c r="H6" s="9">
        <v>2</v>
      </c>
      <c r="I6" s="9">
        <v>9.4</v>
      </c>
      <c r="J6" s="10"/>
      <c r="K6" s="11">
        <f t="shared" ref="K6:K16" si="0">H6+I6-J6</f>
        <v>11.4</v>
      </c>
      <c r="L6" s="9">
        <v>2.6</v>
      </c>
      <c r="M6" s="9">
        <v>8.9</v>
      </c>
      <c r="N6" s="10"/>
      <c r="O6" s="11">
        <f t="shared" ref="O6:O16" si="1">L6+M6-N6</f>
        <v>11.5</v>
      </c>
      <c r="P6" s="9">
        <v>3</v>
      </c>
      <c r="Q6" s="9">
        <v>9.17</v>
      </c>
      <c r="R6" s="10"/>
      <c r="S6" s="11">
        <f t="shared" ref="S6:S16" si="2">P6+Q6-R6</f>
        <v>12.17</v>
      </c>
      <c r="T6" s="11">
        <f t="shared" ref="T6:T16" si="3">K6+O6+S6</f>
        <v>35.07</v>
      </c>
    </row>
    <row r="7" spans="1:20" x14ac:dyDescent="0.3">
      <c r="A7" s="8">
        <v>2</v>
      </c>
      <c r="B7" s="7">
        <v>405385</v>
      </c>
      <c r="C7" s="7">
        <v>7949</v>
      </c>
      <c r="D7" s="7" t="s">
        <v>68</v>
      </c>
      <c r="E7" s="8">
        <v>2011</v>
      </c>
      <c r="F7" s="18" t="s">
        <v>23</v>
      </c>
      <c r="G7" s="18" t="s">
        <v>45</v>
      </c>
      <c r="H7" s="9">
        <v>2</v>
      </c>
      <c r="I7" s="9">
        <v>9.4499999999999993</v>
      </c>
      <c r="J7" s="10"/>
      <c r="K7" s="11">
        <f t="shared" si="0"/>
        <v>11.45</v>
      </c>
      <c r="L7" s="9">
        <v>2.6</v>
      </c>
      <c r="M7" s="9">
        <v>8.6999999999999993</v>
      </c>
      <c r="N7" s="10"/>
      <c r="O7" s="11">
        <f t="shared" si="1"/>
        <v>11.299999999999999</v>
      </c>
      <c r="P7" s="9">
        <v>3</v>
      </c>
      <c r="Q7" s="9">
        <v>8.5299999999999994</v>
      </c>
      <c r="R7" s="10"/>
      <c r="S7" s="11">
        <f t="shared" si="2"/>
        <v>11.53</v>
      </c>
      <c r="T7" s="11">
        <f t="shared" si="3"/>
        <v>34.28</v>
      </c>
    </row>
    <row r="8" spans="1:20" x14ac:dyDescent="0.3">
      <c r="A8" s="8">
        <v>3</v>
      </c>
      <c r="B8" s="7">
        <v>333960</v>
      </c>
      <c r="C8" s="7">
        <v>7949</v>
      </c>
      <c r="D8" s="7" t="s">
        <v>64</v>
      </c>
      <c r="E8" s="8">
        <v>2011</v>
      </c>
      <c r="F8" s="18" t="s">
        <v>20</v>
      </c>
      <c r="G8" s="18" t="s">
        <v>63</v>
      </c>
      <c r="H8" s="9">
        <v>2</v>
      </c>
      <c r="I8" s="9">
        <v>8.5500000000000007</v>
      </c>
      <c r="J8" s="10"/>
      <c r="K8" s="11">
        <f t="shared" si="0"/>
        <v>10.55</v>
      </c>
      <c r="L8" s="9">
        <v>2.7</v>
      </c>
      <c r="M8" s="9">
        <v>8.6</v>
      </c>
      <c r="N8" s="10"/>
      <c r="O8" s="11">
        <f t="shared" si="1"/>
        <v>11.3</v>
      </c>
      <c r="P8" s="9">
        <v>3</v>
      </c>
      <c r="Q8" s="9">
        <v>8.8000000000000007</v>
      </c>
      <c r="R8" s="10"/>
      <c r="S8" s="11">
        <f t="shared" si="2"/>
        <v>11.8</v>
      </c>
      <c r="T8" s="11">
        <f t="shared" si="3"/>
        <v>33.650000000000006</v>
      </c>
    </row>
    <row r="9" spans="1:20" x14ac:dyDescent="0.3">
      <c r="A9" s="8">
        <v>4</v>
      </c>
      <c r="B9" s="7">
        <v>996917</v>
      </c>
      <c r="C9" s="7">
        <v>4277</v>
      </c>
      <c r="D9" s="7" t="s">
        <v>65</v>
      </c>
      <c r="E9" s="8">
        <v>2011</v>
      </c>
      <c r="F9" s="18" t="s">
        <v>23</v>
      </c>
      <c r="G9" s="18" t="s">
        <v>45</v>
      </c>
      <c r="H9" s="9">
        <v>2</v>
      </c>
      <c r="I9" s="9">
        <v>9.15</v>
      </c>
      <c r="J9" s="10"/>
      <c r="K9" s="11">
        <f t="shared" si="0"/>
        <v>11.15</v>
      </c>
      <c r="L9" s="9">
        <v>2.6</v>
      </c>
      <c r="M9" s="9">
        <v>8.15</v>
      </c>
      <c r="N9" s="10"/>
      <c r="O9" s="11">
        <f t="shared" si="1"/>
        <v>10.75</v>
      </c>
      <c r="P9" s="9">
        <v>3</v>
      </c>
      <c r="Q9" s="9">
        <v>8.6999999999999993</v>
      </c>
      <c r="R9" s="10"/>
      <c r="S9" s="11">
        <f t="shared" si="2"/>
        <v>11.7</v>
      </c>
      <c r="T9" s="11">
        <f t="shared" si="3"/>
        <v>33.599999999999994</v>
      </c>
    </row>
    <row r="10" spans="1:20" x14ac:dyDescent="0.3">
      <c r="A10" s="8">
        <v>5</v>
      </c>
      <c r="B10" s="7">
        <v>537508</v>
      </c>
      <c r="C10" s="7">
        <v>4277</v>
      </c>
      <c r="D10" s="22" t="s">
        <v>62</v>
      </c>
      <c r="E10" s="28">
        <v>2011</v>
      </c>
      <c r="F10" s="23" t="s">
        <v>18</v>
      </c>
      <c r="G10" s="23" t="s">
        <v>37</v>
      </c>
      <c r="H10" s="21">
        <v>2</v>
      </c>
      <c r="I10" s="21">
        <v>8.3000000000000007</v>
      </c>
      <c r="J10" s="29"/>
      <c r="K10" s="24">
        <f t="shared" si="0"/>
        <v>10.3</v>
      </c>
      <c r="L10" s="21">
        <v>2.7</v>
      </c>
      <c r="M10" s="21">
        <v>8.6999999999999993</v>
      </c>
      <c r="N10" s="29"/>
      <c r="O10" s="24">
        <f t="shared" si="1"/>
        <v>11.399999999999999</v>
      </c>
      <c r="P10" s="21">
        <v>2.6</v>
      </c>
      <c r="Q10" s="21">
        <v>9</v>
      </c>
      <c r="R10" s="29"/>
      <c r="S10" s="24">
        <f t="shared" si="2"/>
        <v>11.6</v>
      </c>
      <c r="T10" s="24">
        <f t="shared" si="3"/>
        <v>33.299999999999997</v>
      </c>
    </row>
    <row r="11" spans="1:20" x14ac:dyDescent="0.3">
      <c r="A11" s="8">
        <v>6</v>
      </c>
      <c r="B11" s="7">
        <v>435485</v>
      </c>
      <c r="C11" s="7">
        <v>4277</v>
      </c>
      <c r="D11" s="22" t="s">
        <v>73</v>
      </c>
      <c r="E11" s="28">
        <v>2011</v>
      </c>
      <c r="F11" s="23" t="s">
        <v>23</v>
      </c>
      <c r="G11" s="23" t="s">
        <v>57</v>
      </c>
      <c r="H11" s="21">
        <v>2</v>
      </c>
      <c r="I11" s="21">
        <v>9.1999999999999993</v>
      </c>
      <c r="J11" s="29"/>
      <c r="K11" s="24">
        <f t="shared" si="0"/>
        <v>11.2</v>
      </c>
      <c r="L11" s="21">
        <v>2.6</v>
      </c>
      <c r="M11" s="21">
        <v>7.55</v>
      </c>
      <c r="N11" s="29"/>
      <c r="O11" s="24">
        <f t="shared" si="1"/>
        <v>10.15</v>
      </c>
      <c r="P11" s="21">
        <v>2.5</v>
      </c>
      <c r="Q11" s="21">
        <v>8.8000000000000007</v>
      </c>
      <c r="R11" s="29"/>
      <c r="S11" s="24">
        <f t="shared" si="2"/>
        <v>11.3</v>
      </c>
      <c r="T11" s="24">
        <f t="shared" si="3"/>
        <v>32.650000000000006</v>
      </c>
    </row>
    <row r="12" spans="1:20" x14ac:dyDescent="0.3">
      <c r="A12" s="8">
        <v>7</v>
      </c>
      <c r="B12" s="7">
        <v>826290</v>
      </c>
      <c r="C12" s="7">
        <v>4277</v>
      </c>
      <c r="D12" s="22" t="s">
        <v>66</v>
      </c>
      <c r="E12" s="28">
        <v>2011</v>
      </c>
      <c r="F12" s="23" t="s">
        <v>23</v>
      </c>
      <c r="G12" s="23" t="s">
        <v>45</v>
      </c>
      <c r="H12" s="21">
        <v>2</v>
      </c>
      <c r="I12" s="21">
        <v>8.75</v>
      </c>
      <c r="J12" s="29"/>
      <c r="K12" s="24">
        <f t="shared" si="0"/>
        <v>10.75</v>
      </c>
      <c r="L12" s="21">
        <v>2</v>
      </c>
      <c r="M12" s="21">
        <v>8.1999999999999993</v>
      </c>
      <c r="N12" s="29"/>
      <c r="O12" s="24">
        <f t="shared" si="1"/>
        <v>10.199999999999999</v>
      </c>
      <c r="P12" s="21">
        <v>3</v>
      </c>
      <c r="Q12" s="21">
        <v>8.3000000000000007</v>
      </c>
      <c r="R12" s="29"/>
      <c r="S12" s="24">
        <f t="shared" si="2"/>
        <v>11.3</v>
      </c>
      <c r="T12" s="24">
        <f t="shared" si="3"/>
        <v>32.25</v>
      </c>
    </row>
    <row r="13" spans="1:20" x14ac:dyDescent="0.3">
      <c r="A13" s="8">
        <v>8</v>
      </c>
      <c r="B13" s="7">
        <v>532667</v>
      </c>
      <c r="C13" s="7">
        <v>4277</v>
      </c>
      <c r="D13" s="22" t="s">
        <v>70</v>
      </c>
      <c r="E13" s="28">
        <v>2011</v>
      </c>
      <c r="F13" s="23" t="s">
        <v>23</v>
      </c>
      <c r="G13" s="23" t="s">
        <v>45</v>
      </c>
      <c r="H13" s="21">
        <v>2</v>
      </c>
      <c r="I13" s="21">
        <v>9.1</v>
      </c>
      <c r="J13" s="29"/>
      <c r="K13" s="24">
        <f t="shared" si="0"/>
        <v>11.1</v>
      </c>
      <c r="L13" s="21">
        <v>2</v>
      </c>
      <c r="M13" s="21">
        <v>7.4</v>
      </c>
      <c r="N13" s="29"/>
      <c r="O13" s="24">
        <f t="shared" si="1"/>
        <v>9.4</v>
      </c>
      <c r="P13" s="21">
        <v>2.5</v>
      </c>
      <c r="Q13" s="21">
        <v>8.27</v>
      </c>
      <c r="R13" s="29"/>
      <c r="S13" s="24">
        <f t="shared" si="2"/>
        <v>10.77</v>
      </c>
      <c r="T13" s="24">
        <f t="shared" si="3"/>
        <v>31.27</v>
      </c>
    </row>
    <row r="14" spans="1:20" x14ac:dyDescent="0.3">
      <c r="A14" s="8">
        <v>8</v>
      </c>
      <c r="B14" s="7">
        <v>312674</v>
      </c>
      <c r="C14" s="7">
        <v>4277</v>
      </c>
      <c r="D14" s="22" t="s">
        <v>69</v>
      </c>
      <c r="E14" s="28">
        <v>2011</v>
      </c>
      <c r="F14" s="23" t="s">
        <v>23</v>
      </c>
      <c r="G14" s="23" t="s">
        <v>45</v>
      </c>
      <c r="H14" s="21">
        <v>2</v>
      </c>
      <c r="I14" s="21">
        <v>8.4</v>
      </c>
      <c r="J14" s="29"/>
      <c r="K14" s="24">
        <f t="shared" si="0"/>
        <v>10.4</v>
      </c>
      <c r="L14" s="21">
        <v>2</v>
      </c>
      <c r="M14" s="21">
        <v>8.1</v>
      </c>
      <c r="N14" s="29"/>
      <c r="O14" s="24">
        <f t="shared" si="1"/>
        <v>10.1</v>
      </c>
      <c r="P14" s="21">
        <v>2.5</v>
      </c>
      <c r="Q14" s="21">
        <v>8.27</v>
      </c>
      <c r="R14" s="29"/>
      <c r="S14" s="24">
        <f t="shared" si="2"/>
        <v>10.77</v>
      </c>
      <c r="T14" s="24">
        <f t="shared" si="3"/>
        <v>31.27</v>
      </c>
    </row>
    <row r="15" spans="1:20" x14ac:dyDescent="0.3">
      <c r="A15" s="8">
        <v>10</v>
      </c>
      <c r="B15" s="7">
        <v>508232</v>
      </c>
      <c r="C15" s="7">
        <v>4277</v>
      </c>
      <c r="D15" s="22" t="s">
        <v>71</v>
      </c>
      <c r="E15" s="28">
        <v>2011</v>
      </c>
      <c r="F15" s="23" t="s">
        <v>23</v>
      </c>
      <c r="G15" s="23" t="s">
        <v>57</v>
      </c>
      <c r="H15" s="21">
        <v>2</v>
      </c>
      <c r="I15" s="21">
        <v>9.15</v>
      </c>
      <c r="J15" s="29"/>
      <c r="K15" s="24">
        <f t="shared" si="0"/>
        <v>11.15</v>
      </c>
      <c r="L15" s="21">
        <v>1.9</v>
      </c>
      <c r="M15" s="21">
        <v>6.8</v>
      </c>
      <c r="N15" s="29"/>
      <c r="O15" s="24">
        <f t="shared" si="1"/>
        <v>8.6999999999999993</v>
      </c>
      <c r="P15" s="21">
        <v>3</v>
      </c>
      <c r="Q15" s="21">
        <v>8.4</v>
      </c>
      <c r="R15" s="29"/>
      <c r="S15" s="24">
        <f t="shared" si="2"/>
        <v>11.4</v>
      </c>
      <c r="T15" s="24">
        <f t="shared" si="3"/>
        <v>31.25</v>
      </c>
    </row>
    <row r="16" spans="1:20" x14ac:dyDescent="0.3">
      <c r="A16" s="8">
        <v>11</v>
      </c>
      <c r="B16" s="7">
        <v>0</v>
      </c>
      <c r="C16" s="7">
        <v>4277</v>
      </c>
      <c r="D16" s="22" t="s">
        <v>72</v>
      </c>
      <c r="E16" s="28">
        <v>2011</v>
      </c>
      <c r="F16" s="23" t="s">
        <v>23</v>
      </c>
      <c r="G16" s="23" t="s">
        <v>57</v>
      </c>
      <c r="H16" s="21">
        <v>2</v>
      </c>
      <c r="I16" s="21">
        <v>8.75</v>
      </c>
      <c r="J16" s="29"/>
      <c r="K16" s="24">
        <f t="shared" si="0"/>
        <v>10.75</v>
      </c>
      <c r="L16" s="21">
        <v>2.6</v>
      </c>
      <c r="M16" s="21">
        <v>6.35</v>
      </c>
      <c r="N16" s="29"/>
      <c r="O16" s="24">
        <f t="shared" si="1"/>
        <v>8.9499999999999993</v>
      </c>
      <c r="P16" s="21">
        <v>2.5</v>
      </c>
      <c r="Q16" s="21">
        <v>8.6</v>
      </c>
      <c r="R16" s="29"/>
      <c r="S16" s="24">
        <f t="shared" si="2"/>
        <v>11.1</v>
      </c>
      <c r="T16" s="24">
        <f t="shared" si="3"/>
        <v>30.799999999999997</v>
      </c>
    </row>
    <row r="18" spans="1:20" x14ac:dyDescent="0.3">
      <c r="D18" t="s">
        <v>106</v>
      </c>
    </row>
    <row r="20" spans="1:20" x14ac:dyDescent="0.3">
      <c r="A20" s="4" t="s">
        <v>2</v>
      </c>
      <c r="B20" s="2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2" t="s">
        <v>10</v>
      </c>
      <c r="J20" s="2" t="s">
        <v>11</v>
      </c>
      <c r="K20" s="2" t="s">
        <v>107</v>
      </c>
      <c r="L20" s="2" t="s">
        <v>9</v>
      </c>
      <c r="M20" s="2" t="s">
        <v>10</v>
      </c>
      <c r="N20" s="2" t="s">
        <v>11</v>
      </c>
      <c r="O20" s="2" t="s">
        <v>14</v>
      </c>
      <c r="P20" s="2" t="s">
        <v>9</v>
      </c>
      <c r="Q20" s="2" t="s">
        <v>10</v>
      </c>
      <c r="R20" s="2" t="s">
        <v>11</v>
      </c>
      <c r="S20" s="2" t="s">
        <v>15</v>
      </c>
      <c r="T20" s="2" t="s">
        <v>16</v>
      </c>
    </row>
    <row r="21" spans="1:20" x14ac:dyDescent="0.3">
      <c r="A21" s="8">
        <v>1</v>
      </c>
      <c r="B21" s="7">
        <v>132557</v>
      </c>
      <c r="C21" s="7">
        <v>7791</v>
      </c>
      <c r="D21" s="7" t="s">
        <v>33</v>
      </c>
      <c r="E21" s="7">
        <v>2013</v>
      </c>
      <c r="F21" s="18" t="s">
        <v>23</v>
      </c>
      <c r="G21" s="18" t="s">
        <v>29</v>
      </c>
      <c r="H21" s="9">
        <v>3.5</v>
      </c>
      <c r="I21" s="9">
        <v>9.8000000000000007</v>
      </c>
      <c r="J21" s="9"/>
      <c r="K21" s="11">
        <f t="shared" ref="K21:K35" si="4">H21+I21-J21</f>
        <v>13.3</v>
      </c>
      <c r="L21" s="9">
        <v>2.5</v>
      </c>
      <c r="M21" s="9">
        <v>9.5</v>
      </c>
      <c r="N21" s="9"/>
      <c r="O21" s="11">
        <f t="shared" ref="O21:O35" si="5">L21+M21-N21</f>
        <v>12</v>
      </c>
      <c r="P21" s="9">
        <v>2.5</v>
      </c>
      <c r="Q21" s="9">
        <v>9.4</v>
      </c>
      <c r="R21" s="9"/>
      <c r="S21" s="11">
        <f t="shared" ref="S21:S35" si="6">P21+Q21-R21</f>
        <v>11.9</v>
      </c>
      <c r="T21" s="11">
        <f t="shared" ref="T21:T35" si="7">K21+O21+S21</f>
        <v>37.200000000000003</v>
      </c>
    </row>
    <row r="22" spans="1:20" x14ac:dyDescent="0.3">
      <c r="A22" s="8">
        <v>2</v>
      </c>
      <c r="B22" s="7">
        <v>262305</v>
      </c>
      <c r="C22" s="7">
        <v>7949</v>
      </c>
      <c r="D22" s="22" t="s">
        <v>17</v>
      </c>
      <c r="E22" s="7">
        <v>2013</v>
      </c>
      <c r="F22" s="18" t="s">
        <v>18</v>
      </c>
      <c r="G22" s="18" t="s">
        <v>19</v>
      </c>
      <c r="H22" s="9">
        <v>3.5</v>
      </c>
      <c r="I22" s="9">
        <v>9.85</v>
      </c>
      <c r="J22" s="9"/>
      <c r="K22" s="11">
        <f t="shared" si="4"/>
        <v>13.35</v>
      </c>
      <c r="L22" s="9">
        <v>2.5</v>
      </c>
      <c r="M22" s="9">
        <v>9.35</v>
      </c>
      <c r="N22" s="9"/>
      <c r="O22" s="11">
        <f t="shared" si="5"/>
        <v>11.85</v>
      </c>
      <c r="P22" s="9">
        <v>2.5</v>
      </c>
      <c r="Q22" s="9">
        <v>9.35</v>
      </c>
      <c r="R22" s="9"/>
      <c r="S22" s="11">
        <f t="shared" si="6"/>
        <v>11.85</v>
      </c>
      <c r="T22" s="11">
        <f t="shared" si="7"/>
        <v>37.049999999999997</v>
      </c>
    </row>
    <row r="23" spans="1:20" x14ac:dyDescent="0.3">
      <c r="A23" s="8">
        <v>3</v>
      </c>
      <c r="B23" s="7">
        <v>0</v>
      </c>
      <c r="C23" s="7">
        <v>4277</v>
      </c>
      <c r="D23" s="22" t="s">
        <v>32</v>
      </c>
      <c r="E23" s="7">
        <v>2013</v>
      </c>
      <c r="F23" s="18" t="s">
        <v>23</v>
      </c>
      <c r="G23" s="18" t="s">
        <v>29</v>
      </c>
      <c r="H23" s="9">
        <v>3.5</v>
      </c>
      <c r="I23" s="9">
        <v>9.5500000000000007</v>
      </c>
      <c r="J23" s="9"/>
      <c r="K23" s="11">
        <f t="shared" si="4"/>
        <v>13.05</v>
      </c>
      <c r="L23" s="9">
        <v>2.5</v>
      </c>
      <c r="M23" s="9">
        <v>8.6</v>
      </c>
      <c r="N23" s="9"/>
      <c r="O23" s="11">
        <f t="shared" si="5"/>
        <v>11.1</v>
      </c>
      <c r="P23" s="9">
        <v>2.5</v>
      </c>
      <c r="Q23" s="9">
        <v>8.8000000000000007</v>
      </c>
      <c r="R23" s="9"/>
      <c r="S23" s="11">
        <f t="shared" si="6"/>
        <v>11.3</v>
      </c>
      <c r="T23" s="11">
        <f t="shared" si="7"/>
        <v>35.450000000000003</v>
      </c>
    </row>
    <row r="24" spans="1:20" x14ac:dyDescent="0.3">
      <c r="A24" s="8">
        <v>4</v>
      </c>
      <c r="B24" s="7">
        <v>0</v>
      </c>
      <c r="C24" s="7">
        <v>4277</v>
      </c>
      <c r="D24" s="22" t="s">
        <v>27</v>
      </c>
      <c r="E24" s="7">
        <v>2013</v>
      </c>
      <c r="F24" s="18" t="s">
        <v>23</v>
      </c>
      <c r="G24" s="18" t="s">
        <v>24</v>
      </c>
      <c r="H24" s="9">
        <v>3.5</v>
      </c>
      <c r="I24" s="9">
        <v>9.4</v>
      </c>
      <c r="J24" s="9"/>
      <c r="K24" s="11">
        <f t="shared" si="4"/>
        <v>12.9</v>
      </c>
      <c r="L24" s="9">
        <v>2.5</v>
      </c>
      <c r="M24" s="9">
        <v>7.9</v>
      </c>
      <c r="N24" s="9"/>
      <c r="O24" s="11">
        <f t="shared" si="5"/>
        <v>10.4</v>
      </c>
      <c r="P24" s="9">
        <v>2.5</v>
      </c>
      <c r="Q24" s="9">
        <v>8.6999999999999993</v>
      </c>
      <c r="R24" s="9"/>
      <c r="S24" s="11">
        <f t="shared" si="6"/>
        <v>11.2</v>
      </c>
      <c r="T24" s="11">
        <f t="shared" si="7"/>
        <v>34.5</v>
      </c>
    </row>
    <row r="25" spans="1:20" x14ac:dyDescent="0.3">
      <c r="A25" s="8">
        <v>5</v>
      </c>
      <c r="B25" s="7">
        <v>0</v>
      </c>
      <c r="C25" s="7">
        <v>4277</v>
      </c>
      <c r="D25" s="22" t="s">
        <v>22</v>
      </c>
      <c r="E25" s="7">
        <v>2013</v>
      </c>
      <c r="F25" s="18" t="s">
        <v>23</v>
      </c>
      <c r="G25" s="18" t="s">
        <v>24</v>
      </c>
      <c r="H25" s="9">
        <v>3.5</v>
      </c>
      <c r="I25" s="9">
        <v>9.3000000000000007</v>
      </c>
      <c r="J25" s="9"/>
      <c r="K25" s="11">
        <f t="shared" si="4"/>
        <v>12.8</v>
      </c>
      <c r="L25" s="9">
        <v>2.5</v>
      </c>
      <c r="M25" s="9">
        <v>8.4499999999999993</v>
      </c>
      <c r="N25" s="9"/>
      <c r="O25" s="11">
        <f t="shared" si="5"/>
        <v>10.95</v>
      </c>
      <c r="P25" s="9">
        <v>2.5</v>
      </c>
      <c r="Q25" s="9">
        <v>8.1999999999999993</v>
      </c>
      <c r="R25" s="9"/>
      <c r="S25" s="11">
        <f t="shared" si="6"/>
        <v>10.7</v>
      </c>
      <c r="T25" s="11">
        <f t="shared" si="7"/>
        <v>34.450000000000003</v>
      </c>
    </row>
    <row r="26" spans="1:20" x14ac:dyDescent="0.3">
      <c r="A26" s="8">
        <v>6</v>
      </c>
      <c r="B26" s="7">
        <v>0</v>
      </c>
      <c r="C26" s="7">
        <v>4277</v>
      </c>
      <c r="D26" s="22" t="s">
        <v>26</v>
      </c>
      <c r="E26" s="7">
        <v>2013</v>
      </c>
      <c r="F26" s="18" t="s">
        <v>23</v>
      </c>
      <c r="G26" s="18" t="s">
        <v>24</v>
      </c>
      <c r="H26" s="9">
        <v>3.5</v>
      </c>
      <c r="I26" s="9">
        <v>9.25</v>
      </c>
      <c r="J26" s="9"/>
      <c r="K26" s="11">
        <f t="shared" si="4"/>
        <v>12.75</v>
      </c>
      <c r="L26" s="9">
        <v>2.5</v>
      </c>
      <c r="M26" s="9">
        <v>8.4499999999999993</v>
      </c>
      <c r="N26" s="9"/>
      <c r="O26" s="11">
        <f t="shared" si="5"/>
        <v>10.95</v>
      </c>
      <c r="P26" s="9">
        <v>2.5</v>
      </c>
      <c r="Q26" s="9">
        <v>8.1999999999999993</v>
      </c>
      <c r="R26" s="9"/>
      <c r="S26" s="11">
        <f t="shared" si="6"/>
        <v>10.7</v>
      </c>
      <c r="T26" s="11">
        <f t="shared" si="7"/>
        <v>34.4</v>
      </c>
    </row>
    <row r="27" spans="1:20" x14ac:dyDescent="0.3">
      <c r="A27" s="8">
        <v>7</v>
      </c>
      <c r="B27" s="7">
        <v>0</v>
      </c>
      <c r="C27" s="7">
        <v>4277</v>
      </c>
      <c r="D27" s="22" t="s">
        <v>28</v>
      </c>
      <c r="E27" s="7">
        <v>2013</v>
      </c>
      <c r="F27" s="18" t="s">
        <v>23</v>
      </c>
      <c r="G27" s="18" t="s">
        <v>29</v>
      </c>
      <c r="H27" s="9">
        <v>2.5</v>
      </c>
      <c r="I27" s="9">
        <v>9.3000000000000007</v>
      </c>
      <c r="J27" s="9"/>
      <c r="K27" s="11">
        <f t="shared" si="4"/>
        <v>11.8</v>
      </c>
      <c r="L27" s="9">
        <v>2.5</v>
      </c>
      <c r="M27" s="9">
        <v>8.5</v>
      </c>
      <c r="N27" s="9"/>
      <c r="O27" s="11">
        <f t="shared" si="5"/>
        <v>11</v>
      </c>
      <c r="P27" s="9">
        <v>2.5</v>
      </c>
      <c r="Q27" s="9">
        <v>8.5</v>
      </c>
      <c r="R27" s="9"/>
      <c r="S27" s="11">
        <f t="shared" si="6"/>
        <v>11</v>
      </c>
      <c r="T27" s="11">
        <f t="shared" si="7"/>
        <v>33.799999999999997</v>
      </c>
    </row>
    <row r="28" spans="1:20" x14ac:dyDescent="0.3">
      <c r="A28" s="8">
        <v>8</v>
      </c>
      <c r="B28" s="7">
        <v>0</v>
      </c>
      <c r="C28" s="7">
        <v>4277</v>
      </c>
      <c r="D28" s="22" t="s">
        <v>30</v>
      </c>
      <c r="E28" s="7">
        <v>2013</v>
      </c>
      <c r="F28" s="18" t="s">
        <v>23</v>
      </c>
      <c r="G28" s="18" t="s">
        <v>29</v>
      </c>
      <c r="H28" s="9">
        <v>1.5</v>
      </c>
      <c r="I28" s="9">
        <v>9.0500000000000007</v>
      </c>
      <c r="J28" s="9"/>
      <c r="K28" s="11">
        <f t="shared" si="4"/>
        <v>10.55</v>
      </c>
      <c r="L28" s="9">
        <v>2.5</v>
      </c>
      <c r="M28" s="9">
        <v>8.8000000000000007</v>
      </c>
      <c r="N28" s="9"/>
      <c r="O28" s="11">
        <f t="shared" si="5"/>
        <v>11.3</v>
      </c>
      <c r="P28" s="9">
        <v>2.5</v>
      </c>
      <c r="Q28" s="9">
        <v>8.65</v>
      </c>
      <c r="R28" s="9"/>
      <c r="S28" s="11">
        <f t="shared" si="6"/>
        <v>11.15</v>
      </c>
      <c r="T28" s="11">
        <f t="shared" si="7"/>
        <v>33</v>
      </c>
    </row>
    <row r="29" spans="1:20" x14ac:dyDescent="0.3">
      <c r="A29" s="8">
        <v>9</v>
      </c>
      <c r="B29" s="7">
        <v>0</v>
      </c>
      <c r="C29" s="7">
        <v>4277</v>
      </c>
      <c r="D29" s="22" t="s">
        <v>102</v>
      </c>
      <c r="E29" s="7">
        <v>2013</v>
      </c>
      <c r="F29" s="18" t="s">
        <v>96</v>
      </c>
      <c r="G29" s="18"/>
      <c r="H29" s="9">
        <v>1.5</v>
      </c>
      <c r="I29" s="9">
        <v>9.4499999999999993</v>
      </c>
      <c r="J29" s="20"/>
      <c r="K29" s="11">
        <f t="shared" si="4"/>
        <v>10.95</v>
      </c>
      <c r="L29" s="9">
        <v>2.5</v>
      </c>
      <c r="M29" s="9">
        <v>8.25</v>
      </c>
      <c r="N29" s="20"/>
      <c r="O29" s="11">
        <f t="shared" si="5"/>
        <v>10.75</v>
      </c>
      <c r="P29" s="9">
        <v>2.5</v>
      </c>
      <c r="Q29" s="21">
        <v>7.85</v>
      </c>
      <c r="R29" s="20"/>
      <c r="S29" s="11">
        <f t="shared" si="6"/>
        <v>10.35</v>
      </c>
      <c r="T29" s="11">
        <f t="shared" si="7"/>
        <v>32.049999999999997</v>
      </c>
    </row>
    <row r="30" spans="1:20" x14ac:dyDescent="0.3">
      <c r="A30" s="8">
        <v>10</v>
      </c>
      <c r="B30" s="7">
        <v>0</v>
      </c>
      <c r="C30" s="7">
        <v>4277</v>
      </c>
      <c r="D30" s="25" t="s">
        <v>99</v>
      </c>
      <c r="E30" s="7">
        <v>2013</v>
      </c>
      <c r="F30" s="18" t="s">
        <v>23</v>
      </c>
      <c r="G30" s="18" t="s">
        <v>29</v>
      </c>
      <c r="H30" s="9">
        <v>2.5</v>
      </c>
      <c r="I30" s="9">
        <v>9.1</v>
      </c>
      <c r="J30" s="9"/>
      <c r="K30" s="11">
        <f t="shared" si="4"/>
        <v>11.6</v>
      </c>
      <c r="L30" s="9">
        <v>2.5</v>
      </c>
      <c r="M30" s="9">
        <v>7.8</v>
      </c>
      <c r="N30" s="9"/>
      <c r="O30" s="11">
        <f t="shared" si="5"/>
        <v>10.3</v>
      </c>
      <c r="P30" s="9">
        <v>2.5</v>
      </c>
      <c r="Q30" s="9">
        <v>7.5</v>
      </c>
      <c r="R30" s="9"/>
      <c r="S30" s="11">
        <f t="shared" si="6"/>
        <v>10</v>
      </c>
      <c r="T30" s="11">
        <f t="shared" si="7"/>
        <v>31.9</v>
      </c>
    </row>
    <row r="31" spans="1:20" x14ac:dyDescent="0.3">
      <c r="A31" s="8">
        <v>10</v>
      </c>
      <c r="B31" s="7">
        <v>0</v>
      </c>
      <c r="C31" s="7">
        <v>4277</v>
      </c>
      <c r="D31" s="22" t="s">
        <v>34</v>
      </c>
      <c r="E31" s="7">
        <v>2013</v>
      </c>
      <c r="F31" s="18" t="s">
        <v>23</v>
      </c>
      <c r="G31" s="18" t="s">
        <v>29</v>
      </c>
      <c r="H31" s="9">
        <v>2.5</v>
      </c>
      <c r="I31" s="9">
        <v>8.5</v>
      </c>
      <c r="J31" s="9"/>
      <c r="K31" s="11">
        <f t="shared" si="4"/>
        <v>11</v>
      </c>
      <c r="L31" s="9">
        <v>2.5</v>
      </c>
      <c r="M31" s="9">
        <v>7.45</v>
      </c>
      <c r="N31" s="9"/>
      <c r="O31" s="11">
        <f t="shared" si="5"/>
        <v>9.9499999999999993</v>
      </c>
      <c r="P31" s="9">
        <v>2.5</v>
      </c>
      <c r="Q31" s="9">
        <v>8.4499999999999993</v>
      </c>
      <c r="R31" s="9"/>
      <c r="S31" s="11">
        <f t="shared" si="6"/>
        <v>10.95</v>
      </c>
      <c r="T31" s="11">
        <f t="shared" si="7"/>
        <v>31.9</v>
      </c>
    </row>
    <row r="32" spans="1:20" x14ac:dyDescent="0.3">
      <c r="A32" s="8">
        <v>12</v>
      </c>
      <c r="B32" s="7">
        <v>0</v>
      </c>
      <c r="C32" s="7">
        <v>4277</v>
      </c>
      <c r="D32" s="22" t="s">
        <v>31</v>
      </c>
      <c r="E32" s="7">
        <v>2013</v>
      </c>
      <c r="F32" s="18" t="s">
        <v>23</v>
      </c>
      <c r="G32" s="18" t="s">
        <v>29</v>
      </c>
      <c r="H32" s="9">
        <v>1.5</v>
      </c>
      <c r="I32" s="9">
        <v>9.6</v>
      </c>
      <c r="J32" s="9"/>
      <c r="K32" s="11">
        <f t="shared" si="4"/>
        <v>11.1</v>
      </c>
      <c r="L32" s="9">
        <v>2.5</v>
      </c>
      <c r="M32" s="9">
        <v>7.6</v>
      </c>
      <c r="N32" s="9"/>
      <c r="O32" s="11">
        <f t="shared" si="5"/>
        <v>10.1</v>
      </c>
      <c r="P32" s="9">
        <v>2.5</v>
      </c>
      <c r="Q32" s="9">
        <v>7.6</v>
      </c>
      <c r="R32" s="9"/>
      <c r="S32" s="11">
        <f t="shared" si="6"/>
        <v>10.1</v>
      </c>
      <c r="T32" s="11">
        <f t="shared" si="7"/>
        <v>31.299999999999997</v>
      </c>
    </row>
    <row r="33" spans="1:20" x14ac:dyDescent="0.3">
      <c r="A33" s="8">
        <v>13</v>
      </c>
      <c r="B33" s="7">
        <v>0</v>
      </c>
      <c r="C33" s="7">
        <v>4277</v>
      </c>
      <c r="D33" s="25" t="s">
        <v>100</v>
      </c>
      <c r="E33" s="7">
        <v>2015</v>
      </c>
      <c r="F33" s="18" t="s">
        <v>23</v>
      </c>
      <c r="G33" s="18" t="s">
        <v>29</v>
      </c>
      <c r="H33" s="9">
        <v>1.5</v>
      </c>
      <c r="I33" s="9">
        <v>9.5500000000000007</v>
      </c>
      <c r="J33" s="9"/>
      <c r="K33" s="11">
        <f t="shared" si="4"/>
        <v>11.05</v>
      </c>
      <c r="L33" s="9">
        <v>2.5</v>
      </c>
      <c r="M33" s="9">
        <v>7.65</v>
      </c>
      <c r="N33" s="9"/>
      <c r="O33" s="11">
        <f t="shared" si="5"/>
        <v>10.15</v>
      </c>
      <c r="P33" s="9">
        <v>1.5</v>
      </c>
      <c r="Q33" s="9">
        <v>7.6</v>
      </c>
      <c r="R33" s="9"/>
      <c r="S33" s="11">
        <f t="shared" si="6"/>
        <v>9.1</v>
      </c>
      <c r="T33" s="11">
        <f t="shared" si="7"/>
        <v>30.300000000000004</v>
      </c>
    </row>
    <row r="34" spans="1:20" x14ac:dyDescent="0.3">
      <c r="A34" s="8">
        <v>14</v>
      </c>
      <c r="B34" s="7">
        <v>0</v>
      </c>
      <c r="C34" s="7">
        <v>4277</v>
      </c>
      <c r="D34" s="22" t="s">
        <v>25</v>
      </c>
      <c r="E34" s="7">
        <v>2013</v>
      </c>
      <c r="F34" s="18" t="s">
        <v>23</v>
      </c>
      <c r="G34" s="18" t="s">
        <v>24</v>
      </c>
      <c r="H34" s="9">
        <v>1.5</v>
      </c>
      <c r="I34" s="9">
        <v>8.65</v>
      </c>
      <c r="J34" s="9"/>
      <c r="K34" s="11">
        <f t="shared" si="4"/>
        <v>10.15</v>
      </c>
      <c r="L34" s="9">
        <v>2.5</v>
      </c>
      <c r="M34" s="9">
        <v>7.25</v>
      </c>
      <c r="N34" s="9"/>
      <c r="O34" s="11">
        <f t="shared" si="5"/>
        <v>9.75</v>
      </c>
      <c r="P34" s="9">
        <v>2.5</v>
      </c>
      <c r="Q34" s="9">
        <v>7.6</v>
      </c>
      <c r="R34" s="9"/>
      <c r="S34" s="11">
        <f t="shared" si="6"/>
        <v>10.1</v>
      </c>
      <c r="T34" s="11">
        <f t="shared" si="7"/>
        <v>30</v>
      </c>
    </row>
    <row r="35" spans="1:20" x14ac:dyDescent="0.3">
      <c r="A35" s="8">
        <v>15</v>
      </c>
      <c r="B35" s="7">
        <v>0</v>
      </c>
      <c r="C35" s="7">
        <v>4277</v>
      </c>
      <c r="D35" s="22" t="s">
        <v>35</v>
      </c>
      <c r="E35" s="7">
        <v>2013</v>
      </c>
      <c r="F35" s="18" t="s">
        <v>23</v>
      </c>
      <c r="G35" s="18" t="s">
        <v>29</v>
      </c>
      <c r="H35" s="9">
        <v>1.5</v>
      </c>
      <c r="I35" s="9">
        <v>9.15</v>
      </c>
      <c r="J35" s="9"/>
      <c r="K35" s="11">
        <f t="shared" si="4"/>
        <v>10.65</v>
      </c>
      <c r="L35" s="9">
        <v>2.5</v>
      </c>
      <c r="M35" s="9">
        <v>7.6</v>
      </c>
      <c r="N35" s="9"/>
      <c r="O35" s="11">
        <f t="shared" si="5"/>
        <v>10.1</v>
      </c>
      <c r="P35" s="9">
        <v>1.4</v>
      </c>
      <c r="Q35" s="9">
        <v>7.4</v>
      </c>
      <c r="R35" s="9"/>
      <c r="S35" s="11">
        <f t="shared" si="6"/>
        <v>8.8000000000000007</v>
      </c>
      <c r="T35" s="11">
        <f t="shared" si="7"/>
        <v>29.55</v>
      </c>
    </row>
  </sheetData>
  <sheetProtection formatCells="0" formatColumns="0" formatRows="0" insertColumns="0" insertRows="0" insertHyperlinks="0" deleteColumns="0" deleteRows="0" sort="0" autoFilter="0" pivotTables="0"/>
  <sortState ref="D15:T16">
    <sortCondition descending="1" ref="T15"/>
  </sortState>
  <pageMargins left="0.17" right="0.17" top="0.24" bottom="0.21" header="0.31496062992125984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80" zoomScaleNormal="80" workbookViewId="0">
      <selection activeCell="D7" sqref="D7:D17"/>
    </sheetView>
  </sheetViews>
  <sheetFormatPr defaultRowHeight="14.4" x14ac:dyDescent="0.3"/>
  <cols>
    <col min="1" max="1" width="5.33203125" customWidth="1"/>
    <col min="2" max="3" width="10" hidden="1" customWidth="1"/>
    <col min="4" max="4" width="17.6640625" customWidth="1"/>
    <col min="5" max="5" width="8" style="3" customWidth="1"/>
    <col min="6" max="6" width="15.33203125" style="16" customWidth="1"/>
    <col min="7" max="7" width="13" style="16" customWidth="1"/>
    <col min="8" max="9" width="7" style="3" customWidth="1"/>
    <col min="10" max="10" width="1.88671875" style="5" customWidth="1"/>
    <col min="11" max="11" width="8" style="3" customWidth="1"/>
    <col min="12" max="13" width="7" style="3" customWidth="1"/>
    <col min="14" max="14" width="4.44140625" style="5" customWidth="1"/>
    <col min="15" max="15" width="8" style="3" customWidth="1"/>
    <col min="16" max="17" width="7" style="3" customWidth="1"/>
    <col min="18" max="18" width="1.88671875" style="5" customWidth="1"/>
    <col min="19" max="20" width="8" style="3" customWidth="1"/>
    <col min="21" max="21" width="15" customWidth="1"/>
  </cols>
  <sheetData>
    <row r="1" spans="1:20" ht="18" x14ac:dyDescent="0.35">
      <c r="D1" s="1" t="s">
        <v>0</v>
      </c>
    </row>
    <row r="2" spans="1:20" ht="18" x14ac:dyDescent="0.35">
      <c r="D2" s="1" t="s">
        <v>1</v>
      </c>
    </row>
    <row r="3" spans="1:20" ht="18" x14ac:dyDescent="0.35">
      <c r="D3" s="1" t="s">
        <v>74</v>
      </c>
    </row>
    <row r="6" spans="1:20" x14ac:dyDescent="0.3">
      <c r="A6" s="2" t="s">
        <v>2</v>
      </c>
      <c r="B6" s="2" t="s">
        <v>3</v>
      </c>
      <c r="C6" s="2" t="s">
        <v>4</v>
      </c>
      <c r="D6" s="2" t="s">
        <v>5</v>
      </c>
      <c r="E6" s="4" t="s">
        <v>6</v>
      </c>
      <c r="F6" s="17" t="s">
        <v>7</v>
      </c>
      <c r="G6" s="17" t="s">
        <v>8</v>
      </c>
      <c r="H6" s="4" t="s">
        <v>9</v>
      </c>
      <c r="I6" s="4" t="s">
        <v>10</v>
      </c>
      <c r="J6" s="6" t="s">
        <v>11</v>
      </c>
      <c r="K6" s="4" t="s">
        <v>13</v>
      </c>
      <c r="L6" s="4" t="s">
        <v>9</v>
      </c>
      <c r="M6" s="4" t="s">
        <v>10</v>
      </c>
      <c r="N6" s="6" t="s">
        <v>11</v>
      </c>
      <c r="O6" s="4" t="s">
        <v>14</v>
      </c>
      <c r="P6" s="4" t="s">
        <v>9</v>
      </c>
      <c r="Q6" s="4" t="s">
        <v>10</v>
      </c>
      <c r="R6" s="6" t="s">
        <v>11</v>
      </c>
      <c r="S6" s="4" t="s">
        <v>15</v>
      </c>
      <c r="T6" s="4" t="s">
        <v>16</v>
      </c>
    </row>
    <row r="7" spans="1:20" x14ac:dyDescent="0.3">
      <c r="A7" s="7">
        <v>1</v>
      </c>
      <c r="B7" s="7">
        <v>844917</v>
      </c>
      <c r="C7" s="7">
        <v>7949</v>
      </c>
      <c r="D7" s="22" t="s">
        <v>79</v>
      </c>
      <c r="E7" s="8">
        <v>2011</v>
      </c>
      <c r="F7" s="18" t="s">
        <v>23</v>
      </c>
      <c r="G7" s="18" t="s">
        <v>29</v>
      </c>
      <c r="H7" s="9">
        <v>5.0999999999999996</v>
      </c>
      <c r="I7" s="9">
        <v>9.1999999999999993</v>
      </c>
      <c r="J7" s="10"/>
      <c r="K7" s="11">
        <f t="shared" ref="K7:K19" si="0">H7+I7-J7</f>
        <v>14.299999999999999</v>
      </c>
      <c r="L7" s="9">
        <v>4.0999999999999996</v>
      </c>
      <c r="M7" s="9">
        <v>8.8699999999999992</v>
      </c>
      <c r="N7" s="10"/>
      <c r="O7" s="11">
        <f t="shared" ref="O7:O19" si="1">L7+M7-N7</f>
        <v>12.969999999999999</v>
      </c>
      <c r="P7" s="9">
        <v>3.7</v>
      </c>
      <c r="Q7" s="9">
        <v>9.23</v>
      </c>
      <c r="R7" s="10"/>
      <c r="S7" s="11">
        <f t="shared" ref="S7:S19" si="2">P7+Q7-R7</f>
        <v>12.93</v>
      </c>
      <c r="T7" s="11">
        <f t="shared" ref="T7:T19" si="3">K7+O7+S7</f>
        <v>40.199999999999996</v>
      </c>
    </row>
    <row r="8" spans="1:20" x14ac:dyDescent="0.3">
      <c r="A8" s="7">
        <v>2</v>
      </c>
      <c r="B8" s="7">
        <v>887418</v>
      </c>
      <c r="C8" s="7">
        <v>4277</v>
      </c>
      <c r="D8" s="22" t="s">
        <v>81</v>
      </c>
      <c r="E8" s="8">
        <v>2010</v>
      </c>
      <c r="F8" s="18" t="s">
        <v>23</v>
      </c>
      <c r="G8" s="18" t="s">
        <v>29</v>
      </c>
      <c r="H8" s="9">
        <v>4</v>
      </c>
      <c r="I8" s="9">
        <v>8.57</v>
      </c>
      <c r="J8" s="10"/>
      <c r="K8" s="11">
        <f t="shared" si="0"/>
        <v>12.57</v>
      </c>
      <c r="L8" s="9">
        <v>4</v>
      </c>
      <c r="M8" s="9">
        <v>7.27</v>
      </c>
      <c r="N8" s="10"/>
      <c r="O8" s="11">
        <f t="shared" si="1"/>
        <v>11.27</v>
      </c>
      <c r="P8" s="9">
        <v>3.7</v>
      </c>
      <c r="Q8" s="9">
        <v>9.1</v>
      </c>
      <c r="R8" s="10"/>
      <c r="S8" s="11">
        <f t="shared" si="2"/>
        <v>12.8</v>
      </c>
      <c r="T8" s="11">
        <f t="shared" si="3"/>
        <v>36.64</v>
      </c>
    </row>
    <row r="9" spans="1:20" x14ac:dyDescent="0.3">
      <c r="A9" s="7">
        <v>3</v>
      </c>
      <c r="B9" s="7">
        <v>611301</v>
      </c>
      <c r="C9" s="7">
        <v>4277</v>
      </c>
      <c r="D9" s="22" t="s">
        <v>77</v>
      </c>
      <c r="E9" s="8">
        <v>2009</v>
      </c>
      <c r="F9" s="18" t="s">
        <v>23</v>
      </c>
      <c r="G9" s="18" t="s">
        <v>78</v>
      </c>
      <c r="H9" s="9">
        <v>4</v>
      </c>
      <c r="I9" s="9">
        <v>7.83</v>
      </c>
      <c r="J9" s="10"/>
      <c r="K9" s="11">
        <f t="shared" si="0"/>
        <v>11.83</v>
      </c>
      <c r="L9" s="9">
        <v>4</v>
      </c>
      <c r="M9" s="9">
        <v>8.27</v>
      </c>
      <c r="N9" s="10"/>
      <c r="O9" s="11">
        <f t="shared" si="1"/>
        <v>12.27</v>
      </c>
      <c r="P9" s="9">
        <v>3.8</v>
      </c>
      <c r="Q9" s="9">
        <v>8.6999999999999993</v>
      </c>
      <c r="R9" s="10"/>
      <c r="S9" s="11">
        <f t="shared" si="2"/>
        <v>12.5</v>
      </c>
      <c r="T9" s="11">
        <f t="shared" si="3"/>
        <v>36.6</v>
      </c>
    </row>
    <row r="10" spans="1:20" x14ac:dyDescent="0.3">
      <c r="A10" s="7">
        <v>4</v>
      </c>
      <c r="B10" s="7">
        <v>620309</v>
      </c>
      <c r="C10" s="7">
        <v>4277</v>
      </c>
      <c r="D10" s="25" t="s">
        <v>93</v>
      </c>
      <c r="E10" s="8">
        <v>2009</v>
      </c>
      <c r="F10" s="18" t="s">
        <v>97</v>
      </c>
      <c r="G10" s="18" t="s">
        <v>98</v>
      </c>
      <c r="H10" s="9">
        <v>3.5</v>
      </c>
      <c r="I10" s="9">
        <v>7.4</v>
      </c>
      <c r="J10" s="10"/>
      <c r="K10" s="11">
        <f t="shared" si="0"/>
        <v>10.9</v>
      </c>
      <c r="L10" s="9">
        <v>3.8</v>
      </c>
      <c r="M10" s="9">
        <v>8.3000000000000007</v>
      </c>
      <c r="N10" s="10"/>
      <c r="O10" s="11">
        <f t="shared" si="1"/>
        <v>12.100000000000001</v>
      </c>
      <c r="P10" s="9">
        <v>3.9</v>
      </c>
      <c r="Q10" s="9">
        <v>8.6999999999999993</v>
      </c>
      <c r="R10" s="10"/>
      <c r="S10" s="11">
        <f t="shared" si="2"/>
        <v>12.6</v>
      </c>
      <c r="T10" s="11">
        <f t="shared" si="3"/>
        <v>35.6</v>
      </c>
    </row>
    <row r="11" spans="1:20" x14ac:dyDescent="0.3">
      <c r="A11" s="7">
        <v>5</v>
      </c>
      <c r="B11" s="7">
        <v>800246</v>
      </c>
      <c r="C11" s="7">
        <v>4277</v>
      </c>
      <c r="D11" s="22" t="s">
        <v>86</v>
      </c>
      <c r="E11" s="8">
        <v>2010</v>
      </c>
      <c r="F11" s="18" t="s">
        <v>23</v>
      </c>
      <c r="G11" s="18" t="s">
        <v>84</v>
      </c>
      <c r="H11" s="9">
        <v>3.5</v>
      </c>
      <c r="I11" s="9">
        <v>8.17</v>
      </c>
      <c r="J11" s="10"/>
      <c r="K11" s="11">
        <f t="shared" si="0"/>
        <v>11.67</v>
      </c>
      <c r="L11" s="9">
        <v>3.5</v>
      </c>
      <c r="M11" s="9">
        <v>8.67</v>
      </c>
      <c r="N11" s="10"/>
      <c r="O11" s="11">
        <f t="shared" si="1"/>
        <v>12.17</v>
      </c>
      <c r="P11" s="9">
        <v>3.3</v>
      </c>
      <c r="Q11" s="9">
        <v>8.1</v>
      </c>
      <c r="R11" s="10"/>
      <c r="S11" s="11">
        <f t="shared" si="2"/>
        <v>11.399999999999999</v>
      </c>
      <c r="T11" s="11">
        <f t="shared" si="3"/>
        <v>35.239999999999995</v>
      </c>
    </row>
    <row r="12" spans="1:20" x14ac:dyDescent="0.3">
      <c r="A12" s="7">
        <v>6</v>
      </c>
      <c r="B12" s="7">
        <v>406560</v>
      </c>
      <c r="C12" s="7">
        <v>4277</v>
      </c>
      <c r="D12" s="22" t="s">
        <v>76</v>
      </c>
      <c r="E12" s="8">
        <v>2009</v>
      </c>
      <c r="F12" s="18" t="s">
        <v>23</v>
      </c>
      <c r="G12" s="18" t="s">
        <v>29</v>
      </c>
      <c r="H12" s="9">
        <v>4</v>
      </c>
      <c r="I12" s="9">
        <v>8</v>
      </c>
      <c r="J12" s="10"/>
      <c r="K12" s="11">
        <f t="shared" si="0"/>
        <v>12</v>
      </c>
      <c r="L12" s="9">
        <v>3.4</v>
      </c>
      <c r="M12" s="9">
        <v>7.43</v>
      </c>
      <c r="N12" s="10"/>
      <c r="O12" s="11">
        <f t="shared" si="1"/>
        <v>10.83</v>
      </c>
      <c r="P12" s="9">
        <v>3.7</v>
      </c>
      <c r="Q12" s="9">
        <v>8.43</v>
      </c>
      <c r="R12" s="10"/>
      <c r="S12" s="11">
        <f t="shared" si="2"/>
        <v>12.129999999999999</v>
      </c>
      <c r="T12" s="11">
        <f t="shared" si="3"/>
        <v>34.959999999999994</v>
      </c>
    </row>
    <row r="13" spans="1:20" x14ac:dyDescent="0.3">
      <c r="A13" s="7">
        <v>7</v>
      </c>
      <c r="B13" s="7">
        <v>383653</v>
      </c>
      <c r="C13" s="7">
        <v>4277</v>
      </c>
      <c r="D13" s="22" t="s">
        <v>83</v>
      </c>
      <c r="E13" s="8">
        <v>2009</v>
      </c>
      <c r="F13" s="18" t="s">
        <v>23</v>
      </c>
      <c r="G13" s="18" t="s">
        <v>84</v>
      </c>
      <c r="H13" s="9">
        <v>3.5</v>
      </c>
      <c r="I13" s="9">
        <v>7.93</v>
      </c>
      <c r="J13" s="10"/>
      <c r="K13" s="11">
        <f t="shared" si="0"/>
        <v>11.43</v>
      </c>
      <c r="L13" s="9">
        <v>3.8</v>
      </c>
      <c r="M13" s="9">
        <v>7.53</v>
      </c>
      <c r="N13" s="10"/>
      <c r="O13" s="11">
        <f t="shared" si="1"/>
        <v>11.33</v>
      </c>
      <c r="P13" s="9">
        <v>3.3</v>
      </c>
      <c r="Q13" s="9">
        <v>8.83</v>
      </c>
      <c r="R13" s="10"/>
      <c r="S13" s="11">
        <f t="shared" si="2"/>
        <v>12.129999999999999</v>
      </c>
      <c r="T13" s="11">
        <f t="shared" si="3"/>
        <v>34.89</v>
      </c>
    </row>
    <row r="14" spans="1:20" x14ac:dyDescent="0.3">
      <c r="A14" s="7">
        <v>8</v>
      </c>
      <c r="B14" s="7">
        <v>668929</v>
      </c>
      <c r="C14" s="7">
        <v>4277</v>
      </c>
      <c r="D14" s="22" t="s">
        <v>85</v>
      </c>
      <c r="E14" s="8">
        <v>2010</v>
      </c>
      <c r="F14" s="18" t="s">
        <v>23</v>
      </c>
      <c r="G14" s="18" t="s">
        <v>84</v>
      </c>
      <c r="H14" s="9">
        <v>4</v>
      </c>
      <c r="I14" s="9">
        <v>8.5299999999999994</v>
      </c>
      <c r="J14" s="10"/>
      <c r="K14" s="11">
        <f t="shared" si="0"/>
        <v>12.53</v>
      </c>
      <c r="L14" s="9">
        <v>3.1</v>
      </c>
      <c r="M14" s="9">
        <v>7.77</v>
      </c>
      <c r="N14" s="10"/>
      <c r="O14" s="11">
        <f t="shared" si="1"/>
        <v>10.87</v>
      </c>
      <c r="P14" s="9">
        <v>3.3</v>
      </c>
      <c r="Q14" s="9">
        <v>7.6</v>
      </c>
      <c r="R14" s="10"/>
      <c r="S14" s="11">
        <f t="shared" si="2"/>
        <v>10.899999999999999</v>
      </c>
      <c r="T14" s="11">
        <f t="shared" si="3"/>
        <v>34.299999999999997</v>
      </c>
    </row>
    <row r="15" spans="1:20" x14ac:dyDescent="0.3">
      <c r="A15" s="7">
        <v>9</v>
      </c>
      <c r="B15" s="7">
        <v>465983</v>
      </c>
      <c r="C15" s="7">
        <v>4277</v>
      </c>
      <c r="D15" s="22" t="s">
        <v>82</v>
      </c>
      <c r="E15" s="8">
        <v>2009</v>
      </c>
      <c r="F15" s="18" t="s">
        <v>23</v>
      </c>
      <c r="G15" s="18" t="s">
        <v>29</v>
      </c>
      <c r="H15" s="9">
        <v>3.5</v>
      </c>
      <c r="I15" s="9">
        <v>8.27</v>
      </c>
      <c r="J15" s="10"/>
      <c r="K15" s="11">
        <f t="shared" si="0"/>
        <v>11.77</v>
      </c>
      <c r="L15" s="9">
        <v>3.4</v>
      </c>
      <c r="M15" s="9">
        <v>7.03</v>
      </c>
      <c r="N15" s="10"/>
      <c r="O15" s="11">
        <f t="shared" si="1"/>
        <v>10.43</v>
      </c>
      <c r="P15" s="9">
        <v>3.7</v>
      </c>
      <c r="Q15" s="9">
        <v>8.3699999999999992</v>
      </c>
      <c r="R15" s="10"/>
      <c r="S15" s="11">
        <f t="shared" si="2"/>
        <v>12.07</v>
      </c>
      <c r="T15" s="11">
        <f t="shared" si="3"/>
        <v>34.269999999999996</v>
      </c>
    </row>
    <row r="16" spans="1:20" x14ac:dyDescent="0.3">
      <c r="A16" s="7">
        <v>10</v>
      </c>
      <c r="B16" s="7">
        <v>390113</v>
      </c>
      <c r="C16" s="7">
        <v>4277</v>
      </c>
      <c r="D16" s="22" t="s">
        <v>80</v>
      </c>
      <c r="E16" s="8">
        <v>2010</v>
      </c>
      <c r="F16" s="18" t="s">
        <v>23</v>
      </c>
      <c r="G16" s="18" t="s">
        <v>29</v>
      </c>
      <c r="H16" s="9">
        <v>2.2999999999999998</v>
      </c>
      <c r="I16" s="9">
        <v>9</v>
      </c>
      <c r="J16" s="10"/>
      <c r="K16" s="11">
        <f t="shared" si="0"/>
        <v>11.3</v>
      </c>
      <c r="L16" s="9">
        <v>3.4</v>
      </c>
      <c r="M16" s="9">
        <v>7.43</v>
      </c>
      <c r="N16" s="10"/>
      <c r="O16" s="11">
        <f t="shared" si="1"/>
        <v>10.83</v>
      </c>
      <c r="P16" s="9">
        <v>3.7</v>
      </c>
      <c r="Q16" s="9">
        <v>7.97</v>
      </c>
      <c r="R16" s="10"/>
      <c r="S16" s="11">
        <f t="shared" si="2"/>
        <v>11.67</v>
      </c>
      <c r="T16" s="11">
        <f t="shared" si="3"/>
        <v>33.800000000000004</v>
      </c>
    </row>
    <row r="17" spans="1:20" x14ac:dyDescent="0.3">
      <c r="A17" s="7">
        <v>11</v>
      </c>
      <c r="B17" s="7">
        <v>442000</v>
      </c>
      <c r="C17" s="7">
        <v>4277</v>
      </c>
      <c r="D17" s="22" t="s">
        <v>87</v>
      </c>
      <c r="E17" s="8">
        <v>2010</v>
      </c>
      <c r="F17" s="18" t="s">
        <v>23</v>
      </c>
      <c r="G17" s="18" t="s">
        <v>84</v>
      </c>
      <c r="H17" s="9">
        <v>4</v>
      </c>
      <c r="I17" s="9">
        <v>6.23</v>
      </c>
      <c r="J17" s="10"/>
      <c r="K17" s="11">
        <f t="shared" si="0"/>
        <v>10.23</v>
      </c>
      <c r="L17" s="9">
        <v>3.6</v>
      </c>
      <c r="M17" s="9">
        <v>7.7</v>
      </c>
      <c r="N17" s="10"/>
      <c r="O17" s="11">
        <f t="shared" si="1"/>
        <v>11.3</v>
      </c>
      <c r="P17" s="9">
        <v>3.3</v>
      </c>
      <c r="Q17" s="9">
        <v>8.4</v>
      </c>
      <c r="R17" s="10"/>
      <c r="S17" s="11">
        <f t="shared" si="2"/>
        <v>11.7</v>
      </c>
      <c r="T17" s="11">
        <f t="shared" si="3"/>
        <v>33.230000000000004</v>
      </c>
    </row>
    <row r="18" spans="1:20" x14ac:dyDescent="0.3">
      <c r="A18" s="7">
        <v>12</v>
      </c>
      <c r="B18" s="7">
        <v>538064</v>
      </c>
      <c r="C18" s="7">
        <v>4277</v>
      </c>
      <c r="D18" s="7" t="s">
        <v>75</v>
      </c>
      <c r="E18" s="8">
        <v>2009</v>
      </c>
      <c r="F18" s="18" t="s">
        <v>20</v>
      </c>
      <c r="G18" s="18" t="s">
        <v>63</v>
      </c>
      <c r="H18" s="9">
        <v>3.5</v>
      </c>
      <c r="I18" s="9">
        <v>7.6</v>
      </c>
      <c r="J18" s="10"/>
      <c r="K18" s="11">
        <f t="shared" si="0"/>
        <v>11.1</v>
      </c>
      <c r="L18" s="9">
        <v>3.6</v>
      </c>
      <c r="M18" s="9">
        <v>6.3</v>
      </c>
      <c r="N18" s="10"/>
      <c r="O18" s="11">
        <f t="shared" si="1"/>
        <v>9.9</v>
      </c>
      <c r="P18" s="9">
        <v>3.9</v>
      </c>
      <c r="Q18" s="9">
        <v>7.77</v>
      </c>
      <c r="R18" s="10"/>
      <c r="S18" s="11">
        <f t="shared" si="2"/>
        <v>11.67</v>
      </c>
      <c r="T18" s="11">
        <f t="shared" si="3"/>
        <v>32.67</v>
      </c>
    </row>
    <row r="19" spans="1:20" x14ac:dyDescent="0.3">
      <c r="A19" s="7">
        <v>13</v>
      </c>
      <c r="B19" s="7">
        <v>503292</v>
      </c>
      <c r="C19" s="7">
        <v>4277</v>
      </c>
      <c r="D19" s="12" t="s">
        <v>94</v>
      </c>
      <c r="E19" s="8">
        <v>2009</v>
      </c>
      <c r="F19" s="18" t="s">
        <v>97</v>
      </c>
      <c r="G19" s="18" t="s">
        <v>98</v>
      </c>
      <c r="H19" s="9">
        <v>3</v>
      </c>
      <c r="I19" s="9">
        <v>7.9</v>
      </c>
      <c r="J19" s="10"/>
      <c r="K19" s="11">
        <f t="shared" si="0"/>
        <v>10.9</v>
      </c>
      <c r="L19" s="9">
        <v>2.6</v>
      </c>
      <c r="M19" s="9">
        <v>6.63</v>
      </c>
      <c r="N19" s="10">
        <v>2</v>
      </c>
      <c r="O19" s="11">
        <f t="shared" si="1"/>
        <v>7.23</v>
      </c>
      <c r="P19" s="9">
        <v>3.8</v>
      </c>
      <c r="Q19" s="9">
        <v>8.1999999999999993</v>
      </c>
      <c r="R19" s="10"/>
      <c r="S19" s="11">
        <f t="shared" si="2"/>
        <v>12</v>
      </c>
      <c r="T19" s="11">
        <f t="shared" si="3"/>
        <v>30.130000000000003</v>
      </c>
    </row>
  </sheetData>
  <sheetProtection formatCells="0" formatColumns="0" formatRows="0" insertColumns="0" insertRows="0" insertHyperlinks="0" deleteColumns="0" deleteRows="0" sort="0" autoFilter="0" pivotTables="0"/>
  <sortState ref="D7:T21">
    <sortCondition descending="1" ref="T7"/>
  </sortState>
  <pageMargins left="0.17" right="0.1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zoomScale="70" zoomScaleNormal="70" workbookViewId="0">
      <selection activeCell="D7" sqref="D7:D10"/>
    </sheetView>
  </sheetViews>
  <sheetFormatPr defaultRowHeight="14.4" x14ac:dyDescent="0.3"/>
  <cols>
    <col min="1" max="1" width="4" customWidth="1"/>
    <col min="2" max="3" width="10" hidden="1" customWidth="1"/>
    <col min="4" max="4" width="18.33203125" customWidth="1"/>
    <col min="5" max="5" width="5.88671875" style="3" customWidth="1"/>
    <col min="6" max="6" width="10.6640625" style="16" customWidth="1"/>
    <col min="7" max="7" width="12.44140625" style="16" customWidth="1"/>
    <col min="8" max="9" width="6.44140625" style="3" customWidth="1"/>
    <col min="10" max="10" width="6.44140625" style="5" hidden="1" customWidth="1"/>
    <col min="11" max="11" width="7.33203125" style="3" customWidth="1"/>
    <col min="12" max="13" width="6.44140625" style="3" customWidth="1"/>
    <col min="14" max="14" width="6.44140625" style="5" hidden="1" customWidth="1"/>
    <col min="15" max="15" width="7" style="3" customWidth="1"/>
    <col min="16" max="17" width="6.44140625" style="3" customWidth="1"/>
    <col min="18" max="18" width="6.44140625" style="5" hidden="1" customWidth="1"/>
    <col min="19" max="19" width="7.33203125" style="3" customWidth="1"/>
    <col min="20" max="21" width="6.44140625" style="3" customWidth="1"/>
    <col min="22" max="22" width="4" style="5" hidden="1" customWidth="1"/>
    <col min="23" max="24" width="8" style="3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</row>
    <row r="3" spans="1:24" ht="18" x14ac:dyDescent="0.35">
      <c r="D3" s="1" t="s">
        <v>88</v>
      </c>
    </row>
    <row r="6" spans="1:24" x14ac:dyDescent="0.3">
      <c r="A6" s="13" t="s">
        <v>2</v>
      </c>
      <c r="B6" s="13" t="s">
        <v>3</v>
      </c>
      <c r="C6" s="13" t="s">
        <v>4</v>
      </c>
      <c r="D6" s="13" t="s">
        <v>5</v>
      </c>
      <c r="E6" s="14" t="s">
        <v>6</v>
      </c>
      <c r="F6" s="19" t="s">
        <v>7</v>
      </c>
      <c r="G6" s="19" t="s">
        <v>8</v>
      </c>
      <c r="H6" s="14" t="s">
        <v>9</v>
      </c>
      <c r="I6" s="14" t="s">
        <v>10</v>
      </c>
      <c r="J6" s="15" t="s">
        <v>11</v>
      </c>
      <c r="K6" s="14" t="s">
        <v>12</v>
      </c>
      <c r="L6" s="14" t="s">
        <v>9</v>
      </c>
      <c r="M6" s="14" t="s">
        <v>10</v>
      </c>
      <c r="N6" s="15" t="s">
        <v>11</v>
      </c>
      <c r="O6" s="14" t="s">
        <v>13</v>
      </c>
      <c r="P6" s="14" t="s">
        <v>9</v>
      </c>
      <c r="Q6" s="14" t="s">
        <v>10</v>
      </c>
      <c r="R6" s="15" t="s">
        <v>11</v>
      </c>
      <c r="S6" s="14" t="s">
        <v>14</v>
      </c>
      <c r="T6" s="14" t="s">
        <v>9</v>
      </c>
      <c r="U6" s="14" t="s">
        <v>10</v>
      </c>
      <c r="V6" s="15" t="s">
        <v>11</v>
      </c>
      <c r="W6" s="14" t="s">
        <v>15</v>
      </c>
      <c r="X6" s="14" t="s">
        <v>16</v>
      </c>
    </row>
    <row r="7" spans="1:24" x14ac:dyDescent="0.3">
      <c r="A7" s="7">
        <v>1</v>
      </c>
      <c r="B7" s="7">
        <v>533804</v>
      </c>
      <c r="C7" s="7">
        <v>4277</v>
      </c>
      <c r="D7" s="22" t="s">
        <v>89</v>
      </c>
      <c r="E7" s="8">
        <v>2009</v>
      </c>
      <c r="F7" s="18" t="s">
        <v>23</v>
      </c>
      <c r="G7" s="18" t="s">
        <v>78</v>
      </c>
      <c r="H7" s="9">
        <v>2</v>
      </c>
      <c r="I7" s="9">
        <v>9.0299999999999994</v>
      </c>
      <c r="J7" s="10"/>
      <c r="K7" s="11">
        <f>H7+I7-J7</f>
        <v>11.03</v>
      </c>
      <c r="L7" s="9">
        <v>2.5</v>
      </c>
      <c r="M7" s="9">
        <v>7.73</v>
      </c>
      <c r="N7" s="10"/>
      <c r="O7" s="11">
        <f>L7+M7-N7</f>
        <v>10.23</v>
      </c>
      <c r="P7" s="9">
        <v>2.9</v>
      </c>
      <c r="Q7" s="9">
        <v>8.4</v>
      </c>
      <c r="R7" s="10"/>
      <c r="S7" s="11">
        <f>P7+Q7-R7</f>
        <v>11.3</v>
      </c>
      <c r="T7" s="9">
        <v>3.2</v>
      </c>
      <c r="U7" s="9">
        <v>9.23</v>
      </c>
      <c r="V7" s="10"/>
      <c r="W7" s="11">
        <f>T7+U7-V7</f>
        <v>12.43</v>
      </c>
      <c r="X7" s="11">
        <f>K7+O7+S7+W7</f>
        <v>44.99</v>
      </c>
    </row>
    <row r="8" spans="1:24" x14ac:dyDescent="0.3">
      <c r="A8" s="7">
        <v>2</v>
      </c>
      <c r="B8" s="7">
        <v>873831</v>
      </c>
      <c r="C8" s="7">
        <v>4277</v>
      </c>
      <c r="D8" s="22" t="s">
        <v>90</v>
      </c>
      <c r="E8" s="8">
        <v>2009</v>
      </c>
      <c r="F8" s="18" t="s">
        <v>23</v>
      </c>
      <c r="G8" s="18" t="s">
        <v>91</v>
      </c>
      <c r="H8" s="9">
        <v>2</v>
      </c>
      <c r="I8" s="9">
        <v>8.6999999999999993</v>
      </c>
      <c r="J8" s="10"/>
      <c r="K8" s="11">
        <f>H8+I8-J8</f>
        <v>10.7</v>
      </c>
      <c r="L8" s="9">
        <v>2.5</v>
      </c>
      <c r="M8" s="9">
        <v>8.6</v>
      </c>
      <c r="N8" s="10"/>
      <c r="O8" s="11">
        <f>L8+M8-N8</f>
        <v>11.1</v>
      </c>
      <c r="P8" s="9">
        <v>3</v>
      </c>
      <c r="Q8" s="9">
        <v>8.4</v>
      </c>
      <c r="R8" s="10"/>
      <c r="S8" s="11">
        <f>P8+Q8-R8</f>
        <v>11.4</v>
      </c>
      <c r="T8" s="9">
        <v>2.8</v>
      </c>
      <c r="U8" s="9">
        <v>8.6300000000000008</v>
      </c>
      <c r="V8" s="10"/>
      <c r="W8" s="11">
        <f>T8+U8-V8</f>
        <v>11.43</v>
      </c>
      <c r="X8" s="11">
        <f>K8+O8+S8+W8</f>
        <v>44.629999999999995</v>
      </c>
    </row>
    <row r="9" spans="1:24" x14ac:dyDescent="0.3">
      <c r="A9" s="7">
        <v>3</v>
      </c>
      <c r="B9" s="7">
        <v>515259</v>
      </c>
      <c r="C9" s="7">
        <v>4277</v>
      </c>
      <c r="D9" s="22" t="s">
        <v>92</v>
      </c>
      <c r="E9" s="8">
        <v>2009</v>
      </c>
      <c r="F9" s="18" t="s">
        <v>23</v>
      </c>
      <c r="G9" s="18" t="s">
        <v>78</v>
      </c>
      <c r="H9" s="9">
        <v>2</v>
      </c>
      <c r="I9" s="9">
        <v>9.27</v>
      </c>
      <c r="J9" s="10"/>
      <c r="K9" s="11">
        <f>H9+I9-J9</f>
        <v>11.27</v>
      </c>
      <c r="L9" s="9">
        <v>2.5</v>
      </c>
      <c r="M9" s="9">
        <v>7.83</v>
      </c>
      <c r="N9" s="10"/>
      <c r="O9" s="11">
        <f>L9+M9-N9</f>
        <v>10.33</v>
      </c>
      <c r="P9" s="9">
        <v>2.4</v>
      </c>
      <c r="Q9" s="9">
        <v>8.6300000000000008</v>
      </c>
      <c r="R9" s="10"/>
      <c r="S9" s="11">
        <f>P9+Q9-R9</f>
        <v>11.030000000000001</v>
      </c>
      <c r="T9" s="9">
        <v>2.9</v>
      </c>
      <c r="U9" s="9">
        <v>8.8000000000000007</v>
      </c>
      <c r="V9" s="10"/>
      <c r="W9" s="11">
        <f>T9+U9-V9</f>
        <v>11.700000000000001</v>
      </c>
      <c r="X9" s="11">
        <f>K9+O9+S9+W9</f>
        <v>44.330000000000005</v>
      </c>
    </row>
    <row r="10" spans="1:24" x14ac:dyDescent="0.3">
      <c r="A10" s="7">
        <v>4</v>
      </c>
      <c r="B10" s="7"/>
      <c r="C10" s="7"/>
      <c r="D10" s="25" t="s">
        <v>95</v>
      </c>
      <c r="E10" s="8">
        <v>2009</v>
      </c>
      <c r="F10" s="18" t="s">
        <v>96</v>
      </c>
      <c r="G10" s="18"/>
      <c r="H10" s="9">
        <v>2</v>
      </c>
      <c r="I10" s="9">
        <v>8.9</v>
      </c>
      <c r="J10" s="10"/>
      <c r="K10" s="11">
        <f>H10+I10-J10</f>
        <v>10.9</v>
      </c>
      <c r="L10" s="9">
        <v>2.5</v>
      </c>
      <c r="M10" s="9">
        <v>7.17</v>
      </c>
      <c r="N10" s="10"/>
      <c r="O10" s="11">
        <f>L10+M10-N10</f>
        <v>9.67</v>
      </c>
      <c r="P10" s="9">
        <v>3</v>
      </c>
      <c r="Q10" s="9">
        <v>6.93</v>
      </c>
      <c r="R10" s="10"/>
      <c r="S10" s="11">
        <f>P10+Q10-R10</f>
        <v>9.93</v>
      </c>
      <c r="T10" s="9">
        <v>3.4</v>
      </c>
      <c r="U10" s="9">
        <v>7.53</v>
      </c>
      <c r="V10" s="10"/>
      <c r="W10" s="11">
        <f>T10+U10-V10</f>
        <v>10.93</v>
      </c>
      <c r="X10" s="11">
        <f>K10+O10+S10+W10</f>
        <v>41.43</v>
      </c>
    </row>
  </sheetData>
  <sheetProtection formatCells="0" formatColumns="0" formatRows="0" insertColumns="0" insertRows="0" insertHyperlinks="0" deleteColumns="0" deleteRows="0" sort="0" autoFilter="0" pivotTables="0"/>
  <sortState ref="D7:X10">
    <sortCondition descending="1" ref="X7"/>
  </sortState>
  <pageMargins left="0.17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2012</vt:lpstr>
      <vt:lpstr>2011 a 2013</vt:lpstr>
      <vt:lpstr>2009 aml</vt:lpstr>
      <vt:lpstr>2728_zakyne - republikove deti,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Verunka</cp:lastModifiedBy>
  <cp:lastPrinted>2018-12-15T11:02:45Z</cp:lastPrinted>
  <dcterms:created xsi:type="dcterms:W3CDTF">2018-12-12T08:57:13Z</dcterms:created>
  <dcterms:modified xsi:type="dcterms:W3CDTF">2018-12-15T18:35:23Z</dcterms:modified>
</cp:coreProperties>
</file>