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ymnastika\Downloads\"/>
    </mc:Choice>
  </mc:AlternateContent>
  <xr:revisionPtr revIDLastSave="0" documentId="13_ncr:1_{A142268B-BE7C-4986-9B29-82DBB9A579BF}" xr6:coauthVersionLast="41" xr6:coauthVersionMax="41" xr10:uidLastSave="{00000000-0000-0000-0000-000000000000}"/>
  <bookViews>
    <workbookView xWindow="-120" yWindow="-120" windowWidth="24240" windowHeight="13140" tabRatio="846" activeTab="5" xr2:uid="{00000000-000D-0000-FFFF-FFFF00000000}"/>
  </bookViews>
  <sheets>
    <sheet name="2933_Kategorie I" sheetId="1" r:id="rId1"/>
    <sheet name="2934_Kategorie II" sheetId="2" r:id="rId2"/>
    <sheet name="2935_Kategorie III" sheetId="3" r:id="rId3"/>
    <sheet name="2936_Kategorie IV" sheetId="4" r:id="rId4"/>
    <sheet name="2937_Kategorie V" sheetId="5" r:id="rId5"/>
    <sheet name="2938_Kategorie V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1" i="6" l="1"/>
  <c r="S11" i="6"/>
  <c r="O11" i="6"/>
  <c r="K11" i="6"/>
  <c r="W13" i="6"/>
  <c r="S13" i="6"/>
  <c r="O13" i="6"/>
  <c r="K13" i="6"/>
  <c r="W12" i="6"/>
  <c r="S12" i="6"/>
  <c r="O12" i="6"/>
  <c r="K12" i="6"/>
  <c r="W15" i="6"/>
  <c r="S15" i="6"/>
  <c r="O15" i="6"/>
  <c r="K15" i="6"/>
  <c r="W14" i="6"/>
  <c r="S14" i="6"/>
  <c r="O14" i="6"/>
  <c r="K14" i="6"/>
  <c r="W19" i="3"/>
  <c r="S19" i="3"/>
  <c r="O19" i="3"/>
  <c r="K19" i="3"/>
  <c r="W21" i="3"/>
  <c r="S21" i="3"/>
  <c r="O21" i="3"/>
  <c r="K21" i="3"/>
  <c r="X21" i="3" s="1"/>
  <c r="W20" i="3"/>
  <c r="S20" i="3"/>
  <c r="O20" i="3"/>
  <c r="K20" i="3"/>
  <c r="W18" i="3"/>
  <c r="S18" i="3"/>
  <c r="O18" i="3"/>
  <c r="K18" i="3"/>
  <c r="X18" i="3" s="1"/>
  <c r="W15" i="1"/>
  <c r="S15" i="1"/>
  <c r="O15" i="1"/>
  <c r="K15" i="1"/>
  <c r="X15" i="1" s="1"/>
  <c r="W17" i="1"/>
  <c r="S17" i="1"/>
  <c r="O17" i="1"/>
  <c r="K17" i="1"/>
  <c r="X17" i="1" s="1"/>
  <c r="W16" i="1"/>
  <c r="S16" i="1"/>
  <c r="O16" i="1"/>
  <c r="K16" i="1"/>
  <c r="X16" i="1" s="1"/>
  <c r="W9" i="6"/>
  <c r="S9" i="6"/>
  <c r="O9" i="6"/>
  <c r="K9" i="6"/>
  <c r="W10" i="6"/>
  <c r="S10" i="6"/>
  <c r="O10" i="6"/>
  <c r="K10" i="6"/>
  <c r="W7" i="6"/>
  <c r="S7" i="6"/>
  <c r="O7" i="6"/>
  <c r="K7" i="6"/>
  <c r="W8" i="6"/>
  <c r="S8" i="6"/>
  <c r="O8" i="6"/>
  <c r="K8" i="6"/>
  <c r="W8" i="5"/>
  <c r="S8" i="5"/>
  <c r="O8" i="5"/>
  <c r="K8" i="5"/>
  <c r="W9" i="5"/>
  <c r="S9" i="5"/>
  <c r="O9" i="5"/>
  <c r="K9" i="5"/>
  <c r="X9" i="5" s="1"/>
  <c r="W20" i="5"/>
  <c r="S20" i="5"/>
  <c r="O20" i="5"/>
  <c r="K20" i="5"/>
  <c r="X20" i="5" s="1"/>
  <c r="W12" i="5"/>
  <c r="S12" i="5"/>
  <c r="O12" i="5"/>
  <c r="K12" i="5"/>
  <c r="W11" i="5"/>
  <c r="S11" i="5"/>
  <c r="O11" i="5"/>
  <c r="K11" i="5"/>
  <c r="W13" i="5"/>
  <c r="S13" i="5"/>
  <c r="O13" i="5"/>
  <c r="K13" i="5"/>
  <c r="W19" i="5"/>
  <c r="S19" i="5"/>
  <c r="O19" i="5"/>
  <c r="K19" i="5"/>
  <c r="W10" i="5"/>
  <c r="S10" i="5"/>
  <c r="O10" i="5"/>
  <c r="K10" i="5"/>
  <c r="W14" i="5"/>
  <c r="S14" i="5"/>
  <c r="O14" i="5"/>
  <c r="K14" i="5"/>
  <c r="W16" i="5"/>
  <c r="S16" i="5"/>
  <c r="O16" i="5"/>
  <c r="K16" i="5"/>
  <c r="W18" i="5"/>
  <c r="S18" i="5"/>
  <c r="O18" i="5"/>
  <c r="K18" i="5"/>
  <c r="W7" i="5"/>
  <c r="S7" i="5"/>
  <c r="O7" i="5"/>
  <c r="K7" i="5"/>
  <c r="W17" i="5"/>
  <c r="S17" i="5"/>
  <c r="O17" i="5"/>
  <c r="K17" i="5"/>
  <c r="X17" i="5" s="1"/>
  <c r="W21" i="5"/>
  <c r="S21" i="5"/>
  <c r="O21" i="5"/>
  <c r="K21" i="5"/>
  <c r="W15" i="5"/>
  <c r="S15" i="5"/>
  <c r="O15" i="5"/>
  <c r="K15" i="5"/>
  <c r="W14" i="4"/>
  <c r="S14" i="4"/>
  <c r="O14" i="4"/>
  <c r="K14" i="4"/>
  <c r="W12" i="4"/>
  <c r="S12" i="4"/>
  <c r="O12" i="4"/>
  <c r="K12" i="4"/>
  <c r="W7" i="4"/>
  <c r="S7" i="4"/>
  <c r="O7" i="4"/>
  <c r="K7" i="4"/>
  <c r="W9" i="4"/>
  <c r="S9" i="4"/>
  <c r="O9" i="4"/>
  <c r="K9" i="4"/>
  <c r="W8" i="4"/>
  <c r="S8" i="4"/>
  <c r="O8" i="4"/>
  <c r="K8" i="4"/>
  <c r="W10" i="4"/>
  <c r="S10" i="4"/>
  <c r="O10" i="4"/>
  <c r="K10" i="4"/>
  <c r="W13" i="4"/>
  <c r="S13" i="4"/>
  <c r="O13" i="4"/>
  <c r="K13" i="4"/>
  <c r="W11" i="4"/>
  <c r="S11" i="4"/>
  <c r="O11" i="4"/>
  <c r="K11" i="4"/>
  <c r="W16" i="4"/>
  <c r="S16" i="4"/>
  <c r="O16" i="4"/>
  <c r="K16" i="4"/>
  <c r="W18" i="4"/>
  <c r="S18" i="4"/>
  <c r="O18" i="4"/>
  <c r="K18" i="4"/>
  <c r="W19" i="4"/>
  <c r="S19" i="4"/>
  <c r="O19" i="4"/>
  <c r="K19" i="4"/>
  <c r="W15" i="4"/>
  <c r="S15" i="4"/>
  <c r="O15" i="4"/>
  <c r="K15" i="4"/>
  <c r="W17" i="4"/>
  <c r="S17" i="4"/>
  <c r="O17" i="4"/>
  <c r="K17" i="4"/>
  <c r="W15" i="3"/>
  <c r="S15" i="3"/>
  <c r="O15" i="3"/>
  <c r="K15" i="3"/>
  <c r="W12" i="3"/>
  <c r="S12" i="3"/>
  <c r="O12" i="3"/>
  <c r="K12" i="3"/>
  <c r="W11" i="3"/>
  <c r="S11" i="3"/>
  <c r="O11" i="3"/>
  <c r="K11" i="3"/>
  <c r="W13" i="3"/>
  <c r="S13" i="3"/>
  <c r="O13" i="3"/>
  <c r="K13" i="3"/>
  <c r="W16" i="3"/>
  <c r="S16" i="3"/>
  <c r="O16" i="3"/>
  <c r="K16" i="3"/>
  <c r="W9" i="3"/>
  <c r="S9" i="3"/>
  <c r="O9" i="3"/>
  <c r="K9" i="3"/>
  <c r="W8" i="3"/>
  <c r="S8" i="3"/>
  <c r="O8" i="3"/>
  <c r="K8" i="3"/>
  <c r="W14" i="3"/>
  <c r="S14" i="3"/>
  <c r="O14" i="3"/>
  <c r="K14" i="3"/>
  <c r="W7" i="3"/>
  <c r="S7" i="3"/>
  <c r="O7" i="3"/>
  <c r="K7" i="3"/>
  <c r="W17" i="3"/>
  <c r="S17" i="3"/>
  <c r="O17" i="3"/>
  <c r="K17" i="3"/>
  <c r="W10" i="3"/>
  <c r="S10" i="3"/>
  <c r="O10" i="3"/>
  <c r="K10" i="3"/>
  <c r="W10" i="2"/>
  <c r="S10" i="2"/>
  <c r="O10" i="2"/>
  <c r="K10" i="2"/>
  <c r="W8" i="2"/>
  <c r="S8" i="2"/>
  <c r="O8" i="2"/>
  <c r="K8" i="2"/>
  <c r="W7" i="2"/>
  <c r="S7" i="2"/>
  <c r="O7" i="2"/>
  <c r="K7" i="2"/>
  <c r="W9" i="2"/>
  <c r="S9" i="2"/>
  <c r="O9" i="2"/>
  <c r="K9" i="2"/>
  <c r="W11" i="2"/>
  <c r="S11" i="2"/>
  <c r="O11" i="2"/>
  <c r="K11" i="2"/>
  <c r="W12" i="1"/>
  <c r="S12" i="1"/>
  <c r="O12" i="1"/>
  <c r="K12" i="1"/>
  <c r="W10" i="1"/>
  <c r="S10" i="1"/>
  <c r="O10" i="1"/>
  <c r="K10" i="1"/>
  <c r="X10" i="1" s="1"/>
  <c r="W14" i="1"/>
  <c r="S14" i="1"/>
  <c r="O14" i="1"/>
  <c r="K14" i="1"/>
  <c r="X14" i="1" s="1"/>
  <c r="W7" i="1"/>
  <c r="S7" i="1"/>
  <c r="O7" i="1"/>
  <c r="K7" i="1"/>
  <c r="X7" i="1" s="1"/>
  <c r="W8" i="1"/>
  <c r="S8" i="1"/>
  <c r="O8" i="1"/>
  <c r="K8" i="1"/>
  <c r="X8" i="1" s="1"/>
  <c r="W18" i="1"/>
  <c r="S18" i="1"/>
  <c r="O18" i="1"/>
  <c r="K18" i="1"/>
  <c r="X18" i="1" s="1"/>
  <c r="W13" i="1"/>
  <c r="S13" i="1"/>
  <c r="O13" i="1"/>
  <c r="K13" i="1"/>
  <c r="X13" i="1" s="1"/>
  <c r="W9" i="1"/>
  <c r="S9" i="1"/>
  <c r="O9" i="1"/>
  <c r="K9" i="1"/>
  <c r="W11" i="1"/>
  <c r="S11" i="1"/>
  <c r="O11" i="1"/>
  <c r="K11" i="1"/>
  <c r="X10" i="4" l="1"/>
  <c r="X14" i="4"/>
  <c r="X12" i="4"/>
  <c r="X7" i="4"/>
  <c r="X9" i="4"/>
  <c r="X8" i="4"/>
  <c r="X10" i="2"/>
  <c r="X8" i="2"/>
  <c r="X7" i="2"/>
  <c r="X9" i="2"/>
  <c r="X11" i="2"/>
  <c r="X13" i="4"/>
  <c r="X11" i="4"/>
  <c r="X16" i="4"/>
  <c r="X18" i="4"/>
  <c r="X19" i="4"/>
  <c r="X15" i="4"/>
  <c r="X17" i="4"/>
  <c r="X8" i="5"/>
  <c r="X7" i="5"/>
  <c r="X14" i="5"/>
  <c r="X12" i="5"/>
  <c r="X11" i="5"/>
  <c r="X13" i="5"/>
  <c r="X19" i="5"/>
  <c r="X10" i="5"/>
  <c r="X16" i="5"/>
  <c r="X18" i="5"/>
  <c r="X15" i="5"/>
  <c r="X21" i="5"/>
  <c r="X20" i="3"/>
  <c r="X17" i="3"/>
  <c r="X7" i="3"/>
  <c r="X14" i="3"/>
  <c r="X8" i="3"/>
  <c r="X9" i="3"/>
  <c r="X16" i="3"/>
  <c r="X13" i="3"/>
  <c r="X11" i="3"/>
  <c r="X12" i="3"/>
  <c r="X15" i="3"/>
  <c r="X19" i="3"/>
  <c r="X10" i="3"/>
  <c r="X9" i="1"/>
  <c r="X12" i="1"/>
  <c r="X11" i="1"/>
  <c r="X8" i="6"/>
  <c r="X7" i="6"/>
  <c r="X10" i="6"/>
  <c r="X9" i="6"/>
  <c r="X14" i="6"/>
  <c r="X15" i="6"/>
  <c r="X12" i="6"/>
  <c r="X13" i="6"/>
  <c r="X11" i="6"/>
</calcChain>
</file>

<file path=xl/sharedStrings.xml><?xml version="1.0" encoding="utf-8"?>
<sst xmlns="http://schemas.openxmlformats.org/spreadsheetml/2006/main" count="417" uniqueCount="126">
  <si>
    <t>SGŽ Ostravský čertík</t>
  </si>
  <si>
    <t>23.3.2019</t>
  </si>
  <si>
    <t>Kategorie I</t>
  </si>
  <si>
    <t>pořadí</t>
  </si>
  <si>
    <t>ev. č.</t>
  </si>
  <si>
    <t>č. oddilu</t>
  </si>
  <si>
    <t>jméno</t>
  </si>
  <si>
    <t>ročnik</t>
  </si>
  <si>
    <t>oddíl</t>
  </si>
  <si>
    <t>trenér</t>
  </si>
  <si>
    <t>D</t>
  </si>
  <si>
    <t>E</t>
  </si>
  <si>
    <t>pen</t>
  </si>
  <si>
    <t>přeskok</t>
  </si>
  <si>
    <t>bradla</t>
  </si>
  <si>
    <t>kladina</t>
  </si>
  <si>
    <t>prostná</t>
  </si>
  <si>
    <t>celkem</t>
  </si>
  <si>
    <t>pozn</t>
  </si>
  <si>
    <t>přihlášeno po uzávěrce</t>
  </si>
  <si>
    <t>Paraska Lucie</t>
  </si>
  <si>
    <t>GK Šumperk</t>
  </si>
  <si>
    <t>Žandová</t>
  </si>
  <si>
    <t>Roučková Veronika</t>
  </si>
  <si>
    <t>Řezníčková Karolína</t>
  </si>
  <si>
    <t>Šanovcová Nikol</t>
  </si>
  <si>
    <t>Křižoščáková Sára</t>
  </si>
  <si>
    <t>GK Vítkovice</t>
  </si>
  <si>
    <t>Prutkayová</t>
  </si>
  <si>
    <t>Prutkayová Frederika</t>
  </si>
  <si>
    <t>kolektiv trenérů</t>
  </si>
  <si>
    <t>Lidhar Aisha</t>
  </si>
  <si>
    <t>T.J. Sokol Moravská Ostrava 1</t>
  </si>
  <si>
    <t>Macíčková</t>
  </si>
  <si>
    <t>Ondráčková Liliana</t>
  </si>
  <si>
    <t>Tesařová Viktorie</t>
  </si>
  <si>
    <t>Kategorie II</t>
  </si>
  <si>
    <t>Blahutová Marianna</t>
  </si>
  <si>
    <t>Olšarová</t>
  </si>
  <si>
    <t>Novotná Sára Anna</t>
  </si>
  <si>
    <t>Drtílková, Jurčová</t>
  </si>
  <si>
    <t>Švábková Sofie</t>
  </si>
  <si>
    <t>Švrčková Anita</t>
  </si>
  <si>
    <t>Řehulková Alice</t>
  </si>
  <si>
    <t>Drtílková,  Jurčová</t>
  </si>
  <si>
    <t>Kategorie III</t>
  </si>
  <si>
    <t>Škrochová Kristýna</t>
  </si>
  <si>
    <t>Orliczková, Smolecová</t>
  </si>
  <si>
    <t>Vavrošová Michaela</t>
  </si>
  <si>
    <t>Remišová Adéla</t>
  </si>
  <si>
    <t>Stříbná Julie</t>
  </si>
  <si>
    <t>Ševčíková Tereza</t>
  </si>
  <si>
    <t>Šimíčková Karolína</t>
  </si>
  <si>
    <t>Vařechová Helena</t>
  </si>
  <si>
    <t>Zemanová Magdalena</t>
  </si>
  <si>
    <t>Dudová, El-Khairy</t>
  </si>
  <si>
    <t>Czempková Eliška</t>
  </si>
  <si>
    <t>TJ TŽ Třinec</t>
  </si>
  <si>
    <t>Jakešová, Orliczková</t>
  </si>
  <si>
    <t>Kobieluszová Karolína</t>
  </si>
  <si>
    <t>Orliczková, Bartošová, Jakešová</t>
  </si>
  <si>
    <t>Wawroszová Eliška</t>
  </si>
  <si>
    <t>Kategorie IV</t>
  </si>
  <si>
    <t>Čechová Sofie</t>
  </si>
  <si>
    <t>Hubyčová Valerie</t>
  </si>
  <si>
    <t>Sikorová Lenka</t>
  </si>
  <si>
    <t>Zavadilová Tereza</t>
  </si>
  <si>
    <t>Bilocerkivska Anna</t>
  </si>
  <si>
    <t>Klučková Hana</t>
  </si>
  <si>
    <t>Steckerová Sabina</t>
  </si>
  <si>
    <t>Ševčíková Natálie</t>
  </si>
  <si>
    <t>Švrčková Ella</t>
  </si>
  <si>
    <t>Vojtková Nela</t>
  </si>
  <si>
    <t>Vrátná Johana</t>
  </si>
  <si>
    <t>Wawroszová Veronika</t>
  </si>
  <si>
    <t>Wybranietzová Klára</t>
  </si>
  <si>
    <t>Kategorie V</t>
  </si>
  <si>
    <t>Grežová Barbora</t>
  </si>
  <si>
    <t>Urbanová</t>
  </si>
  <si>
    <t>Fojtíková Tereza</t>
  </si>
  <si>
    <t>Bystroňová Eliška</t>
  </si>
  <si>
    <t>Neníčková Aneta</t>
  </si>
  <si>
    <t>Morchová Barbora</t>
  </si>
  <si>
    <t>Stuchlá</t>
  </si>
  <si>
    <t>Maláčová Lucie</t>
  </si>
  <si>
    <t>Menšíková Evelína</t>
  </si>
  <si>
    <t>Míchalová Ester</t>
  </si>
  <si>
    <t>Rettová Anna</t>
  </si>
  <si>
    <t>Škapová Anna</t>
  </si>
  <si>
    <t>Volfová Viktorie</t>
  </si>
  <si>
    <t>Výtisková Viktorie</t>
  </si>
  <si>
    <t>Jurečková Aneta</t>
  </si>
  <si>
    <t>Banotová Laura</t>
  </si>
  <si>
    <t>Orliczková, Paszová</t>
  </si>
  <si>
    <t>Bocková Lilien</t>
  </si>
  <si>
    <t>TJ VOKD Ostrava-Poruba</t>
  </si>
  <si>
    <t>Všetečková, Krejčová</t>
  </si>
  <si>
    <t>Blahutová Terezia</t>
  </si>
  <si>
    <t>Krejčí Amálie</t>
  </si>
  <si>
    <t>Kelišková Jana</t>
  </si>
  <si>
    <t>Šáchová Barbora</t>
  </si>
  <si>
    <t>Hofschneiderová Sofie</t>
  </si>
  <si>
    <t>Vychodilová Tereza</t>
  </si>
  <si>
    <t>Škopová Veronika</t>
  </si>
  <si>
    <t>srážky</t>
  </si>
  <si>
    <t>Lipa Natálie</t>
  </si>
  <si>
    <t>Žurková Barbora</t>
  </si>
  <si>
    <t>Lešová Sára Ella</t>
  </si>
  <si>
    <t>Svobodová Rozálie</t>
  </si>
  <si>
    <t>Hudcová Vanesa</t>
  </si>
  <si>
    <t>Drahanská Natálie</t>
  </si>
  <si>
    <t>Adamcová Michaela</t>
  </si>
  <si>
    <t>Stachová Barbora</t>
  </si>
  <si>
    <t>Hrůzová Zuzana</t>
  </si>
  <si>
    <t>Kategorie VI</t>
  </si>
  <si>
    <t>PŘESKOK</t>
  </si>
  <si>
    <t>LAVIČKA</t>
  </si>
  <si>
    <t xml:space="preserve">Přeskok: </t>
  </si>
  <si>
    <t>Válová, Kisza, Pumanová, Smolecová, Žandová</t>
  </si>
  <si>
    <t xml:space="preserve">Lavička: </t>
  </si>
  <si>
    <t>Všetečková, Hovjacká, Šrubařová, Mamčařová, Wawroszová</t>
  </si>
  <si>
    <t>Rozhodčí</t>
  </si>
  <si>
    <r>
      <rPr>
        <b/>
        <u/>
        <sz val="11"/>
        <color rgb="FF000000"/>
        <rFont val="Calibri"/>
        <family val="2"/>
        <charset val="238"/>
      </rPr>
      <t>Ředitelka závodu: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A. Tačová</t>
    </r>
  </si>
  <si>
    <t xml:space="preserve">Kladina: </t>
  </si>
  <si>
    <t xml:space="preserve">Bradla: </t>
  </si>
  <si>
    <r>
      <t xml:space="preserve">Hlavní rozhodčí: </t>
    </r>
    <r>
      <rPr>
        <sz val="11"/>
        <color rgb="FF000000"/>
        <rFont val="Calibri"/>
        <family val="2"/>
        <charset val="238"/>
      </rPr>
      <t>D. Marchlík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</si>
</sst>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66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/>
    </xf>
    <xf numFmtId="0" fontId="2" fillId="2" borderId="0" xfId="0" applyFont="1" applyFill="1"/>
    <xf numFmtId="164" fontId="0" fillId="0" borderId="0" xfId="0" applyNumberForma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zoomScaleNormal="100" workbookViewId="0">
      <pane ySplit="6" topLeftCell="A10" activePane="bottomLeft" state="frozen"/>
      <selection activeCell="D26" sqref="D26"/>
      <selection pane="bottomLeft" activeCell="F21" sqref="F21"/>
    </sheetView>
  </sheetViews>
  <sheetFormatPr defaultRowHeight="15" x14ac:dyDescent="0.25"/>
  <cols>
    <col min="1" max="1" width="9" bestFit="1" customWidth="1"/>
    <col min="2" max="3" width="10" hidden="1" customWidth="1"/>
    <col min="4" max="4" width="25" bestFit="1" customWidth="1"/>
    <col min="5" max="5" width="8" customWidth="1"/>
    <col min="6" max="6" width="30" customWidth="1"/>
    <col min="7" max="7" width="16.140625" customWidth="1"/>
    <col min="8" max="8" width="7" hidden="1" customWidth="1"/>
    <col min="9" max="10" width="7" customWidth="1"/>
    <col min="11" max="11" width="8.7109375" customWidth="1"/>
    <col min="12" max="14" width="7" hidden="1" customWidth="1"/>
    <col min="15" max="15" width="8" hidden="1" customWidth="1"/>
    <col min="16" max="16" width="7" hidden="1" customWidth="1"/>
    <col min="17" max="18" width="7" customWidth="1"/>
    <col min="19" max="19" width="8.7109375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104</v>
      </c>
      <c r="K6" s="2" t="s">
        <v>115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104</v>
      </c>
      <c r="S6" s="2" t="s">
        <v>116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132557</v>
      </c>
      <c r="C7">
        <v>7791</v>
      </c>
      <c r="D7" t="s">
        <v>29</v>
      </c>
      <c r="E7">
        <v>2013</v>
      </c>
      <c r="F7" t="s">
        <v>27</v>
      </c>
      <c r="G7" t="s">
        <v>30</v>
      </c>
      <c r="H7" s="3">
        <v>0</v>
      </c>
      <c r="I7" s="3">
        <v>10</v>
      </c>
      <c r="J7" s="3">
        <v>1.63</v>
      </c>
      <c r="K7" s="4">
        <f t="shared" ref="K7:K18" si="0">H7+I7-J7</f>
        <v>8.370000000000001</v>
      </c>
      <c r="L7" s="3">
        <v>0</v>
      </c>
      <c r="M7" s="3">
        <v>0</v>
      </c>
      <c r="N7" s="3">
        <v>0</v>
      </c>
      <c r="O7" s="4">
        <f t="shared" ref="O7:O18" si="1">L7+M7-N7</f>
        <v>0</v>
      </c>
      <c r="P7" s="3">
        <v>0</v>
      </c>
      <c r="Q7" s="3">
        <v>10</v>
      </c>
      <c r="R7" s="3">
        <v>0.65</v>
      </c>
      <c r="S7" s="4">
        <f t="shared" ref="S7:S18" si="2">P7+Q7-R7</f>
        <v>9.35</v>
      </c>
      <c r="T7" s="3">
        <v>0</v>
      </c>
      <c r="U7" s="3">
        <v>0</v>
      </c>
      <c r="V7" s="3">
        <v>0</v>
      </c>
      <c r="W7" s="4">
        <f t="shared" ref="W7:W18" si="3">T7+U7-V7</f>
        <v>0</v>
      </c>
      <c r="X7" s="4">
        <f t="shared" ref="X7:X18" si="4">K7+O7+S7+W7</f>
        <v>17.72</v>
      </c>
    </row>
    <row r="8" spans="1:26" x14ac:dyDescent="0.25">
      <c r="A8">
        <v>2</v>
      </c>
      <c r="B8">
        <v>186302</v>
      </c>
      <c r="C8">
        <v>7791</v>
      </c>
      <c r="D8" t="s">
        <v>26</v>
      </c>
      <c r="E8">
        <v>2013</v>
      </c>
      <c r="F8" t="s">
        <v>27</v>
      </c>
      <c r="G8" t="s">
        <v>28</v>
      </c>
      <c r="H8" s="3">
        <v>0</v>
      </c>
      <c r="I8" s="3">
        <v>10</v>
      </c>
      <c r="J8" s="3">
        <v>1.95</v>
      </c>
      <c r="K8" s="4">
        <f t="shared" si="0"/>
        <v>8.0500000000000007</v>
      </c>
      <c r="L8" s="3">
        <v>0</v>
      </c>
      <c r="M8" s="3">
        <v>0</v>
      </c>
      <c r="N8" s="3">
        <v>0</v>
      </c>
      <c r="O8" s="4">
        <f t="shared" si="1"/>
        <v>0</v>
      </c>
      <c r="P8" s="3">
        <v>0</v>
      </c>
      <c r="Q8" s="3">
        <v>10</v>
      </c>
      <c r="R8" s="3">
        <v>0.8</v>
      </c>
      <c r="S8" s="4">
        <f t="shared" si="2"/>
        <v>9.1999999999999993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17.25</v>
      </c>
    </row>
    <row r="9" spans="1:26" x14ac:dyDescent="0.25">
      <c r="A9">
        <v>3</v>
      </c>
      <c r="B9">
        <v>799851</v>
      </c>
      <c r="C9">
        <v>8116</v>
      </c>
      <c r="D9" t="s">
        <v>23</v>
      </c>
      <c r="E9">
        <v>2013</v>
      </c>
      <c r="F9" t="s">
        <v>21</v>
      </c>
      <c r="G9" t="s">
        <v>22</v>
      </c>
      <c r="H9" s="3">
        <v>0</v>
      </c>
      <c r="I9" s="3">
        <v>10</v>
      </c>
      <c r="J9" s="3">
        <v>1.8</v>
      </c>
      <c r="K9" s="4">
        <f t="shared" si="0"/>
        <v>8.1999999999999993</v>
      </c>
      <c r="L9" s="3">
        <v>0</v>
      </c>
      <c r="M9" s="3">
        <v>0</v>
      </c>
      <c r="N9" s="3">
        <v>0</v>
      </c>
      <c r="O9" s="4">
        <f t="shared" si="1"/>
        <v>0</v>
      </c>
      <c r="P9" s="3">
        <v>0</v>
      </c>
      <c r="Q9" s="3">
        <v>10</v>
      </c>
      <c r="R9" s="3">
        <v>1.05</v>
      </c>
      <c r="S9" s="4">
        <f t="shared" si="2"/>
        <v>8.9499999999999993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17.149999999999999</v>
      </c>
    </row>
    <row r="10" spans="1:26" x14ac:dyDescent="0.25">
      <c r="A10">
        <v>4</v>
      </c>
      <c r="B10">
        <v>554223</v>
      </c>
      <c r="C10">
        <v>4142</v>
      </c>
      <c r="D10" t="s">
        <v>34</v>
      </c>
      <c r="E10">
        <v>2013</v>
      </c>
      <c r="F10" t="s">
        <v>32</v>
      </c>
      <c r="G10" t="s">
        <v>33</v>
      </c>
      <c r="H10" s="3">
        <v>0</v>
      </c>
      <c r="I10" s="3">
        <v>10</v>
      </c>
      <c r="J10" s="3">
        <v>1.65</v>
      </c>
      <c r="K10" s="4">
        <f t="shared" si="0"/>
        <v>8.35</v>
      </c>
      <c r="L10" s="3">
        <v>0</v>
      </c>
      <c r="M10" s="3">
        <v>0</v>
      </c>
      <c r="N10" s="3">
        <v>0</v>
      </c>
      <c r="O10" s="4">
        <f t="shared" si="1"/>
        <v>0</v>
      </c>
      <c r="P10" s="3">
        <v>0</v>
      </c>
      <c r="Q10" s="3">
        <v>10</v>
      </c>
      <c r="R10" s="3">
        <v>1.2</v>
      </c>
      <c r="S10" s="4">
        <f t="shared" si="2"/>
        <v>8.8000000000000007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17.149999999999999</v>
      </c>
    </row>
    <row r="11" spans="1:26" x14ac:dyDescent="0.25">
      <c r="A11">
        <v>5</v>
      </c>
      <c r="B11">
        <v>317494</v>
      </c>
      <c r="C11">
        <v>8116</v>
      </c>
      <c r="D11" t="s">
        <v>20</v>
      </c>
      <c r="E11">
        <v>2013</v>
      </c>
      <c r="F11" t="s">
        <v>21</v>
      </c>
      <c r="G11" t="s">
        <v>22</v>
      </c>
      <c r="H11" s="3">
        <v>0</v>
      </c>
      <c r="I11" s="3">
        <v>10</v>
      </c>
      <c r="J11" s="3">
        <v>2.35</v>
      </c>
      <c r="K11" s="4">
        <f t="shared" si="0"/>
        <v>7.65</v>
      </c>
      <c r="L11" s="3">
        <v>0</v>
      </c>
      <c r="M11" s="3">
        <v>0</v>
      </c>
      <c r="N11" s="3">
        <v>0</v>
      </c>
      <c r="O11" s="4">
        <f t="shared" si="1"/>
        <v>0</v>
      </c>
      <c r="P11" s="3">
        <v>0</v>
      </c>
      <c r="Q11" s="3">
        <v>10</v>
      </c>
      <c r="R11" s="3">
        <v>0.95</v>
      </c>
      <c r="S11" s="4">
        <f t="shared" si="2"/>
        <v>9.0500000000000007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16.700000000000003</v>
      </c>
    </row>
    <row r="12" spans="1:26" x14ac:dyDescent="0.25">
      <c r="A12">
        <v>6</v>
      </c>
      <c r="B12">
        <v>517943</v>
      </c>
      <c r="C12">
        <v>4142</v>
      </c>
      <c r="D12" t="s">
        <v>35</v>
      </c>
      <c r="E12">
        <v>2013</v>
      </c>
      <c r="F12" t="s">
        <v>32</v>
      </c>
      <c r="G12" t="s">
        <v>33</v>
      </c>
      <c r="H12" s="3">
        <v>0</v>
      </c>
      <c r="I12" s="3">
        <v>10</v>
      </c>
      <c r="J12" s="3">
        <v>2.25</v>
      </c>
      <c r="K12" s="4">
        <f t="shared" si="0"/>
        <v>7.75</v>
      </c>
      <c r="L12" s="3">
        <v>0</v>
      </c>
      <c r="M12" s="3">
        <v>0</v>
      </c>
      <c r="N12" s="3">
        <v>0</v>
      </c>
      <c r="O12" s="4">
        <f t="shared" si="1"/>
        <v>0</v>
      </c>
      <c r="P12" s="3">
        <v>0</v>
      </c>
      <c r="Q12" s="3">
        <v>10</v>
      </c>
      <c r="R12" s="3">
        <v>1.35</v>
      </c>
      <c r="S12" s="4">
        <f t="shared" si="2"/>
        <v>8.65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16.399999999999999</v>
      </c>
    </row>
    <row r="13" spans="1:26" x14ac:dyDescent="0.25">
      <c r="A13">
        <v>7</v>
      </c>
      <c r="B13">
        <v>825505</v>
      </c>
      <c r="C13">
        <v>8116</v>
      </c>
      <c r="D13" t="s">
        <v>24</v>
      </c>
      <c r="E13">
        <v>2013</v>
      </c>
      <c r="F13" t="s">
        <v>21</v>
      </c>
      <c r="G13" t="s">
        <v>22</v>
      </c>
      <c r="H13" s="3">
        <v>0</v>
      </c>
      <c r="I13" s="3">
        <v>10</v>
      </c>
      <c r="J13" s="3">
        <v>2.5499999999999998</v>
      </c>
      <c r="K13" s="4">
        <f t="shared" si="0"/>
        <v>7.45</v>
      </c>
      <c r="L13" s="3">
        <v>0</v>
      </c>
      <c r="M13" s="3">
        <v>0</v>
      </c>
      <c r="N13" s="3">
        <v>0</v>
      </c>
      <c r="O13" s="4">
        <f t="shared" si="1"/>
        <v>0</v>
      </c>
      <c r="P13" s="3">
        <v>0</v>
      </c>
      <c r="Q13" s="3">
        <v>10</v>
      </c>
      <c r="R13" s="3">
        <v>1.3</v>
      </c>
      <c r="S13" s="4">
        <f t="shared" si="2"/>
        <v>8.6999999999999993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16.149999999999999</v>
      </c>
    </row>
    <row r="14" spans="1:26" x14ac:dyDescent="0.25">
      <c r="A14">
        <v>8</v>
      </c>
      <c r="B14">
        <v>166484</v>
      </c>
      <c r="C14">
        <v>4142</v>
      </c>
      <c r="D14" t="s">
        <v>31</v>
      </c>
      <c r="E14">
        <v>2014</v>
      </c>
      <c r="F14" t="s">
        <v>32</v>
      </c>
      <c r="G14" t="s">
        <v>33</v>
      </c>
      <c r="H14" s="3">
        <v>0</v>
      </c>
      <c r="I14" s="3">
        <v>10</v>
      </c>
      <c r="J14" s="3">
        <v>2.65</v>
      </c>
      <c r="K14" s="4">
        <f t="shared" si="0"/>
        <v>7.35</v>
      </c>
      <c r="L14" s="3">
        <v>0</v>
      </c>
      <c r="M14" s="3">
        <v>0</v>
      </c>
      <c r="N14" s="3">
        <v>0</v>
      </c>
      <c r="O14" s="4">
        <f t="shared" si="1"/>
        <v>0</v>
      </c>
      <c r="P14" s="3">
        <v>0</v>
      </c>
      <c r="Q14" s="3">
        <v>10</v>
      </c>
      <c r="R14" s="3">
        <v>1.35</v>
      </c>
      <c r="S14" s="4">
        <f t="shared" si="2"/>
        <v>8.65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16</v>
      </c>
    </row>
    <row r="15" spans="1:26" x14ac:dyDescent="0.25">
      <c r="A15">
        <v>9</v>
      </c>
      <c r="D15" t="s">
        <v>103</v>
      </c>
      <c r="E15">
        <v>2013</v>
      </c>
      <c r="F15" t="s">
        <v>95</v>
      </c>
      <c r="H15" s="3">
        <v>0</v>
      </c>
      <c r="I15" s="3">
        <v>10</v>
      </c>
      <c r="J15" s="3">
        <v>3.75</v>
      </c>
      <c r="K15" s="4">
        <f t="shared" si="0"/>
        <v>6.25</v>
      </c>
      <c r="L15" s="3">
        <v>0</v>
      </c>
      <c r="M15" s="3">
        <v>0</v>
      </c>
      <c r="N15" s="3">
        <v>0</v>
      </c>
      <c r="O15" s="4">
        <f t="shared" si="1"/>
        <v>0</v>
      </c>
      <c r="P15" s="3">
        <v>0</v>
      </c>
      <c r="Q15" s="3">
        <v>10</v>
      </c>
      <c r="R15" s="3">
        <v>1.2</v>
      </c>
      <c r="S15" s="4">
        <f t="shared" si="2"/>
        <v>8.8000000000000007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15.05</v>
      </c>
    </row>
    <row r="16" spans="1:26" x14ac:dyDescent="0.25">
      <c r="A16">
        <v>10</v>
      </c>
      <c r="D16" t="s">
        <v>101</v>
      </c>
      <c r="E16">
        <v>2013</v>
      </c>
      <c r="F16" t="s">
        <v>21</v>
      </c>
      <c r="G16" t="s">
        <v>22</v>
      </c>
      <c r="H16" s="3">
        <v>0</v>
      </c>
      <c r="I16" s="3">
        <v>10</v>
      </c>
      <c r="J16" s="3">
        <v>2.2999999999999998</v>
      </c>
      <c r="K16" s="4">
        <f t="shared" si="0"/>
        <v>7.7</v>
      </c>
      <c r="L16" s="3">
        <v>0</v>
      </c>
      <c r="M16" s="3">
        <v>0</v>
      </c>
      <c r="N16" s="3">
        <v>0</v>
      </c>
      <c r="O16" s="4">
        <f t="shared" si="1"/>
        <v>0</v>
      </c>
      <c r="P16" s="3">
        <v>0</v>
      </c>
      <c r="Q16" s="3">
        <v>10</v>
      </c>
      <c r="R16" s="3">
        <v>2.65</v>
      </c>
      <c r="S16" s="4">
        <f t="shared" si="2"/>
        <v>7.35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15.05</v>
      </c>
    </row>
    <row r="17" spans="1:24" x14ac:dyDescent="0.25">
      <c r="A17">
        <v>11</v>
      </c>
      <c r="D17" t="s">
        <v>102</v>
      </c>
      <c r="E17">
        <v>2013</v>
      </c>
      <c r="F17" t="s">
        <v>95</v>
      </c>
      <c r="H17" s="3">
        <v>0</v>
      </c>
      <c r="I17" s="3">
        <v>10</v>
      </c>
      <c r="J17" s="3">
        <v>3.3</v>
      </c>
      <c r="K17" s="4">
        <f t="shared" si="0"/>
        <v>6.7</v>
      </c>
      <c r="L17" s="3">
        <v>0</v>
      </c>
      <c r="M17" s="3">
        <v>0</v>
      </c>
      <c r="N17" s="3">
        <v>0</v>
      </c>
      <c r="O17" s="4">
        <f t="shared" si="1"/>
        <v>0</v>
      </c>
      <c r="P17" s="3">
        <v>0</v>
      </c>
      <c r="Q17" s="3">
        <v>10</v>
      </c>
      <c r="R17" s="3">
        <v>1.85</v>
      </c>
      <c r="S17" s="4">
        <f t="shared" si="2"/>
        <v>8.15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14.850000000000001</v>
      </c>
    </row>
    <row r="18" spans="1:24" x14ac:dyDescent="0.25">
      <c r="A18">
        <v>12</v>
      </c>
      <c r="B18">
        <v>951971</v>
      </c>
      <c r="C18">
        <v>8116</v>
      </c>
      <c r="D18" t="s">
        <v>25</v>
      </c>
      <c r="E18">
        <v>2013</v>
      </c>
      <c r="F18" t="s">
        <v>21</v>
      </c>
      <c r="G18" t="s">
        <v>22</v>
      </c>
      <c r="H18" s="3">
        <v>0</v>
      </c>
      <c r="I18" s="3">
        <v>10</v>
      </c>
      <c r="J18" s="3">
        <v>3.5</v>
      </c>
      <c r="K18" s="4">
        <f t="shared" si="0"/>
        <v>6.5</v>
      </c>
      <c r="L18" s="3">
        <v>0</v>
      </c>
      <c r="M18" s="3">
        <v>0</v>
      </c>
      <c r="N18" s="3">
        <v>0</v>
      </c>
      <c r="O18" s="4">
        <f t="shared" si="1"/>
        <v>0</v>
      </c>
      <c r="P18" s="3">
        <v>0</v>
      </c>
      <c r="Q18" s="3">
        <v>10</v>
      </c>
      <c r="R18" s="3">
        <v>1.8</v>
      </c>
      <c r="S18" s="4">
        <f t="shared" si="2"/>
        <v>8.1999999999999993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14.7</v>
      </c>
    </row>
    <row r="19" spans="1:24" x14ac:dyDescent="0.25">
      <c r="H19" s="3"/>
      <c r="I19" s="3"/>
      <c r="J19" s="3"/>
      <c r="K19" s="4"/>
      <c r="L19" s="3"/>
      <c r="M19" s="3"/>
      <c r="N19" s="3"/>
      <c r="O19" s="4"/>
      <c r="P19" s="3"/>
      <c r="Q19" s="3"/>
      <c r="R19" s="3"/>
      <c r="S19" s="4"/>
      <c r="T19" s="3"/>
      <c r="U19" s="3"/>
      <c r="V19" s="3"/>
      <c r="W19" s="4"/>
      <c r="X19" s="4"/>
    </row>
    <row r="20" spans="1:24" x14ac:dyDescent="0.25">
      <c r="H20" s="3"/>
      <c r="I20" s="3"/>
      <c r="J20" s="3"/>
      <c r="K20" s="4"/>
      <c r="L20" s="3"/>
      <c r="M20" s="3"/>
      <c r="N20" s="3"/>
      <c r="O20" s="4"/>
      <c r="P20" s="3"/>
      <c r="Q20" s="3"/>
      <c r="R20" s="3"/>
      <c r="S20" s="4"/>
      <c r="T20" s="3"/>
      <c r="U20" s="3"/>
      <c r="V20" s="3"/>
      <c r="W20" s="4"/>
      <c r="X20" s="4"/>
    </row>
    <row r="22" spans="1:24" x14ac:dyDescent="0.25">
      <c r="A22" s="7" t="s">
        <v>121</v>
      </c>
    </row>
    <row r="23" spans="1:24" x14ac:dyDescent="0.25">
      <c r="A23" s="5" t="s">
        <v>117</v>
      </c>
      <c r="D23" t="s">
        <v>118</v>
      </c>
    </row>
    <row r="24" spans="1:24" x14ac:dyDescent="0.25">
      <c r="A24" s="5" t="s">
        <v>119</v>
      </c>
      <c r="D24" t="s">
        <v>120</v>
      </c>
    </row>
    <row r="25" spans="1:24" x14ac:dyDescent="0.25">
      <c r="A25" s="5"/>
    </row>
    <row r="26" spans="1:24" x14ac:dyDescent="0.25">
      <c r="A26" s="7" t="s">
        <v>125</v>
      </c>
    </row>
    <row r="28" spans="1:24" x14ac:dyDescent="0.25">
      <c r="A28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8">
    <sortCondition descending="1" ref="X7:X18"/>
  </sortState>
  <pageMargins left="0.39370078740157483" right="0.39370078740157483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2"/>
  <sheetViews>
    <sheetView zoomScaleNormal="100" workbookViewId="0">
      <selection activeCell="F22" sqref="F22"/>
    </sheetView>
  </sheetViews>
  <sheetFormatPr defaultRowHeight="15" x14ac:dyDescent="0.25"/>
  <cols>
    <col min="1" max="1" width="11.140625" customWidth="1"/>
    <col min="2" max="3" width="10" hidden="1" customWidth="1"/>
    <col min="4" max="4" width="25" bestFit="1" customWidth="1"/>
    <col min="5" max="5" width="8" customWidth="1"/>
    <col min="6" max="6" width="30" customWidth="1"/>
    <col min="7" max="7" width="17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36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887983</v>
      </c>
      <c r="C7">
        <v>4142</v>
      </c>
      <c r="D7" t="s">
        <v>41</v>
      </c>
      <c r="E7">
        <v>2011</v>
      </c>
      <c r="F7" t="s">
        <v>32</v>
      </c>
      <c r="G7" t="s">
        <v>40</v>
      </c>
      <c r="H7" s="3">
        <v>0</v>
      </c>
      <c r="I7" s="3">
        <v>0</v>
      </c>
      <c r="J7" s="3">
        <v>0</v>
      </c>
      <c r="K7" s="4">
        <f>H7+I7-J7</f>
        <v>0</v>
      </c>
      <c r="L7" s="3">
        <v>3.5</v>
      </c>
      <c r="M7" s="3">
        <v>8.65</v>
      </c>
      <c r="N7" s="3">
        <v>0</v>
      </c>
      <c r="O7" s="4">
        <f>L7+M7-N7</f>
        <v>12.15</v>
      </c>
      <c r="P7" s="3">
        <v>3</v>
      </c>
      <c r="Q7" s="3">
        <v>8.4</v>
      </c>
      <c r="R7" s="3">
        <v>0</v>
      </c>
      <c r="S7" s="4">
        <f>P7+Q7-R7</f>
        <v>11.4</v>
      </c>
      <c r="T7" s="3">
        <v>0</v>
      </c>
      <c r="U7" s="3">
        <v>0</v>
      </c>
      <c r="V7" s="3">
        <v>0</v>
      </c>
      <c r="W7" s="4">
        <f>T7+U7-V7</f>
        <v>0</v>
      </c>
      <c r="X7" s="4">
        <f>K7+O7+S7+W7</f>
        <v>23.55</v>
      </c>
    </row>
    <row r="8" spans="1:26" x14ac:dyDescent="0.25">
      <c r="A8">
        <v>2</v>
      </c>
      <c r="B8">
        <v>850138</v>
      </c>
      <c r="C8">
        <v>4142</v>
      </c>
      <c r="D8" t="s">
        <v>42</v>
      </c>
      <c r="E8">
        <v>2011</v>
      </c>
      <c r="F8" t="s">
        <v>32</v>
      </c>
      <c r="G8" t="s">
        <v>40</v>
      </c>
      <c r="H8" s="3">
        <v>0</v>
      </c>
      <c r="I8" s="3">
        <v>0</v>
      </c>
      <c r="J8" s="3">
        <v>0</v>
      </c>
      <c r="K8" s="4">
        <f>H8+I8-J8</f>
        <v>0</v>
      </c>
      <c r="L8" s="3">
        <v>3.5</v>
      </c>
      <c r="M8" s="3">
        <v>8.3000000000000007</v>
      </c>
      <c r="N8" s="3">
        <v>0</v>
      </c>
      <c r="O8" s="4">
        <f>L8+M8-N8</f>
        <v>11.8</v>
      </c>
      <c r="P8" s="3">
        <v>2.8</v>
      </c>
      <c r="Q8" s="3">
        <v>8.6999999999999993</v>
      </c>
      <c r="R8" s="3">
        <v>0</v>
      </c>
      <c r="S8" s="4">
        <f>P8+Q8-R8</f>
        <v>11.5</v>
      </c>
      <c r="T8" s="3">
        <v>0</v>
      </c>
      <c r="U8" s="3">
        <v>0</v>
      </c>
      <c r="V8" s="3">
        <v>0</v>
      </c>
      <c r="W8" s="4">
        <f>T8+U8-V8</f>
        <v>0</v>
      </c>
      <c r="X8" s="4">
        <f>K8+O8+S8+W8</f>
        <v>23.3</v>
      </c>
    </row>
    <row r="9" spans="1:26" x14ac:dyDescent="0.25">
      <c r="A9">
        <v>3</v>
      </c>
      <c r="B9">
        <v>475516</v>
      </c>
      <c r="C9">
        <v>4142</v>
      </c>
      <c r="D9" t="s">
        <v>39</v>
      </c>
      <c r="E9">
        <v>2011</v>
      </c>
      <c r="F9" t="s">
        <v>32</v>
      </c>
      <c r="G9" t="s">
        <v>40</v>
      </c>
      <c r="H9" s="3">
        <v>0</v>
      </c>
      <c r="I9" s="3">
        <v>0</v>
      </c>
      <c r="J9" s="3">
        <v>0</v>
      </c>
      <c r="K9" s="4">
        <f>H9+I9-J9</f>
        <v>0</v>
      </c>
      <c r="L9" s="3">
        <v>3.5</v>
      </c>
      <c r="M9" s="3">
        <v>8.4499999999999993</v>
      </c>
      <c r="N9" s="3">
        <v>0</v>
      </c>
      <c r="O9" s="4">
        <f>L9+M9-N9</f>
        <v>11.95</v>
      </c>
      <c r="P9" s="3">
        <v>2.8</v>
      </c>
      <c r="Q9" s="3">
        <v>7.95</v>
      </c>
      <c r="R9" s="3">
        <v>0</v>
      </c>
      <c r="S9" s="4">
        <f>P9+Q9-R9</f>
        <v>10.75</v>
      </c>
      <c r="T9" s="3">
        <v>0</v>
      </c>
      <c r="U9" s="3">
        <v>0</v>
      </c>
      <c r="V9" s="3">
        <v>0</v>
      </c>
      <c r="W9" s="4">
        <f>T9+U9-V9</f>
        <v>0</v>
      </c>
      <c r="X9" s="4">
        <f>K9+O9+S9+W9</f>
        <v>22.7</v>
      </c>
    </row>
    <row r="10" spans="1:26" x14ac:dyDescent="0.25">
      <c r="A10">
        <v>4</v>
      </c>
      <c r="B10">
        <v>644366</v>
      </c>
      <c r="C10">
        <v>4142</v>
      </c>
      <c r="D10" t="s">
        <v>43</v>
      </c>
      <c r="E10">
        <v>2011</v>
      </c>
      <c r="F10" t="s">
        <v>32</v>
      </c>
      <c r="G10" t="s">
        <v>44</v>
      </c>
      <c r="H10" s="3">
        <v>0</v>
      </c>
      <c r="I10" s="3">
        <v>0</v>
      </c>
      <c r="J10" s="3">
        <v>0</v>
      </c>
      <c r="K10" s="4">
        <f>H10+I10-J10</f>
        <v>0</v>
      </c>
      <c r="L10" s="3">
        <v>3.5</v>
      </c>
      <c r="M10" s="3">
        <v>7.7</v>
      </c>
      <c r="N10" s="3">
        <v>0</v>
      </c>
      <c r="O10" s="4">
        <f>L10+M10-N10</f>
        <v>11.2</v>
      </c>
      <c r="P10" s="3">
        <v>2.8</v>
      </c>
      <c r="Q10" s="3">
        <v>8.1999999999999993</v>
      </c>
      <c r="R10" s="3">
        <v>0</v>
      </c>
      <c r="S10" s="4">
        <f>P10+Q10-R10</f>
        <v>11</v>
      </c>
      <c r="T10" s="3">
        <v>0</v>
      </c>
      <c r="U10" s="3">
        <v>0</v>
      </c>
      <c r="V10" s="3">
        <v>0</v>
      </c>
      <c r="W10" s="4">
        <f>T10+U10-V10</f>
        <v>0</v>
      </c>
      <c r="X10" s="4">
        <f>K10+O10+S10+W10</f>
        <v>22.2</v>
      </c>
    </row>
    <row r="11" spans="1:26" x14ac:dyDescent="0.25">
      <c r="A11">
        <v>5</v>
      </c>
      <c r="B11">
        <v>544029</v>
      </c>
      <c r="C11">
        <v>4142</v>
      </c>
      <c r="D11" t="s">
        <v>37</v>
      </c>
      <c r="E11">
        <v>2011</v>
      </c>
      <c r="F11" t="s">
        <v>32</v>
      </c>
      <c r="G11" t="s">
        <v>38</v>
      </c>
      <c r="H11" s="3">
        <v>0</v>
      </c>
      <c r="I11" s="3">
        <v>0</v>
      </c>
      <c r="J11" s="3">
        <v>0</v>
      </c>
      <c r="K11" s="4">
        <f>H11+I11-J11</f>
        <v>0</v>
      </c>
      <c r="L11" s="3">
        <v>2.5</v>
      </c>
      <c r="M11" s="3">
        <v>7.7</v>
      </c>
      <c r="N11" s="3">
        <v>0</v>
      </c>
      <c r="O11" s="4">
        <f>L11+M11-N11</f>
        <v>10.199999999999999</v>
      </c>
      <c r="P11" s="3">
        <v>3</v>
      </c>
      <c r="Q11" s="3">
        <v>7.75</v>
      </c>
      <c r="R11" s="3">
        <v>0</v>
      </c>
      <c r="S11" s="4">
        <f>P11+Q11-R11</f>
        <v>10.75</v>
      </c>
      <c r="T11" s="3">
        <v>0</v>
      </c>
      <c r="U11" s="3">
        <v>0</v>
      </c>
      <c r="V11" s="3">
        <v>0</v>
      </c>
      <c r="W11" s="4">
        <f>T11+U11-V11</f>
        <v>0</v>
      </c>
      <c r="X11" s="4">
        <f>K11+O11+S11+W11</f>
        <v>20.95</v>
      </c>
    </row>
    <row r="15" spans="1:26" x14ac:dyDescent="0.25">
      <c r="A15" s="7" t="s">
        <v>121</v>
      </c>
    </row>
    <row r="16" spans="1:26" x14ac:dyDescent="0.25">
      <c r="A16" s="5" t="s">
        <v>124</v>
      </c>
      <c r="D16" t="s">
        <v>118</v>
      </c>
    </row>
    <row r="17" spans="1:4" x14ac:dyDescent="0.25">
      <c r="A17" s="5" t="s">
        <v>123</v>
      </c>
      <c r="D17" t="s">
        <v>120</v>
      </c>
    </row>
    <row r="20" spans="1:4" x14ac:dyDescent="0.25">
      <c r="A20" s="7" t="s">
        <v>125</v>
      </c>
    </row>
    <row r="22" spans="1:4" x14ac:dyDescent="0.25">
      <c r="A22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1">
    <sortCondition descending="1" ref="X7:X11"/>
  </sortState>
  <pageMargins left="0.39370078740157483" right="0.39370078740157483" top="0.74803149606299213" bottom="0.74803149606299213" header="0.31496062992125984" footer="0.31496062992125984"/>
  <pageSetup paperSize="9" scale="8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2"/>
  <sheetViews>
    <sheetView zoomScaleNormal="100" workbookViewId="0">
      <pane ySplit="6" topLeftCell="A7" activePane="bottomLeft" state="frozen"/>
      <selection activeCell="D26" sqref="D26"/>
      <selection pane="bottomLeft" activeCell="F25" sqref="F25"/>
    </sheetView>
  </sheetViews>
  <sheetFormatPr defaultRowHeight="15" x14ac:dyDescent="0.25"/>
  <cols>
    <col min="1" max="1" width="9.140625" customWidth="1"/>
    <col min="2" max="2" width="10" hidden="1" customWidth="1"/>
    <col min="3" max="3" width="8.5703125" hidden="1" customWidth="1"/>
    <col min="4" max="4" width="25" bestFit="1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45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531526</v>
      </c>
      <c r="C7">
        <v>4142</v>
      </c>
      <c r="D7" t="s">
        <v>49</v>
      </c>
      <c r="E7">
        <v>2011</v>
      </c>
      <c r="F7" t="s">
        <v>32</v>
      </c>
      <c r="G7" t="s">
        <v>38</v>
      </c>
      <c r="H7" s="3">
        <v>0</v>
      </c>
      <c r="I7" s="3">
        <v>0</v>
      </c>
      <c r="J7" s="3">
        <v>0</v>
      </c>
      <c r="K7" s="4">
        <f t="shared" ref="K7:K21" si="0">H7+I7-J7</f>
        <v>0</v>
      </c>
      <c r="L7" s="3">
        <v>1.8</v>
      </c>
      <c r="M7" s="3">
        <v>7.75</v>
      </c>
      <c r="N7" s="3">
        <v>0</v>
      </c>
      <c r="O7" s="4">
        <f t="shared" ref="O7:O21" si="1">L7+M7-N7</f>
        <v>9.5500000000000007</v>
      </c>
      <c r="P7" s="3">
        <v>2.1</v>
      </c>
      <c r="Q7" s="3">
        <v>8.8000000000000007</v>
      </c>
      <c r="R7" s="3">
        <v>0</v>
      </c>
      <c r="S7" s="4">
        <f t="shared" ref="S7:S21" si="2">P7+Q7-R7</f>
        <v>10.9</v>
      </c>
      <c r="T7" s="3">
        <v>0</v>
      </c>
      <c r="U7" s="3">
        <v>0</v>
      </c>
      <c r="V7" s="3">
        <v>0</v>
      </c>
      <c r="W7" s="4">
        <f t="shared" ref="W7:W21" si="3">T7+U7-V7</f>
        <v>0</v>
      </c>
      <c r="X7" s="4">
        <f t="shared" ref="X7:X21" si="4">K7+O7+S7+W7</f>
        <v>20.450000000000003</v>
      </c>
    </row>
    <row r="8" spans="1:26" x14ac:dyDescent="0.25">
      <c r="A8">
        <v>2</v>
      </c>
      <c r="B8">
        <v>660420</v>
      </c>
      <c r="C8">
        <v>4142</v>
      </c>
      <c r="D8" t="s">
        <v>51</v>
      </c>
      <c r="E8">
        <v>2012</v>
      </c>
      <c r="F8" t="s">
        <v>32</v>
      </c>
      <c r="G8" t="s">
        <v>33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1.8</v>
      </c>
      <c r="M8" s="3">
        <v>8.4</v>
      </c>
      <c r="N8" s="3">
        <v>0</v>
      </c>
      <c r="O8" s="4">
        <f t="shared" si="1"/>
        <v>10.200000000000001</v>
      </c>
      <c r="P8" s="3">
        <v>2.2000000000000002</v>
      </c>
      <c r="Q8" s="3">
        <v>8.0500000000000007</v>
      </c>
      <c r="R8" s="3">
        <v>0</v>
      </c>
      <c r="S8" s="4">
        <f t="shared" si="2"/>
        <v>10.25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20.450000000000003</v>
      </c>
    </row>
    <row r="9" spans="1:26" x14ac:dyDescent="0.25">
      <c r="A9">
        <v>3</v>
      </c>
      <c r="B9">
        <v>237071</v>
      </c>
      <c r="C9">
        <v>4142</v>
      </c>
      <c r="D9" t="s">
        <v>52</v>
      </c>
      <c r="E9">
        <v>2011</v>
      </c>
      <c r="F9" t="s">
        <v>32</v>
      </c>
      <c r="G9" t="s">
        <v>38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1.8</v>
      </c>
      <c r="M9" s="3">
        <v>7.85</v>
      </c>
      <c r="N9" s="3">
        <v>0</v>
      </c>
      <c r="O9" s="4">
        <f t="shared" si="1"/>
        <v>9.65</v>
      </c>
      <c r="P9" s="3">
        <v>2.2000000000000002</v>
      </c>
      <c r="Q9" s="3">
        <v>8.4</v>
      </c>
      <c r="R9" s="3">
        <v>0</v>
      </c>
      <c r="S9" s="4">
        <f t="shared" si="2"/>
        <v>10.600000000000001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20.25</v>
      </c>
    </row>
    <row r="10" spans="1:26" x14ac:dyDescent="0.25">
      <c r="A10">
        <v>4</v>
      </c>
      <c r="B10">
        <v>935210</v>
      </c>
      <c r="C10">
        <v>7791</v>
      </c>
      <c r="D10" t="s">
        <v>46</v>
      </c>
      <c r="E10">
        <v>2011</v>
      </c>
      <c r="F10" t="s">
        <v>27</v>
      </c>
      <c r="G10" t="s">
        <v>47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1.8</v>
      </c>
      <c r="M10" s="3">
        <v>8.1</v>
      </c>
      <c r="N10" s="3">
        <v>0</v>
      </c>
      <c r="O10" s="4">
        <f t="shared" si="1"/>
        <v>9.9</v>
      </c>
      <c r="P10" s="3">
        <v>2.2999999999999998</v>
      </c>
      <c r="Q10" s="3">
        <v>7.7</v>
      </c>
      <c r="R10" s="3">
        <v>0</v>
      </c>
      <c r="S10" s="4">
        <f t="shared" si="2"/>
        <v>10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19.899999999999999</v>
      </c>
    </row>
    <row r="11" spans="1:26" x14ac:dyDescent="0.25">
      <c r="A11">
        <v>5</v>
      </c>
      <c r="B11">
        <v>571319</v>
      </c>
      <c r="C11">
        <v>9763</v>
      </c>
      <c r="D11" t="s">
        <v>56</v>
      </c>
      <c r="E11">
        <v>2011</v>
      </c>
      <c r="F11" t="s">
        <v>57</v>
      </c>
      <c r="G11" t="s">
        <v>58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1.8</v>
      </c>
      <c r="M11" s="3">
        <v>8.6</v>
      </c>
      <c r="N11" s="3">
        <v>0</v>
      </c>
      <c r="O11" s="4">
        <f t="shared" si="1"/>
        <v>10.4</v>
      </c>
      <c r="P11" s="3">
        <v>1.6</v>
      </c>
      <c r="Q11" s="3">
        <v>7.85</v>
      </c>
      <c r="R11" s="3">
        <v>0</v>
      </c>
      <c r="S11" s="4">
        <f t="shared" si="2"/>
        <v>9.4499999999999993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19.850000000000001</v>
      </c>
    </row>
    <row r="12" spans="1:26" x14ac:dyDescent="0.25">
      <c r="A12">
        <v>6</v>
      </c>
      <c r="B12">
        <v>193732</v>
      </c>
      <c r="C12">
        <v>9763</v>
      </c>
      <c r="D12" t="s">
        <v>59</v>
      </c>
      <c r="E12">
        <v>2011</v>
      </c>
      <c r="F12" t="s">
        <v>57</v>
      </c>
      <c r="G12" t="s">
        <v>60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1.8</v>
      </c>
      <c r="M12" s="3">
        <v>7.75</v>
      </c>
      <c r="N12" s="3">
        <v>0</v>
      </c>
      <c r="O12" s="4">
        <f t="shared" si="1"/>
        <v>9.5500000000000007</v>
      </c>
      <c r="P12" s="3">
        <v>2.2999999999999998</v>
      </c>
      <c r="Q12" s="3">
        <v>7.8</v>
      </c>
      <c r="R12" s="3">
        <v>0</v>
      </c>
      <c r="S12" s="4">
        <f t="shared" si="2"/>
        <v>10.1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19.649999999999999</v>
      </c>
    </row>
    <row r="13" spans="1:26" x14ac:dyDescent="0.25">
      <c r="A13">
        <v>7</v>
      </c>
      <c r="B13">
        <v>656890</v>
      </c>
      <c r="C13">
        <v>4142</v>
      </c>
      <c r="D13" t="s">
        <v>54</v>
      </c>
      <c r="E13">
        <v>2012</v>
      </c>
      <c r="F13" t="s">
        <v>32</v>
      </c>
      <c r="G13" t="s">
        <v>55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1.8</v>
      </c>
      <c r="M13" s="3">
        <v>7.2</v>
      </c>
      <c r="N13" s="3">
        <v>0</v>
      </c>
      <c r="O13" s="4">
        <f t="shared" si="1"/>
        <v>9</v>
      </c>
      <c r="P13" s="3">
        <v>2</v>
      </c>
      <c r="Q13" s="3">
        <v>7.85</v>
      </c>
      <c r="R13" s="3">
        <v>0</v>
      </c>
      <c r="S13" s="4">
        <f t="shared" si="2"/>
        <v>9.85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18.850000000000001</v>
      </c>
    </row>
    <row r="14" spans="1:26" x14ac:dyDescent="0.25">
      <c r="A14">
        <v>8</v>
      </c>
      <c r="B14">
        <v>654972</v>
      </c>
      <c r="C14">
        <v>4142</v>
      </c>
      <c r="D14" t="s">
        <v>50</v>
      </c>
      <c r="E14">
        <v>2011</v>
      </c>
      <c r="F14" t="s">
        <v>32</v>
      </c>
      <c r="G14" t="s">
        <v>38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1.8</v>
      </c>
      <c r="M14" s="3">
        <v>7.25</v>
      </c>
      <c r="N14" s="3">
        <v>0</v>
      </c>
      <c r="O14" s="4">
        <f t="shared" si="1"/>
        <v>9.0500000000000007</v>
      </c>
      <c r="P14" s="3">
        <v>1.5</v>
      </c>
      <c r="Q14" s="3">
        <v>8.25</v>
      </c>
      <c r="R14" s="3">
        <v>0</v>
      </c>
      <c r="S14" s="4">
        <f t="shared" si="2"/>
        <v>9.75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18.8</v>
      </c>
    </row>
    <row r="15" spans="1:26" x14ac:dyDescent="0.25">
      <c r="A15">
        <v>9</v>
      </c>
      <c r="B15">
        <v>640259</v>
      </c>
      <c r="C15">
        <v>9763</v>
      </c>
      <c r="D15" t="s">
        <v>61</v>
      </c>
      <c r="E15">
        <v>2012</v>
      </c>
      <c r="F15" t="s">
        <v>57</v>
      </c>
      <c r="G15" t="s">
        <v>60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1.8</v>
      </c>
      <c r="M15" s="3">
        <v>7.55</v>
      </c>
      <c r="N15" s="3">
        <v>0</v>
      </c>
      <c r="O15" s="4">
        <f t="shared" si="1"/>
        <v>9.35</v>
      </c>
      <c r="P15" s="3">
        <v>2.1</v>
      </c>
      <c r="Q15" s="3">
        <v>7.35</v>
      </c>
      <c r="R15" s="3">
        <v>0</v>
      </c>
      <c r="S15" s="4">
        <f t="shared" si="2"/>
        <v>9.4499999999999993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18.799999999999997</v>
      </c>
    </row>
    <row r="16" spans="1:26" x14ac:dyDescent="0.25">
      <c r="A16">
        <v>10</v>
      </c>
      <c r="B16">
        <v>765954</v>
      </c>
      <c r="C16">
        <v>4142</v>
      </c>
      <c r="D16" t="s">
        <v>53</v>
      </c>
      <c r="E16">
        <v>2012</v>
      </c>
      <c r="F16" t="s">
        <v>32</v>
      </c>
      <c r="G16" t="s">
        <v>38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1.8</v>
      </c>
      <c r="M16" s="3">
        <v>7.05</v>
      </c>
      <c r="N16" s="3">
        <v>0</v>
      </c>
      <c r="O16" s="4">
        <f t="shared" si="1"/>
        <v>8.85</v>
      </c>
      <c r="P16" s="3">
        <v>2.1</v>
      </c>
      <c r="Q16" s="3">
        <v>7.8</v>
      </c>
      <c r="R16" s="3">
        <v>0</v>
      </c>
      <c r="S16" s="4">
        <f t="shared" si="2"/>
        <v>9.9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18.75</v>
      </c>
    </row>
    <row r="17" spans="1:24" x14ac:dyDescent="0.25">
      <c r="A17">
        <v>11</v>
      </c>
      <c r="B17">
        <v>303069</v>
      </c>
      <c r="C17">
        <v>7791</v>
      </c>
      <c r="D17" t="s">
        <v>48</v>
      </c>
      <c r="E17">
        <v>2011</v>
      </c>
      <c r="F17" t="s">
        <v>27</v>
      </c>
      <c r="G17" t="s">
        <v>30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1.8</v>
      </c>
      <c r="M17" s="3">
        <v>8.15</v>
      </c>
      <c r="N17" s="3">
        <v>0</v>
      </c>
      <c r="O17" s="4">
        <f t="shared" si="1"/>
        <v>9.9500000000000011</v>
      </c>
      <c r="P17" s="3">
        <v>0.9</v>
      </c>
      <c r="Q17" s="3">
        <v>8.5500000000000007</v>
      </c>
      <c r="R17" s="3">
        <v>1</v>
      </c>
      <c r="S17" s="4">
        <f t="shared" si="2"/>
        <v>8.4500000000000011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18.400000000000002</v>
      </c>
    </row>
    <row r="18" spans="1:24" x14ac:dyDescent="0.25">
      <c r="A18">
        <v>12</v>
      </c>
      <c r="D18" t="s">
        <v>105</v>
      </c>
      <c r="E18">
        <v>2012</v>
      </c>
      <c r="F18" t="s">
        <v>57</v>
      </c>
      <c r="G18" t="s">
        <v>60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1.8</v>
      </c>
      <c r="M18" s="3">
        <v>6.95</v>
      </c>
      <c r="N18" s="3">
        <v>0</v>
      </c>
      <c r="O18" s="4">
        <f t="shared" si="1"/>
        <v>8.75</v>
      </c>
      <c r="P18" s="3">
        <v>1.6</v>
      </c>
      <c r="Q18" s="3">
        <v>7.4</v>
      </c>
      <c r="R18" s="3">
        <v>0</v>
      </c>
      <c r="S18" s="4">
        <f t="shared" si="2"/>
        <v>9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17.75</v>
      </c>
    </row>
    <row r="19" spans="1:24" x14ac:dyDescent="0.25">
      <c r="A19">
        <v>13</v>
      </c>
      <c r="D19" t="s">
        <v>108</v>
      </c>
      <c r="E19">
        <v>2011</v>
      </c>
      <c r="F19" t="s">
        <v>95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1.8</v>
      </c>
      <c r="M19" s="3">
        <v>6.45</v>
      </c>
      <c r="N19" s="3">
        <v>0</v>
      </c>
      <c r="O19" s="4">
        <f t="shared" si="1"/>
        <v>8.25</v>
      </c>
      <c r="P19" s="3">
        <v>2.1</v>
      </c>
      <c r="Q19" s="3">
        <v>6.95</v>
      </c>
      <c r="R19" s="3">
        <v>0</v>
      </c>
      <c r="S19" s="4">
        <f t="shared" si="2"/>
        <v>9.0500000000000007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17.3</v>
      </c>
    </row>
    <row r="20" spans="1:24" x14ac:dyDescent="0.25">
      <c r="A20">
        <v>14</v>
      </c>
      <c r="D20" t="s">
        <v>106</v>
      </c>
      <c r="E20">
        <v>2011</v>
      </c>
      <c r="F20" t="s">
        <v>95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1.8</v>
      </c>
      <c r="M20" s="3">
        <v>7</v>
      </c>
      <c r="N20" s="3">
        <v>0</v>
      </c>
      <c r="O20" s="4">
        <f t="shared" si="1"/>
        <v>8.8000000000000007</v>
      </c>
      <c r="P20" s="3">
        <v>1.5</v>
      </c>
      <c r="Q20" s="3">
        <v>6.6</v>
      </c>
      <c r="R20" s="3">
        <v>0</v>
      </c>
      <c r="S20" s="4">
        <f t="shared" si="2"/>
        <v>8.1</v>
      </c>
      <c r="T20" s="3">
        <v>0</v>
      </c>
      <c r="U20" s="3">
        <v>0</v>
      </c>
      <c r="V20" s="3">
        <v>0</v>
      </c>
      <c r="W20" s="4">
        <f t="shared" si="3"/>
        <v>0</v>
      </c>
      <c r="X20" s="4">
        <f t="shared" si="4"/>
        <v>16.899999999999999</v>
      </c>
    </row>
    <row r="21" spans="1:24" x14ac:dyDescent="0.25">
      <c r="A21">
        <v>15</v>
      </c>
      <c r="D21" t="s">
        <v>107</v>
      </c>
      <c r="E21">
        <v>2011</v>
      </c>
      <c r="F21" t="s">
        <v>95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1.8</v>
      </c>
      <c r="M21" s="3">
        <v>6.55</v>
      </c>
      <c r="N21" s="3">
        <v>0</v>
      </c>
      <c r="O21" s="4">
        <f t="shared" si="1"/>
        <v>8.35</v>
      </c>
      <c r="P21" s="3">
        <v>1.5</v>
      </c>
      <c r="Q21" s="3">
        <v>5.45</v>
      </c>
      <c r="R21" s="3">
        <v>0</v>
      </c>
      <c r="S21" s="4">
        <f t="shared" si="2"/>
        <v>6.95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15.3</v>
      </c>
    </row>
    <row r="25" spans="1:24" x14ac:dyDescent="0.25">
      <c r="A25" s="7" t="s">
        <v>121</v>
      </c>
    </row>
    <row r="26" spans="1:24" x14ac:dyDescent="0.25">
      <c r="A26" s="5" t="s">
        <v>124</v>
      </c>
      <c r="D26" t="s">
        <v>118</v>
      </c>
    </row>
    <row r="27" spans="1:24" x14ac:dyDescent="0.25">
      <c r="A27" s="5" t="s">
        <v>123</v>
      </c>
      <c r="D27" t="s">
        <v>120</v>
      </c>
    </row>
    <row r="30" spans="1:24" x14ac:dyDescent="0.25">
      <c r="A30" s="7" t="s">
        <v>125</v>
      </c>
    </row>
    <row r="32" spans="1:24" x14ac:dyDescent="0.25">
      <c r="A32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21">
    <sortCondition descending="1" ref="X7:X21"/>
  </sortState>
  <pageMargins left="0.39370078740157483" right="0.39370078740157483" top="0.74803149606299213" bottom="0.74803149606299213" header="0.31496062992125984" footer="0.31496062992125984"/>
  <pageSetup paperSize="9" scale="8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9"/>
  <sheetViews>
    <sheetView zoomScaleNormal="100" workbookViewId="0">
      <pane ySplit="6" topLeftCell="A7" activePane="bottomLeft" state="frozen"/>
      <selection activeCell="D26" sqref="D26"/>
      <selection pane="bottomLeft" activeCell="G21" sqref="G21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25" bestFit="1" customWidth="1"/>
    <col min="5" max="5" width="8" customWidth="1"/>
    <col min="6" max="6" width="27.140625" bestFit="1" customWidth="1"/>
    <col min="7" max="7" width="21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62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6">
        <v>1</v>
      </c>
      <c r="B7">
        <v>865886</v>
      </c>
      <c r="C7">
        <v>4142</v>
      </c>
      <c r="D7" t="s">
        <v>73</v>
      </c>
      <c r="E7">
        <v>2009</v>
      </c>
      <c r="F7" t="s">
        <v>32</v>
      </c>
      <c r="G7" t="s">
        <v>40</v>
      </c>
      <c r="H7" s="3">
        <v>0</v>
      </c>
      <c r="I7" s="3">
        <v>0</v>
      </c>
      <c r="J7" s="3">
        <v>0</v>
      </c>
      <c r="K7" s="4">
        <f t="shared" ref="K7:K19" si="0">H7+I7-J7</f>
        <v>0</v>
      </c>
      <c r="L7" s="3">
        <v>2.6</v>
      </c>
      <c r="M7" s="3">
        <v>8.3000000000000007</v>
      </c>
      <c r="N7" s="3">
        <v>0</v>
      </c>
      <c r="O7" s="4">
        <f t="shared" ref="O7:O19" si="1">L7+M7-N7</f>
        <v>10.9</v>
      </c>
      <c r="P7" s="3">
        <v>3.2</v>
      </c>
      <c r="Q7" s="3">
        <v>8.5500000000000007</v>
      </c>
      <c r="R7" s="3">
        <v>0</v>
      </c>
      <c r="S7" s="4">
        <f t="shared" ref="S7:S19" si="2">P7+Q7-R7</f>
        <v>11.75</v>
      </c>
      <c r="T7" s="3">
        <v>0</v>
      </c>
      <c r="U7" s="3">
        <v>0</v>
      </c>
      <c r="V7" s="3">
        <v>0</v>
      </c>
      <c r="W7" s="4">
        <f t="shared" ref="W7:W19" si="3">T7+U7-V7</f>
        <v>0</v>
      </c>
      <c r="X7" s="4">
        <f t="shared" ref="X7:X19" si="4">K7+O7+S7+W7</f>
        <v>22.65</v>
      </c>
    </row>
    <row r="8" spans="1:26" x14ac:dyDescent="0.25">
      <c r="A8">
        <v>2</v>
      </c>
      <c r="B8">
        <v>983487</v>
      </c>
      <c r="C8">
        <v>4142</v>
      </c>
      <c r="D8" t="s">
        <v>71</v>
      </c>
      <c r="E8">
        <v>2009</v>
      </c>
      <c r="F8" t="s">
        <v>32</v>
      </c>
      <c r="G8" t="s">
        <v>40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2</v>
      </c>
      <c r="M8" s="3">
        <v>8.1999999999999993</v>
      </c>
      <c r="N8" s="3">
        <v>0</v>
      </c>
      <c r="O8" s="4">
        <f t="shared" si="1"/>
        <v>10.199999999999999</v>
      </c>
      <c r="P8" s="3">
        <v>3</v>
      </c>
      <c r="Q8" s="3">
        <v>8</v>
      </c>
      <c r="R8" s="3">
        <v>0</v>
      </c>
      <c r="S8" s="4">
        <f t="shared" si="2"/>
        <v>11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21.2</v>
      </c>
    </row>
    <row r="9" spans="1:26" x14ac:dyDescent="0.25">
      <c r="A9">
        <v>3</v>
      </c>
      <c r="B9">
        <v>595617</v>
      </c>
      <c r="C9">
        <v>4142</v>
      </c>
      <c r="D9" t="s">
        <v>72</v>
      </c>
      <c r="E9">
        <v>2010</v>
      </c>
      <c r="F9" t="s">
        <v>32</v>
      </c>
      <c r="G9" t="s">
        <v>40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2</v>
      </c>
      <c r="M9" s="3">
        <v>7.3</v>
      </c>
      <c r="N9" s="3">
        <v>0</v>
      </c>
      <c r="O9" s="4">
        <f t="shared" si="1"/>
        <v>9.3000000000000007</v>
      </c>
      <c r="P9" s="3">
        <v>2.6</v>
      </c>
      <c r="Q9" s="3">
        <v>8.5</v>
      </c>
      <c r="R9" s="3">
        <v>0</v>
      </c>
      <c r="S9" s="4">
        <f t="shared" si="2"/>
        <v>11.1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20.399999999999999</v>
      </c>
    </row>
    <row r="10" spans="1:26" x14ac:dyDescent="0.25">
      <c r="A10" s="6">
        <v>4</v>
      </c>
      <c r="B10">
        <v>304308</v>
      </c>
      <c r="C10">
        <v>4142</v>
      </c>
      <c r="D10" t="s">
        <v>70</v>
      </c>
      <c r="E10">
        <v>2009</v>
      </c>
      <c r="F10" t="s">
        <v>32</v>
      </c>
      <c r="G10" t="s">
        <v>40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2</v>
      </c>
      <c r="M10" s="3">
        <v>7.55</v>
      </c>
      <c r="N10" s="3">
        <v>0</v>
      </c>
      <c r="O10" s="4">
        <f t="shared" si="1"/>
        <v>9.5500000000000007</v>
      </c>
      <c r="P10" s="3">
        <v>3</v>
      </c>
      <c r="Q10" s="3">
        <v>7.7</v>
      </c>
      <c r="R10" s="3">
        <v>0</v>
      </c>
      <c r="S10" s="4">
        <f t="shared" si="2"/>
        <v>10.7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20.25</v>
      </c>
    </row>
    <row r="11" spans="1:26" x14ac:dyDescent="0.25">
      <c r="A11">
        <v>5</v>
      </c>
      <c r="B11">
        <v>901517</v>
      </c>
      <c r="C11">
        <v>4142</v>
      </c>
      <c r="D11" t="s">
        <v>68</v>
      </c>
      <c r="E11">
        <v>2010</v>
      </c>
      <c r="F11" t="s">
        <v>32</v>
      </c>
      <c r="G11" t="s">
        <v>44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2</v>
      </c>
      <c r="M11" s="3">
        <v>7.55</v>
      </c>
      <c r="N11" s="3">
        <v>0</v>
      </c>
      <c r="O11" s="4">
        <f t="shared" si="1"/>
        <v>9.5500000000000007</v>
      </c>
      <c r="P11" s="3">
        <v>3.1</v>
      </c>
      <c r="Q11" s="3">
        <v>6.9</v>
      </c>
      <c r="R11" s="3">
        <v>0</v>
      </c>
      <c r="S11" s="4">
        <f t="shared" si="2"/>
        <v>10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19.55</v>
      </c>
    </row>
    <row r="12" spans="1:26" x14ac:dyDescent="0.25">
      <c r="A12">
        <v>6</v>
      </c>
      <c r="B12">
        <v>476749</v>
      </c>
      <c r="C12">
        <v>9763</v>
      </c>
      <c r="D12" t="s">
        <v>74</v>
      </c>
      <c r="E12">
        <v>2009</v>
      </c>
      <c r="F12" t="s">
        <v>57</v>
      </c>
      <c r="G12" t="s">
        <v>58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2</v>
      </c>
      <c r="M12" s="3">
        <v>6.2</v>
      </c>
      <c r="N12" s="3">
        <v>0</v>
      </c>
      <c r="O12" s="4">
        <f t="shared" si="1"/>
        <v>8.1999999999999993</v>
      </c>
      <c r="P12" s="3">
        <v>3</v>
      </c>
      <c r="Q12" s="3">
        <v>7.45</v>
      </c>
      <c r="R12" s="3">
        <v>0</v>
      </c>
      <c r="S12" s="4">
        <f t="shared" si="2"/>
        <v>10.45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18.649999999999999</v>
      </c>
    </row>
    <row r="13" spans="1:26" x14ac:dyDescent="0.25">
      <c r="A13" s="6">
        <v>7</v>
      </c>
      <c r="B13">
        <v>918562</v>
      </c>
      <c r="C13">
        <v>4142</v>
      </c>
      <c r="D13" t="s">
        <v>69</v>
      </c>
      <c r="E13">
        <v>2010</v>
      </c>
      <c r="F13" t="s">
        <v>32</v>
      </c>
      <c r="G13" t="s">
        <v>40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2</v>
      </c>
      <c r="M13" s="3">
        <v>6.5</v>
      </c>
      <c r="N13" s="3">
        <v>0</v>
      </c>
      <c r="O13" s="4">
        <f t="shared" si="1"/>
        <v>8.5</v>
      </c>
      <c r="P13" s="3">
        <v>2.5</v>
      </c>
      <c r="Q13" s="3">
        <v>6.55</v>
      </c>
      <c r="R13" s="3">
        <v>0</v>
      </c>
      <c r="S13" s="4">
        <f t="shared" si="2"/>
        <v>9.0500000000000007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17.55</v>
      </c>
    </row>
    <row r="14" spans="1:26" x14ac:dyDescent="0.25">
      <c r="A14">
        <v>8</v>
      </c>
      <c r="B14">
        <v>170364</v>
      </c>
      <c r="C14">
        <v>9763</v>
      </c>
      <c r="D14" t="s">
        <v>75</v>
      </c>
      <c r="E14">
        <v>2009</v>
      </c>
      <c r="F14" t="s">
        <v>57</v>
      </c>
      <c r="G14" t="s">
        <v>58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1.9</v>
      </c>
      <c r="M14" s="3">
        <v>7</v>
      </c>
      <c r="N14" s="3">
        <v>2</v>
      </c>
      <c r="O14" s="4">
        <f t="shared" si="1"/>
        <v>6.9</v>
      </c>
      <c r="P14" s="3">
        <v>3.3</v>
      </c>
      <c r="Q14" s="3">
        <v>6.85</v>
      </c>
      <c r="R14" s="3">
        <v>0</v>
      </c>
      <c r="S14" s="4">
        <f t="shared" si="2"/>
        <v>10.149999999999999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17.049999999999997</v>
      </c>
    </row>
    <row r="15" spans="1:26" x14ac:dyDescent="0.25">
      <c r="A15">
        <v>9</v>
      </c>
      <c r="B15">
        <v>495860</v>
      </c>
      <c r="C15">
        <v>7791</v>
      </c>
      <c r="D15" t="s">
        <v>64</v>
      </c>
      <c r="E15">
        <v>2010</v>
      </c>
      <c r="F15" t="s">
        <v>27</v>
      </c>
      <c r="G15" t="s">
        <v>47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1.1000000000000001</v>
      </c>
      <c r="M15" s="3">
        <v>6.75</v>
      </c>
      <c r="N15" s="3">
        <v>4</v>
      </c>
      <c r="O15" s="4">
        <f t="shared" si="1"/>
        <v>3.8499999999999996</v>
      </c>
      <c r="P15" s="3">
        <v>2.4</v>
      </c>
      <c r="Q15" s="3">
        <v>6.65</v>
      </c>
      <c r="R15" s="3">
        <v>0</v>
      </c>
      <c r="S15" s="4">
        <f t="shared" si="2"/>
        <v>9.0500000000000007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12.9</v>
      </c>
    </row>
    <row r="16" spans="1:26" x14ac:dyDescent="0.25">
      <c r="A16" s="6">
        <v>10</v>
      </c>
      <c r="B16">
        <v>884249</v>
      </c>
      <c r="C16">
        <v>4142</v>
      </c>
      <c r="D16" t="s">
        <v>67</v>
      </c>
      <c r="E16">
        <v>2009</v>
      </c>
      <c r="F16" t="s">
        <v>32</v>
      </c>
      <c r="G16" t="s">
        <v>40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2</v>
      </c>
      <c r="M16" s="3">
        <v>6.7</v>
      </c>
      <c r="N16" s="3">
        <v>0</v>
      </c>
      <c r="O16" s="4">
        <f t="shared" si="1"/>
        <v>8.6999999999999993</v>
      </c>
      <c r="P16" s="3">
        <v>1.7</v>
      </c>
      <c r="Q16" s="3">
        <v>6.3</v>
      </c>
      <c r="R16" s="3">
        <v>4</v>
      </c>
      <c r="S16" s="4">
        <f t="shared" si="2"/>
        <v>4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12.7</v>
      </c>
    </row>
    <row r="17" spans="1:24" x14ac:dyDescent="0.25">
      <c r="A17">
        <v>11</v>
      </c>
      <c r="B17">
        <v>391823</v>
      </c>
      <c r="C17">
        <v>7791</v>
      </c>
      <c r="D17" t="s">
        <v>63</v>
      </c>
      <c r="E17">
        <v>2010</v>
      </c>
      <c r="F17" t="s">
        <v>27</v>
      </c>
      <c r="G17" t="s">
        <v>47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1.1000000000000001</v>
      </c>
      <c r="M17" s="3">
        <v>5.6</v>
      </c>
      <c r="N17" s="3">
        <v>4</v>
      </c>
      <c r="O17" s="4">
        <f t="shared" si="1"/>
        <v>2.6999999999999993</v>
      </c>
      <c r="P17" s="3">
        <v>2.2000000000000002</v>
      </c>
      <c r="Q17" s="3">
        <v>6.6</v>
      </c>
      <c r="R17" s="3">
        <v>4</v>
      </c>
      <c r="S17" s="4">
        <f t="shared" si="2"/>
        <v>4.8000000000000007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7.5</v>
      </c>
    </row>
    <row r="18" spans="1:24" x14ac:dyDescent="0.25">
      <c r="A18">
        <v>12</v>
      </c>
      <c r="B18">
        <v>753795</v>
      </c>
      <c r="C18">
        <v>7791</v>
      </c>
      <c r="D18" t="s">
        <v>66</v>
      </c>
      <c r="E18">
        <v>2010</v>
      </c>
      <c r="F18" t="s">
        <v>27</v>
      </c>
      <c r="G18" t="s">
        <v>47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1.1000000000000001</v>
      </c>
      <c r="M18" s="3">
        <v>6.4</v>
      </c>
      <c r="N18" s="3">
        <v>4</v>
      </c>
      <c r="O18" s="4">
        <f t="shared" si="1"/>
        <v>3.5</v>
      </c>
      <c r="P18" s="3">
        <v>1.6</v>
      </c>
      <c r="Q18" s="3">
        <v>5.9</v>
      </c>
      <c r="R18" s="3">
        <v>4</v>
      </c>
      <c r="S18" s="4">
        <f t="shared" si="2"/>
        <v>3.5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7</v>
      </c>
    </row>
    <row r="19" spans="1:24" x14ac:dyDescent="0.25">
      <c r="A19" s="6">
        <v>13</v>
      </c>
      <c r="B19">
        <v>573145</v>
      </c>
      <c r="C19">
        <v>7791</v>
      </c>
      <c r="D19" t="s">
        <v>65</v>
      </c>
      <c r="E19">
        <v>2009</v>
      </c>
      <c r="F19" t="s">
        <v>27</v>
      </c>
      <c r="G19" t="s">
        <v>47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1.1000000000000001</v>
      </c>
      <c r="M19" s="3">
        <v>5.05</v>
      </c>
      <c r="N19" s="3">
        <v>4</v>
      </c>
      <c r="O19" s="4">
        <f t="shared" si="1"/>
        <v>2.1500000000000004</v>
      </c>
      <c r="P19" s="3">
        <v>1.7</v>
      </c>
      <c r="Q19" s="3">
        <v>6.85</v>
      </c>
      <c r="R19" s="3">
        <v>4</v>
      </c>
      <c r="S19" s="4">
        <f t="shared" si="2"/>
        <v>4.5499999999999989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6.6999999999999993</v>
      </c>
    </row>
    <row r="22" spans="1:24" x14ac:dyDescent="0.25">
      <c r="A22" s="7" t="s">
        <v>121</v>
      </c>
    </row>
    <row r="23" spans="1:24" x14ac:dyDescent="0.25">
      <c r="A23" s="5" t="s">
        <v>124</v>
      </c>
      <c r="D23" t="s">
        <v>118</v>
      </c>
    </row>
    <row r="24" spans="1:24" x14ac:dyDescent="0.25">
      <c r="A24" s="5" t="s">
        <v>123</v>
      </c>
      <c r="D24" t="s">
        <v>120</v>
      </c>
    </row>
    <row r="27" spans="1:24" x14ac:dyDescent="0.25">
      <c r="A27" s="7" t="s">
        <v>125</v>
      </c>
    </row>
    <row r="29" spans="1:24" x14ac:dyDescent="0.25">
      <c r="A29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9">
    <sortCondition descending="1" ref="X7:X19"/>
  </sortState>
  <pageMargins left="0.39370078740157483" right="0.39370078740157483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1"/>
  <sheetViews>
    <sheetView zoomScaleNormal="100" workbookViewId="0">
      <pane ySplit="6" topLeftCell="A7" activePane="bottomLeft" state="frozen"/>
      <selection activeCell="D26" sqref="D26"/>
      <selection pane="bottomLeft" activeCell="O24" sqref="O24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25" bestFit="1" customWidth="1"/>
    <col min="5" max="5" width="8" customWidth="1"/>
    <col min="6" max="7" width="30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76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 s="6">
        <v>1</v>
      </c>
      <c r="B7">
        <v>653503</v>
      </c>
      <c r="C7">
        <v>7791</v>
      </c>
      <c r="D7" t="s">
        <v>81</v>
      </c>
      <c r="E7">
        <v>2010</v>
      </c>
      <c r="F7" t="s">
        <v>27</v>
      </c>
      <c r="G7" t="s">
        <v>30</v>
      </c>
      <c r="H7" s="3">
        <v>0</v>
      </c>
      <c r="I7" s="3">
        <v>0</v>
      </c>
      <c r="J7" s="3">
        <v>0</v>
      </c>
      <c r="K7" s="4">
        <f t="shared" ref="K7:K21" si="0">H7+I7-J7</f>
        <v>0</v>
      </c>
      <c r="L7" s="3">
        <v>1.8</v>
      </c>
      <c r="M7" s="3">
        <v>9.15</v>
      </c>
      <c r="N7" s="3">
        <v>0</v>
      </c>
      <c r="O7" s="4">
        <f t="shared" ref="O7:O21" si="1">L7+M7-N7</f>
        <v>10.950000000000001</v>
      </c>
      <c r="P7" s="3">
        <v>2.2999999999999998</v>
      </c>
      <c r="Q7" s="3">
        <v>8.4</v>
      </c>
      <c r="R7" s="3">
        <v>0</v>
      </c>
      <c r="S7" s="4">
        <f t="shared" ref="S7:S21" si="2">P7+Q7-R7</f>
        <v>10.7</v>
      </c>
      <c r="T7" s="3">
        <v>0</v>
      </c>
      <c r="U7" s="3">
        <v>0</v>
      </c>
      <c r="V7" s="3">
        <v>0</v>
      </c>
      <c r="W7" s="4">
        <f t="shared" ref="W7:W21" si="3">T7+U7-V7</f>
        <v>0</v>
      </c>
      <c r="X7" s="4">
        <f t="shared" ref="X7:X21" si="4">K7+O7+S7+W7</f>
        <v>21.65</v>
      </c>
    </row>
    <row r="8" spans="1:26" x14ac:dyDescent="0.25">
      <c r="A8">
        <v>2</v>
      </c>
      <c r="B8">
        <v>702081</v>
      </c>
      <c r="C8">
        <v>9763</v>
      </c>
      <c r="D8" t="s">
        <v>94</v>
      </c>
      <c r="E8">
        <v>2010</v>
      </c>
      <c r="F8" t="s">
        <v>57</v>
      </c>
      <c r="G8" t="s">
        <v>93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1.8</v>
      </c>
      <c r="M8" s="3">
        <v>9</v>
      </c>
      <c r="N8" s="3">
        <v>0</v>
      </c>
      <c r="O8" s="4">
        <f t="shared" si="1"/>
        <v>10.8</v>
      </c>
      <c r="P8" s="3">
        <v>2.2000000000000002</v>
      </c>
      <c r="Q8" s="3">
        <v>8.1999999999999993</v>
      </c>
      <c r="R8" s="3">
        <v>0</v>
      </c>
      <c r="S8" s="4">
        <f t="shared" si="2"/>
        <v>10.399999999999999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21.2</v>
      </c>
    </row>
    <row r="9" spans="1:26" x14ac:dyDescent="0.25">
      <c r="A9">
        <v>3</v>
      </c>
      <c r="B9">
        <v>593509</v>
      </c>
      <c r="C9">
        <v>9763</v>
      </c>
      <c r="D9" t="s">
        <v>92</v>
      </c>
      <c r="E9">
        <v>2010</v>
      </c>
      <c r="F9" t="s">
        <v>57</v>
      </c>
      <c r="G9" t="s">
        <v>93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1.8</v>
      </c>
      <c r="M9" s="3">
        <v>8.4499999999999993</v>
      </c>
      <c r="N9" s="3">
        <v>0</v>
      </c>
      <c r="O9" s="4">
        <f t="shared" si="1"/>
        <v>10.25</v>
      </c>
      <c r="P9" s="3">
        <v>2.2000000000000002</v>
      </c>
      <c r="Q9" s="3">
        <v>8.6999999999999993</v>
      </c>
      <c r="R9" s="3">
        <v>0</v>
      </c>
      <c r="S9" s="4">
        <f t="shared" si="2"/>
        <v>10.899999999999999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21.15</v>
      </c>
    </row>
    <row r="10" spans="1:26" x14ac:dyDescent="0.25">
      <c r="A10" s="6">
        <v>4</v>
      </c>
      <c r="B10">
        <v>225644</v>
      </c>
      <c r="C10">
        <v>4142</v>
      </c>
      <c r="D10" t="s">
        <v>86</v>
      </c>
      <c r="E10">
        <v>2010</v>
      </c>
      <c r="F10" t="s">
        <v>32</v>
      </c>
      <c r="G10" t="s">
        <v>83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1.8</v>
      </c>
      <c r="M10" s="3">
        <v>8.65</v>
      </c>
      <c r="N10" s="3">
        <v>0</v>
      </c>
      <c r="O10" s="4">
        <f t="shared" si="1"/>
        <v>10.450000000000001</v>
      </c>
      <c r="P10" s="3">
        <v>2.1</v>
      </c>
      <c r="Q10" s="3">
        <v>7.9</v>
      </c>
      <c r="R10" s="3">
        <v>0</v>
      </c>
      <c r="S10" s="4">
        <f t="shared" si="2"/>
        <v>10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20.450000000000003</v>
      </c>
    </row>
    <row r="11" spans="1:26" x14ac:dyDescent="0.25">
      <c r="A11">
        <v>5</v>
      </c>
      <c r="B11">
        <v>211599</v>
      </c>
      <c r="C11">
        <v>4142</v>
      </c>
      <c r="D11" t="s">
        <v>89</v>
      </c>
      <c r="E11">
        <v>2010</v>
      </c>
      <c r="F11" t="s">
        <v>32</v>
      </c>
      <c r="G11" t="s">
        <v>83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1.8</v>
      </c>
      <c r="M11" s="3">
        <v>8.25</v>
      </c>
      <c r="N11" s="3">
        <v>0</v>
      </c>
      <c r="O11" s="4">
        <f t="shared" si="1"/>
        <v>10.050000000000001</v>
      </c>
      <c r="P11" s="3">
        <v>2.2000000000000002</v>
      </c>
      <c r="Q11" s="3">
        <v>8.1999999999999993</v>
      </c>
      <c r="R11" s="3">
        <v>0</v>
      </c>
      <c r="S11" s="4">
        <f t="shared" si="2"/>
        <v>10.399999999999999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20.45</v>
      </c>
    </row>
    <row r="12" spans="1:26" x14ac:dyDescent="0.25">
      <c r="A12">
        <v>6</v>
      </c>
      <c r="B12">
        <v>402560</v>
      </c>
      <c r="C12">
        <v>4142</v>
      </c>
      <c r="D12" t="s">
        <v>90</v>
      </c>
      <c r="E12">
        <v>2010</v>
      </c>
      <c r="F12" t="s">
        <v>32</v>
      </c>
      <c r="G12" t="s">
        <v>83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1.8</v>
      </c>
      <c r="M12" s="3">
        <v>8.4</v>
      </c>
      <c r="N12" s="3">
        <v>0</v>
      </c>
      <c r="O12" s="4">
        <f t="shared" si="1"/>
        <v>10.200000000000001</v>
      </c>
      <c r="P12" s="3">
        <v>1.6</v>
      </c>
      <c r="Q12" s="3">
        <v>8.15</v>
      </c>
      <c r="R12" s="3">
        <v>0</v>
      </c>
      <c r="S12" s="4">
        <f t="shared" si="2"/>
        <v>9.75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19.950000000000003</v>
      </c>
    </row>
    <row r="13" spans="1:26" x14ac:dyDescent="0.25">
      <c r="A13" s="6">
        <v>7</v>
      </c>
      <c r="B13">
        <v>161523</v>
      </c>
      <c r="C13">
        <v>4142</v>
      </c>
      <c r="D13" t="s">
        <v>88</v>
      </c>
      <c r="E13">
        <v>2010</v>
      </c>
      <c r="F13" t="s">
        <v>32</v>
      </c>
      <c r="G13" t="s">
        <v>83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1.8</v>
      </c>
      <c r="M13" s="3">
        <v>7.9</v>
      </c>
      <c r="N13" s="3">
        <v>0</v>
      </c>
      <c r="O13" s="4">
        <f t="shared" si="1"/>
        <v>9.7000000000000011</v>
      </c>
      <c r="P13" s="3">
        <v>2.2000000000000002</v>
      </c>
      <c r="Q13" s="3">
        <v>7.85</v>
      </c>
      <c r="R13" s="3">
        <v>0</v>
      </c>
      <c r="S13" s="4">
        <f t="shared" si="2"/>
        <v>10.050000000000001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19.75</v>
      </c>
    </row>
    <row r="14" spans="1:26" x14ac:dyDescent="0.25">
      <c r="A14">
        <v>8</v>
      </c>
      <c r="B14">
        <v>369714</v>
      </c>
      <c r="C14">
        <v>4142</v>
      </c>
      <c r="D14" t="s">
        <v>85</v>
      </c>
      <c r="E14">
        <v>2010</v>
      </c>
      <c r="F14" t="s">
        <v>32</v>
      </c>
      <c r="G14" t="s">
        <v>55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1.8</v>
      </c>
      <c r="M14" s="3">
        <v>7.65</v>
      </c>
      <c r="N14" s="3">
        <v>0</v>
      </c>
      <c r="O14" s="4">
        <f t="shared" si="1"/>
        <v>9.4500000000000011</v>
      </c>
      <c r="P14" s="3">
        <v>2</v>
      </c>
      <c r="Q14" s="3">
        <v>8.25</v>
      </c>
      <c r="R14" s="3">
        <v>0</v>
      </c>
      <c r="S14" s="4">
        <f t="shared" si="2"/>
        <v>10.25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19.700000000000003</v>
      </c>
    </row>
    <row r="15" spans="1:26" x14ac:dyDescent="0.25">
      <c r="A15">
        <v>9</v>
      </c>
      <c r="B15">
        <v>471698</v>
      </c>
      <c r="C15">
        <v>8116</v>
      </c>
      <c r="D15" t="s">
        <v>77</v>
      </c>
      <c r="E15">
        <v>2009</v>
      </c>
      <c r="F15" t="s">
        <v>21</v>
      </c>
      <c r="G15" t="s">
        <v>78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1.8</v>
      </c>
      <c r="M15" s="3">
        <v>8.1</v>
      </c>
      <c r="N15" s="3">
        <v>0</v>
      </c>
      <c r="O15" s="4">
        <f t="shared" si="1"/>
        <v>9.9</v>
      </c>
      <c r="P15" s="3">
        <v>1.7</v>
      </c>
      <c r="Q15" s="3">
        <v>8</v>
      </c>
      <c r="R15" s="3">
        <v>0</v>
      </c>
      <c r="S15" s="4">
        <f t="shared" si="2"/>
        <v>9.6999999999999993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19.600000000000001</v>
      </c>
    </row>
    <row r="16" spans="1:26" x14ac:dyDescent="0.25">
      <c r="A16" s="6">
        <v>10</v>
      </c>
      <c r="B16">
        <v>623602</v>
      </c>
      <c r="C16">
        <v>4142</v>
      </c>
      <c r="D16" t="s">
        <v>84</v>
      </c>
      <c r="E16">
        <v>2009</v>
      </c>
      <c r="F16" t="s">
        <v>32</v>
      </c>
      <c r="G16" t="s">
        <v>83</v>
      </c>
      <c r="H16" s="3">
        <v>0</v>
      </c>
      <c r="I16" s="3">
        <v>0</v>
      </c>
      <c r="J16" s="3">
        <v>0</v>
      </c>
      <c r="K16" s="4">
        <f t="shared" si="0"/>
        <v>0</v>
      </c>
      <c r="L16" s="3">
        <v>1.8</v>
      </c>
      <c r="M16" s="3">
        <v>7.9</v>
      </c>
      <c r="N16" s="3">
        <v>0</v>
      </c>
      <c r="O16" s="4">
        <f t="shared" si="1"/>
        <v>9.7000000000000011</v>
      </c>
      <c r="P16" s="3">
        <v>2.2000000000000002</v>
      </c>
      <c r="Q16" s="3">
        <v>7.45</v>
      </c>
      <c r="R16" s="3">
        <v>0</v>
      </c>
      <c r="S16" s="4">
        <f t="shared" si="2"/>
        <v>9.65</v>
      </c>
      <c r="T16" s="3">
        <v>0</v>
      </c>
      <c r="U16" s="3">
        <v>0</v>
      </c>
      <c r="V16" s="3">
        <v>0</v>
      </c>
      <c r="W16" s="4">
        <f t="shared" si="3"/>
        <v>0</v>
      </c>
      <c r="X16" s="4">
        <f t="shared" si="4"/>
        <v>19.350000000000001</v>
      </c>
    </row>
    <row r="17" spans="1:24" x14ac:dyDescent="0.25">
      <c r="A17">
        <v>11</v>
      </c>
      <c r="B17">
        <v>125800</v>
      </c>
      <c r="C17">
        <v>7791</v>
      </c>
      <c r="D17" t="s">
        <v>80</v>
      </c>
      <c r="E17">
        <v>2010</v>
      </c>
      <c r="F17" t="s">
        <v>27</v>
      </c>
      <c r="G17" t="s">
        <v>30</v>
      </c>
      <c r="H17" s="3">
        <v>0</v>
      </c>
      <c r="I17" s="3">
        <v>0</v>
      </c>
      <c r="J17" s="3">
        <v>0</v>
      </c>
      <c r="K17" s="4">
        <f t="shared" si="0"/>
        <v>0</v>
      </c>
      <c r="L17" s="3">
        <v>1.8</v>
      </c>
      <c r="M17" s="3">
        <v>6.9</v>
      </c>
      <c r="N17" s="3">
        <v>0</v>
      </c>
      <c r="O17" s="4">
        <f t="shared" si="1"/>
        <v>8.7000000000000011</v>
      </c>
      <c r="P17" s="3">
        <v>2.2000000000000002</v>
      </c>
      <c r="Q17" s="3">
        <v>8.3000000000000007</v>
      </c>
      <c r="R17" s="3">
        <v>0</v>
      </c>
      <c r="S17" s="4">
        <f t="shared" si="2"/>
        <v>10.5</v>
      </c>
      <c r="T17" s="3">
        <v>0</v>
      </c>
      <c r="U17" s="3">
        <v>0</v>
      </c>
      <c r="V17" s="3">
        <v>0</v>
      </c>
      <c r="W17" s="4">
        <f t="shared" si="3"/>
        <v>0</v>
      </c>
      <c r="X17" s="4">
        <f t="shared" si="4"/>
        <v>19.200000000000003</v>
      </c>
    </row>
    <row r="18" spans="1:24" x14ac:dyDescent="0.25">
      <c r="A18">
        <v>12</v>
      </c>
      <c r="B18">
        <v>816536</v>
      </c>
      <c r="C18">
        <v>4142</v>
      </c>
      <c r="D18" t="s">
        <v>82</v>
      </c>
      <c r="E18">
        <v>2009</v>
      </c>
      <c r="F18" t="s">
        <v>32</v>
      </c>
      <c r="G18" t="s">
        <v>83</v>
      </c>
      <c r="H18" s="3">
        <v>0</v>
      </c>
      <c r="I18" s="3">
        <v>0</v>
      </c>
      <c r="J18" s="3">
        <v>0</v>
      </c>
      <c r="K18" s="4">
        <f t="shared" si="0"/>
        <v>0</v>
      </c>
      <c r="L18" s="3">
        <v>1.8</v>
      </c>
      <c r="M18" s="3">
        <v>8</v>
      </c>
      <c r="N18" s="3">
        <v>0</v>
      </c>
      <c r="O18" s="4">
        <f t="shared" si="1"/>
        <v>9.8000000000000007</v>
      </c>
      <c r="P18" s="3">
        <v>2</v>
      </c>
      <c r="Q18" s="3">
        <v>7.05</v>
      </c>
      <c r="R18" s="3">
        <v>0</v>
      </c>
      <c r="S18" s="4">
        <f t="shared" si="2"/>
        <v>9.0500000000000007</v>
      </c>
      <c r="T18" s="3">
        <v>0</v>
      </c>
      <c r="U18" s="3">
        <v>0</v>
      </c>
      <c r="V18" s="3">
        <v>0</v>
      </c>
      <c r="W18" s="4">
        <f t="shared" si="3"/>
        <v>0</v>
      </c>
      <c r="X18" s="4">
        <f t="shared" si="4"/>
        <v>18.850000000000001</v>
      </c>
    </row>
    <row r="19" spans="1:24" x14ac:dyDescent="0.25">
      <c r="A19" s="6">
        <v>13</v>
      </c>
      <c r="B19">
        <v>747473</v>
      </c>
      <c r="C19">
        <v>4142</v>
      </c>
      <c r="D19" t="s">
        <v>87</v>
      </c>
      <c r="E19">
        <v>2009</v>
      </c>
      <c r="F19" t="s">
        <v>32</v>
      </c>
      <c r="G19" t="s">
        <v>83</v>
      </c>
      <c r="H19" s="3">
        <v>0</v>
      </c>
      <c r="I19" s="3">
        <v>0</v>
      </c>
      <c r="J19" s="3">
        <v>0</v>
      </c>
      <c r="K19" s="4">
        <f t="shared" si="0"/>
        <v>0</v>
      </c>
      <c r="L19" s="3">
        <v>1.8</v>
      </c>
      <c r="M19" s="3">
        <v>7.4</v>
      </c>
      <c r="N19" s="3">
        <v>0</v>
      </c>
      <c r="O19" s="4">
        <f t="shared" si="1"/>
        <v>9.2000000000000011</v>
      </c>
      <c r="P19" s="3">
        <v>2.1</v>
      </c>
      <c r="Q19" s="3">
        <v>7.55</v>
      </c>
      <c r="R19" s="3">
        <v>0</v>
      </c>
      <c r="S19" s="4">
        <f t="shared" si="2"/>
        <v>9.65</v>
      </c>
      <c r="T19" s="3">
        <v>0</v>
      </c>
      <c r="U19" s="3">
        <v>0</v>
      </c>
      <c r="V19" s="3">
        <v>0</v>
      </c>
      <c r="W19" s="4">
        <f t="shared" si="3"/>
        <v>0</v>
      </c>
      <c r="X19" s="4">
        <f t="shared" si="4"/>
        <v>18.850000000000001</v>
      </c>
    </row>
    <row r="20" spans="1:24" x14ac:dyDescent="0.25">
      <c r="A20">
        <v>14</v>
      </c>
      <c r="B20">
        <v>156414</v>
      </c>
      <c r="C20">
        <v>4142</v>
      </c>
      <c r="D20" t="s">
        <v>91</v>
      </c>
      <c r="E20">
        <v>2010</v>
      </c>
      <c r="F20" t="s">
        <v>32</v>
      </c>
      <c r="H20" s="3">
        <v>0</v>
      </c>
      <c r="I20" s="3">
        <v>0</v>
      </c>
      <c r="J20" s="3">
        <v>0</v>
      </c>
      <c r="K20" s="4">
        <f t="shared" si="0"/>
        <v>0</v>
      </c>
      <c r="L20" s="3">
        <v>1.8</v>
      </c>
      <c r="M20" s="3">
        <v>7.5</v>
      </c>
      <c r="N20" s="3">
        <v>0</v>
      </c>
      <c r="O20" s="4">
        <f t="shared" si="1"/>
        <v>9.3000000000000007</v>
      </c>
      <c r="P20" s="3">
        <v>2.2999999999999998</v>
      </c>
      <c r="Q20" s="3">
        <v>6.55</v>
      </c>
      <c r="R20" s="3">
        <v>0</v>
      </c>
      <c r="S20" s="4">
        <f t="shared" si="2"/>
        <v>8.85</v>
      </c>
      <c r="T20" s="3">
        <v>0</v>
      </c>
      <c r="U20" s="3">
        <v>0</v>
      </c>
      <c r="V20" s="3">
        <v>0</v>
      </c>
      <c r="W20" s="4">
        <f t="shared" si="3"/>
        <v>0</v>
      </c>
      <c r="X20" s="4">
        <f t="shared" si="4"/>
        <v>18.149999999999999</v>
      </c>
    </row>
    <row r="21" spans="1:24" x14ac:dyDescent="0.25">
      <c r="A21">
        <v>15</v>
      </c>
      <c r="B21">
        <v>532161</v>
      </c>
      <c r="C21">
        <v>7791</v>
      </c>
      <c r="D21" t="s">
        <v>79</v>
      </c>
      <c r="E21">
        <v>2010</v>
      </c>
      <c r="F21" t="s">
        <v>27</v>
      </c>
      <c r="G21" t="s">
        <v>47</v>
      </c>
      <c r="H21" s="3">
        <v>0</v>
      </c>
      <c r="I21" s="3">
        <v>0</v>
      </c>
      <c r="J21" s="3">
        <v>0</v>
      </c>
      <c r="K21" s="4">
        <f t="shared" si="0"/>
        <v>0</v>
      </c>
      <c r="L21" s="3">
        <v>1.8</v>
      </c>
      <c r="M21" s="3">
        <v>7.25</v>
      </c>
      <c r="N21" s="3">
        <v>0</v>
      </c>
      <c r="O21" s="4">
        <f t="shared" si="1"/>
        <v>9.0500000000000007</v>
      </c>
      <c r="P21" s="3">
        <v>1.6</v>
      </c>
      <c r="Q21" s="3">
        <v>6.15</v>
      </c>
      <c r="R21" s="3">
        <v>0</v>
      </c>
      <c r="S21" s="4">
        <f t="shared" si="2"/>
        <v>7.75</v>
      </c>
      <c r="T21" s="3">
        <v>0</v>
      </c>
      <c r="U21" s="3">
        <v>0</v>
      </c>
      <c r="V21" s="3">
        <v>0</v>
      </c>
      <c r="W21" s="4">
        <f t="shared" si="3"/>
        <v>0</v>
      </c>
      <c r="X21" s="4">
        <f t="shared" si="4"/>
        <v>16.8</v>
      </c>
    </row>
    <row r="24" spans="1:24" x14ac:dyDescent="0.25">
      <c r="A24" s="7" t="s">
        <v>121</v>
      </c>
    </row>
    <row r="25" spans="1:24" x14ac:dyDescent="0.25">
      <c r="A25" s="5" t="s">
        <v>124</v>
      </c>
      <c r="D25" t="s">
        <v>118</v>
      </c>
    </row>
    <row r="26" spans="1:24" x14ac:dyDescent="0.25">
      <c r="A26" s="5" t="s">
        <v>123</v>
      </c>
      <c r="D26" t="s">
        <v>120</v>
      </c>
    </row>
    <row r="29" spans="1:24" x14ac:dyDescent="0.25">
      <c r="A29" s="7" t="s">
        <v>125</v>
      </c>
    </row>
    <row r="31" spans="1:24" x14ac:dyDescent="0.25">
      <c r="A31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21">
    <sortCondition descending="1" ref="X7:X21"/>
  </sortState>
  <pageMargins left="0.39370078740157483" right="0.39370078740157483" top="0.74803149606299213" bottom="0.74803149606299213" header="0.31496062992125984" footer="0.31496062992125984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6"/>
  <sheetViews>
    <sheetView tabSelected="1" zoomScaleNormal="100" workbookViewId="0">
      <pane ySplit="6" topLeftCell="A7" activePane="bottomLeft" state="frozen"/>
      <selection activeCell="D26" sqref="D26"/>
      <selection pane="bottomLeft" activeCell="F16" sqref="F16"/>
    </sheetView>
  </sheetViews>
  <sheetFormatPr defaultRowHeight="15" x14ac:dyDescent="0.25"/>
  <cols>
    <col min="1" max="1" width="6.7109375" bestFit="1" customWidth="1"/>
    <col min="2" max="3" width="10" hidden="1" customWidth="1"/>
    <col min="4" max="4" width="19.7109375" customWidth="1"/>
    <col min="5" max="5" width="8" customWidth="1"/>
    <col min="6" max="6" width="26.85546875" customWidth="1"/>
    <col min="7" max="7" width="20" bestFit="1" customWidth="1"/>
    <col min="8" max="10" width="7" hidden="1" customWidth="1"/>
    <col min="11" max="11" width="8" hidden="1" customWidth="1"/>
    <col min="12" max="14" width="7" customWidth="1"/>
    <col min="15" max="15" width="8" customWidth="1"/>
    <col min="16" max="18" width="7" customWidth="1"/>
    <col min="19" max="19" width="8" customWidth="1"/>
    <col min="20" max="22" width="7" hidden="1" customWidth="1"/>
    <col min="23" max="23" width="8" hidden="1" customWidth="1"/>
    <col min="24" max="24" width="8" customWidth="1"/>
    <col min="25" max="26" width="30" hidden="1" customWidth="1"/>
    <col min="27" max="27" width="15" customWidth="1"/>
  </cols>
  <sheetData>
    <row r="1" spans="1:26" ht="18.75" x14ac:dyDescent="0.3">
      <c r="D1" s="1" t="s">
        <v>0</v>
      </c>
    </row>
    <row r="2" spans="1:26" ht="18.75" x14ac:dyDescent="0.3">
      <c r="D2" s="1" t="s">
        <v>1</v>
      </c>
    </row>
    <row r="3" spans="1:26" ht="18.75" x14ac:dyDescent="0.3">
      <c r="D3" s="1" t="s">
        <v>114</v>
      </c>
    </row>
    <row r="6" spans="1:26" x14ac:dyDescent="0.2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10</v>
      </c>
      <c r="M6" s="2" t="s">
        <v>11</v>
      </c>
      <c r="N6" s="2" t="s">
        <v>12</v>
      </c>
      <c r="O6" s="2" t="s">
        <v>14</v>
      </c>
      <c r="P6" s="2" t="s">
        <v>10</v>
      </c>
      <c r="Q6" s="2" t="s">
        <v>11</v>
      </c>
      <c r="R6" s="2" t="s">
        <v>12</v>
      </c>
      <c r="S6" s="2" t="s">
        <v>15</v>
      </c>
      <c r="T6" s="2" t="s">
        <v>10</v>
      </c>
      <c r="U6" s="2" t="s">
        <v>11</v>
      </c>
      <c r="V6" s="2" t="s">
        <v>12</v>
      </c>
      <c r="W6" s="2" t="s">
        <v>16</v>
      </c>
      <c r="X6" s="2" t="s">
        <v>17</v>
      </c>
      <c r="Y6" s="2" t="s">
        <v>18</v>
      </c>
      <c r="Z6" s="2" t="s">
        <v>19</v>
      </c>
    </row>
    <row r="7" spans="1:26" x14ac:dyDescent="0.25">
      <c r="A7">
        <v>1</v>
      </c>
      <c r="B7">
        <v>943635</v>
      </c>
      <c r="C7">
        <v>4142</v>
      </c>
      <c r="D7" t="s">
        <v>98</v>
      </c>
      <c r="E7">
        <v>2007</v>
      </c>
      <c r="F7" t="s">
        <v>32</v>
      </c>
      <c r="G7" t="s">
        <v>38</v>
      </c>
      <c r="H7" s="3">
        <v>0</v>
      </c>
      <c r="I7" s="3">
        <v>0</v>
      </c>
      <c r="J7" s="3">
        <v>0</v>
      </c>
      <c r="K7" s="4">
        <f t="shared" ref="K7:K15" si="0">H7+I7-J7</f>
        <v>0</v>
      </c>
      <c r="L7" s="3">
        <v>1.8</v>
      </c>
      <c r="M7" s="3">
        <v>8.0500000000000007</v>
      </c>
      <c r="N7" s="3">
        <v>0</v>
      </c>
      <c r="O7" s="4">
        <f t="shared" ref="O7:O15" si="1">L7+M7-N7</f>
        <v>9.8500000000000014</v>
      </c>
      <c r="P7" s="3">
        <v>2.2000000000000002</v>
      </c>
      <c r="Q7" s="3">
        <v>8.5500000000000007</v>
      </c>
      <c r="R7" s="3">
        <v>0</v>
      </c>
      <c r="S7" s="4">
        <f t="shared" ref="S7:S15" si="2">P7+Q7-R7</f>
        <v>10.75</v>
      </c>
      <c r="T7" s="3">
        <v>0</v>
      </c>
      <c r="U7" s="3">
        <v>0</v>
      </c>
      <c r="V7" s="3">
        <v>0</v>
      </c>
      <c r="W7" s="4">
        <f t="shared" ref="W7:W15" si="3">T7+U7-V7</f>
        <v>0</v>
      </c>
      <c r="X7" s="4">
        <f t="shared" ref="X7:X15" si="4">K7+O7+S7+W7</f>
        <v>20.6</v>
      </c>
    </row>
    <row r="8" spans="1:26" x14ac:dyDescent="0.25">
      <c r="A8">
        <v>2</v>
      </c>
      <c r="B8">
        <v>607977</v>
      </c>
      <c r="C8">
        <v>4142</v>
      </c>
      <c r="D8" t="s">
        <v>97</v>
      </c>
      <c r="E8">
        <v>2008</v>
      </c>
      <c r="F8" t="s">
        <v>32</v>
      </c>
      <c r="G8" t="s">
        <v>38</v>
      </c>
      <c r="H8" s="3">
        <v>0</v>
      </c>
      <c r="I8" s="3">
        <v>0</v>
      </c>
      <c r="J8" s="3">
        <v>0</v>
      </c>
      <c r="K8" s="4">
        <f t="shared" si="0"/>
        <v>0</v>
      </c>
      <c r="L8" s="3">
        <v>1.8</v>
      </c>
      <c r="M8" s="3">
        <v>7.75</v>
      </c>
      <c r="N8" s="3">
        <v>0</v>
      </c>
      <c r="O8" s="4">
        <f t="shared" si="1"/>
        <v>9.5500000000000007</v>
      </c>
      <c r="P8" s="3">
        <v>2.1</v>
      </c>
      <c r="Q8" s="3">
        <v>8.4499999999999993</v>
      </c>
      <c r="R8" s="3">
        <v>0</v>
      </c>
      <c r="S8" s="4">
        <f t="shared" si="2"/>
        <v>10.549999999999999</v>
      </c>
      <c r="T8" s="3">
        <v>0</v>
      </c>
      <c r="U8" s="3">
        <v>0</v>
      </c>
      <c r="V8" s="3">
        <v>0</v>
      </c>
      <c r="W8" s="4">
        <f t="shared" si="3"/>
        <v>0</v>
      </c>
      <c r="X8" s="4">
        <f t="shared" si="4"/>
        <v>20.100000000000001</v>
      </c>
    </row>
    <row r="9" spans="1:26" x14ac:dyDescent="0.25">
      <c r="A9">
        <v>3</v>
      </c>
      <c r="B9">
        <v>857693</v>
      </c>
      <c r="C9">
        <v>9381</v>
      </c>
      <c r="D9" t="s">
        <v>100</v>
      </c>
      <c r="E9">
        <v>2008</v>
      </c>
      <c r="F9" t="s">
        <v>95</v>
      </c>
      <c r="G9" t="s">
        <v>96</v>
      </c>
      <c r="H9" s="3">
        <v>0</v>
      </c>
      <c r="I9" s="3">
        <v>0</v>
      </c>
      <c r="J9" s="3">
        <v>0</v>
      </c>
      <c r="K9" s="4">
        <f t="shared" si="0"/>
        <v>0</v>
      </c>
      <c r="L9" s="3">
        <v>1.8</v>
      </c>
      <c r="M9" s="3">
        <v>7.65</v>
      </c>
      <c r="N9" s="3">
        <v>0</v>
      </c>
      <c r="O9" s="4">
        <f t="shared" si="1"/>
        <v>9.4500000000000011</v>
      </c>
      <c r="P9" s="3">
        <v>2.5</v>
      </c>
      <c r="Q9" s="3">
        <v>7.95</v>
      </c>
      <c r="R9" s="3">
        <v>0</v>
      </c>
      <c r="S9" s="4">
        <f t="shared" si="2"/>
        <v>10.45</v>
      </c>
      <c r="T9" s="3">
        <v>0</v>
      </c>
      <c r="U9" s="3">
        <v>0</v>
      </c>
      <c r="V9" s="3">
        <v>0</v>
      </c>
      <c r="W9" s="4">
        <f t="shared" si="3"/>
        <v>0</v>
      </c>
      <c r="X9" s="4">
        <f t="shared" si="4"/>
        <v>19.899999999999999</v>
      </c>
    </row>
    <row r="10" spans="1:26" x14ac:dyDescent="0.25">
      <c r="A10">
        <v>4</v>
      </c>
      <c r="B10">
        <v>223375</v>
      </c>
      <c r="C10">
        <v>4142</v>
      </c>
      <c r="D10" t="s">
        <v>99</v>
      </c>
      <c r="E10">
        <v>2008</v>
      </c>
      <c r="F10" t="s">
        <v>32</v>
      </c>
      <c r="G10" t="s">
        <v>83</v>
      </c>
      <c r="H10" s="3">
        <v>0</v>
      </c>
      <c r="I10" s="3">
        <v>0</v>
      </c>
      <c r="J10" s="3">
        <v>0</v>
      </c>
      <c r="K10" s="4">
        <f t="shared" si="0"/>
        <v>0</v>
      </c>
      <c r="L10" s="3">
        <v>1.8</v>
      </c>
      <c r="M10" s="3">
        <v>8.1</v>
      </c>
      <c r="N10" s="3">
        <v>0</v>
      </c>
      <c r="O10" s="4">
        <f t="shared" si="1"/>
        <v>9.9</v>
      </c>
      <c r="P10" s="3">
        <v>1.5</v>
      </c>
      <c r="Q10" s="3">
        <v>8.1999999999999993</v>
      </c>
      <c r="R10" s="3">
        <v>0</v>
      </c>
      <c r="S10" s="4">
        <f t="shared" si="2"/>
        <v>9.6999999999999993</v>
      </c>
      <c r="T10" s="3">
        <v>0</v>
      </c>
      <c r="U10" s="3">
        <v>0</v>
      </c>
      <c r="V10" s="3">
        <v>0</v>
      </c>
      <c r="W10" s="4">
        <f t="shared" si="3"/>
        <v>0</v>
      </c>
      <c r="X10" s="4">
        <f t="shared" si="4"/>
        <v>19.600000000000001</v>
      </c>
    </row>
    <row r="11" spans="1:26" x14ac:dyDescent="0.25">
      <c r="A11">
        <v>5</v>
      </c>
      <c r="D11" t="s">
        <v>109</v>
      </c>
      <c r="E11">
        <v>2008</v>
      </c>
      <c r="F11" t="s">
        <v>32</v>
      </c>
      <c r="G11" t="s">
        <v>83</v>
      </c>
      <c r="H11" s="3">
        <v>0</v>
      </c>
      <c r="I11" s="3">
        <v>0</v>
      </c>
      <c r="J11" s="3">
        <v>0</v>
      </c>
      <c r="K11" s="4">
        <f t="shared" si="0"/>
        <v>0</v>
      </c>
      <c r="L11" s="3">
        <v>1.8</v>
      </c>
      <c r="M11" s="3">
        <v>8.0500000000000007</v>
      </c>
      <c r="N11" s="3">
        <v>0</v>
      </c>
      <c r="O11" s="4">
        <f t="shared" si="1"/>
        <v>9.8500000000000014</v>
      </c>
      <c r="P11" s="3">
        <v>2.1</v>
      </c>
      <c r="Q11" s="3">
        <v>7.45</v>
      </c>
      <c r="R11" s="3">
        <v>0</v>
      </c>
      <c r="S11" s="4">
        <f t="shared" si="2"/>
        <v>9.5500000000000007</v>
      </c>
      <c r="T11" s="3">
        <v>0</v>
      </c>
      <c r="U11" s="3">
        <v>0</v>
      </c>
      <c r="V11" s="3">
        <v>0</v>
      </c>
      <c r="W11" s="4">
        <f t="shared" si="3"/>
        <v>0</v>
      </c>
      <c r="X11" s="4">
        <f t="shared" si="4"/>
        <v>19.400000000000002</v>
      </c>
    </row>
    <row r="12" spans="1:26" x14ac:dyDescent="0.25">
      <c r="A12">
        <v>6</v>
      </c>
      <c r="D12" t="s">
        <v>112</v>
      </c>
      <c r="E12">
        <v>2008</v>
      </c>
      <c r="F12" t="s">
        <v>95</v>
      </c>
      <c r="G12" t="s">
        <v>96</v>
      </c>
      <c r="H12" s="3">
        <v>0</v>
      </c>
      <c r="I12" s="3">
        <v>0</v>
      </c>
      <c r="J12" s="3">
        <v>0</v>
      </c>
      <c r="K12" s="4">
        <f t="shared" si="0"/>
        <v>0</v>
      </c>
      <c r="L12" s="3">
        <v>1.8</v>
      </c>
      <c r="M12" s="3">
        <v>6.35</v>
      </c>
      <c r="N12" s="3">
        <v>0</v>
      </c>
      <c r="O12" s="4">
        <f t="shared" si="1"/>
        <v>8.15</v>
      </c>
      <c r="P12" s="3">
        <v>2.1</v>
      </c>
      <c r="Q12" s="3">
        <v>7.6</v>
      </c>
      <c r="R12" s="3">
        <v>0</v>
      </c>
      <c r="S12" s="4">
        <f t="shared" si="2"/>
        <v>9.6999999999999993</v>
      </c>
      <c r="T12" s="3">
        <v>0</v>
      </c>
      <c r="U12" s="3">
        <v>0</v>
      </c>
      <c r="V12" s="3">
        <v>0</v>
      </c>
      <c r="W12" s="4">
        <f t="shared" si="3"/>
        <v>0</v>
      </c>
      <c r="X12" s="4">
        <f t="shared" si="4"/>
        <v>17.850000000000001</v>
      </c>
    </row>
    <row r="13" spans="1:26" x14ac:dyDescent="0.25">
      <c r="A13">
        <v>7</v>
      </c>
      <c r="D13" t="s">
        <v>113</v>
      </c>
      <c r="E13">
        <v>2007</v>
      </c>
      <c r="F13" t="s">
        <v>95</v>
      </c>
      <c r="G13" t="s">
        <v>96</v>
      </c>
      <c r="H13" s="3">
        <v>0</v>
      </c>
      <c r="I13" s="3">
        <v>0</v>
      </c>
      <c r="J13" s="3">
        <v>0</v>
      </c>
      <c r="K13" s="4">
        <f t="shared" si="0"/>
        <v>0</v>
      </c>
      <c r="L13" s="3">
        <v>1.8</v>
      </c>
      <c r="M13" s="3">
        <v>6.7</v>
      </c>
      <c r="N13" s="3">
        <v>0</v>
      </c>
      <c r="O13" s="4">
        <f t="shared" si="1"/>
        <v>8.5</v>
      </c>
      <c r="P13" s="3">
        <v>1.4</v>
      </c>
      <c r="Q13" s="3">
        <v>6.85</v>
      </c>
      <c r="R13" s="3">
        <v>1</v>
      </c>
      <c r="S13" s="4">
        <f t="shared" si="2"/>
        <v>7.25</v>
      </c>
      <c r="T13" s="3">
        <v>0</v>
      </c>
      <c r="U13" s="3">
        <v>0</v>
      </c>
      <c r="V13" s="3">
        <v>0</v>
      </c>
      <c r="W13" s="4">
        <f t="shared" si="3"/>
        <v>0</v>
      </c>
      <c r="X13" s="4">
        <f t="shared" si="4"/>
        <v>15.75</v>
      </c>
    </row>
    <row r="14" spans="1:26" x14ac:dyDescent="0.25">
      <c r="A14">
        <v>8</v>
      </c>
      <c r="D14" t="s">
        <v>110</v>
      </c>
      <c r="E14">
        <v>2007</v>
      </c>
      <c r="F14" t="s">
        <v>95</v>
      </c>
      <c r="G14" t="s">
        <v>96</v>
      </c>
      <c r="H14" s="3">
        <v>0</v>
      </c>
      <c r="I14" s="3">
        <v>0</v>
      </c>
      <c r="J14" s="3">
        <v>0</v>
      </c>
      <c r="K14" s="4">
        <f t="shared" si="0"/>
        <v>0</v>
      </c>
      <c r="L14" s="3">
        <v>1.8</v>
      </c>
      <c r="M14" s="3">
        <v>6.75</v>
      </c>
      <c r="N14" s="3">
        <v>0</v>
      </c>
      <c r="O14" s="4">
        <f t="shared" si="1"/>
        <v>8.5500000000000007</v>
      </c>
      <c r="P14" s="3">
        <v>1.4</v>
      </c>
      <c r="Q14" s="3">
        <v>6.2</v>
      </c>
      <c r="R14" s="3">
        <v>1</v>
      </c>
      <c r="S14" s="4">
        <f t="shared" si="2"/>
        <v>6.6</v>
      </c>
      <c r="T14" s="3">
        <v>0</v>
      </c>
      <c r="U14" s="3">
        <v>0</v>
      </c>
      <c r="V14" s="3">
        <v>0</v>
      </c>
      <c r="W14" s="4">
        <f t="shared" si="3"/>
        <v>0</v>
      </c>
      <c r="X14" s="4">
        <f t="shared" si="4"/>
        <v>15.15</v>
      </c>
    </row>
    <row r="15" spans="1:26" x14ac:dyDescent="0.25">
      <c r="A15">
        <v>9</v>
      </c>
      <c r="D15" t="s">
        <v>111</v>
      </c>
      <c r="E15">
        <v>2007</v>
      </c>
      <c r="F15" t="s">
        <v>95</v>
      </c>
      <c r="G15" t="s">
        <v>96</v>
      </c>
      <c r="H15" s="3">
        <v>0</v>
      </c>
      <c r="I15" s="3">
        <v>0</v>
      </c>
      <c r="J15" s="3">
        <v>0</v>
      </c>
      <c r="K15" s="4">
        <f t="shared" si="0"/>
        <v>0</v>
      </c>
      <c r="L15" s="3">
        <v>1.8</v>
      </c>
      <c r="M15" s="3">
        <v>5.7</v>
      </c>
      <c r="N15" s="3">
        <v>0</v>
      </c>
      <c r="O15" s="4">
        <f t="shared" si="1"/>
        <v>7.5</v>
      </c>
      <c r="P15" s="3">
        <v>1.4</v>
      </c>
      <c r="Q15" s="3">
        <v>7</v>
      </c>
      <c r="R15" s="3">
        <v>1</v>
      </c>
      <c r="S15" s="4">
        <f t="shared" si="2"/>
        <v>7.4</v>
      </c>
      <c r="T15" s="3">
        <v>0</v>
      </c>
      <c r="U15" s="3">
        <v>0</v>
      </c>
      <c r="V15" s="3">
        <v>0</v>
      </c>
      <c r="W15" s="4">
        <f t="shared" si="3"/>
        <v>0</v>
      </c>
      <c r="X15" s="4">
        <f t="shared" si="4"/>
        <v>14.9</v>
      </c>
    </row>
    <row r="19" spans="1:4" x14ac:dyDescent="0.25">
      <c r="A19" s="7" t="s">
        <v>121</v>
      </c>
    </row>
    <row r="20" spans="1:4" x14ac:dyDescent="0.25">
      <c r="A20" s="5" t="s">
        <v>124</v>
      </c>
      <c r="D20" t="s">
        <v>118</v>
      </c>
    </row>
    <row r="21" spans="1:4" x14ac:dyDescent="0.25">
      <c r="A21" s="5" t="s">
        <v>123</v>
      </c>
      <c r="D21" t="s">
        <v>120</v>
      </c>
    </row>
    <row r="24" spans="1:4" x14ac:dyDescent="0.25">
      <c r="A24" s="7" t="s">
        <v>125</v>
      </c>
    </row>
    <row r="26" spans="1:4" x14ac:dyDescent="0.25">
      <c r="A26" s="5" t="s">
        <v>122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:Z15">
    <sortCondition descending="1" ref="X7:X15"/>
  </sortState>
  <pageMargins left="0.39370078740157483" right="0.39370078740157483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2933_Kategorie I</vt:lpstr>
      <vt:lpstr>2934_Kategorie II</vt:lpstr>
      <vt:lpstr>2935_Kategorie III</vt:lpstr>
      <vt:lpstr>2936_Kategorie IV</vt:lpstr>
      <vt:lpstr>2937_Kategorie V</vt:lpstr>
      <vt:lpstr>2938_Kategorie VI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Gymnastika</cp:lastModifiedBy>
  <cp:lastPrinted>2019-03-23T13:32:03Z</cp:lastPrinted>
  <dcterms:created xsi:type="dcterms:W3CDTF">2019-03-21T19:15:49Z</dcterms:created>
  <dcterms:modified xsi:type="dcterms:W3CDTF">2019-03-23T13:38:48Z</dcterms:modified>
  <cp:category/>
</cp:coreProperties>
</file>