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výsledky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18" i="1"/>
  <c r="M218"/>
  <c r="J218"/>
  <c r="G218"/>
  <c r="P216"/>
  <c r="M216"/>
  <c r="J216"/>
  <c r="G216"/>
  <c r="P217"/>
  <c r="M217"/>
  <c r="J217"/>
  <c r="G217"/>
  <c r="P219"/>
  <c r="M219"/>
  <c r="J219"/>
  <c r="G219"/>
  <c r="P209"/>
  <c r="M209"/>
  <c r="J209"/>
  <c r="G209"/>
  <c r="P156"/>
  <c r="M156"/>
  <c r="J156"/>
  <c r="G156"/>
  <c r="P203"/>
  <c r="M203"/>
  <c r="J203"/>
  <c r="G203"/>
  <c r="P204"/>
  <c r="M204"/>
  <c r="J204"/>
  <c r="G204"/>
  <c r="P210"/>
  <c r="M210"/>
  <c r="J210"/>
  <c r="G210"/>
  <c r="P199"/>
  <c r="M199"/>
  <c r="J199"/>
  <c r="G199"/>
  <c r="P202"/>
  <c r="M202"/>
  <c r="J202"/>
  <c r="G202"/>
  <c r="P208"/>
  <c r="M208"/>
  <c r="J208"/>
  <c r="G208"/>
  <c r="P205"/>
  <c r="M205"/>
  <c r="J205"/>
  <c r="G205"/>
  <c r="P207"/>
  <c r="M207"/>
  <c r="J207"/>
  <c r="G207"/>
  <c r="P200"/>
  <c r="M200"/>
  <c r="J200"/>
  <c r="G200"/>
  <c r="P206"/>
  <c r="M206"/>
  <c r="J206"/>
  <c r="G206"/>
  <c r="P201"/>
  <c r="M201"/>
  <c r="J201"/>
  <c r="G201"/>
  <c r="P183"/>
  <c r="M183"/>
  <c r="J183"/>
  <c r="G183"/>
  <c r="P187"/>
  <c r="M187"/>
  <c r="J187"/>
  <c r="G187"/>
  <c r="P179"/>
  <c r="M179"/>
  <c r="J179"/>
  <c r="G179"/>
  <c r="P181"/>
  <c r="M181"/>
  <c r="J181"/>
  <c r="G181"/>
  <c r="P188"/>
  <c r="M188"/>
  <c r="J188"/>
  <c r="G188"/>
  <c r="P184"/>
  <c r="M184"/>
  <c r="J184"/>
  <c r="G184"/>
  <c r="P178"/>
  <c r="M178"/>
  <c r="J178"/>
  <c r="G178"/>
  <c r="Q178" s="1"/>
  <c r="P182"/>
  <c r="M182"/>
  <c r="J182"/>
  <c r="G182"/>
  <c r="P185"/>
  <c r="M185"/>
  <c r="J185"/>
  <c r="G185"/>
  <c r="P186"/>
  <c r="M186"/>
  <c r="J186"/>
  <c r="G186"/>
  <c r="P180"/>
  <c r="M180"/>
  <c r="J180"/>
  <c r="G180"/>
  <c r="P172"/>
  <c r="M172"/>
  <c r="J172"/>
  <c r="G172"/>
  <c r="P173"/>
  <c r="M173"/>
  <c r="J173"/>
  <c r="G173"/>
  <c r="P167"/>
  <c r="M167"/>
  <c r="J167"/>
  <c r="G167"/>
  <c r="P165"/>
  <c r="M165"/>
  <c r="J165"/>
  <c r="G165"/>
  <c r="P166"/>
  <c r="M166"/>
  <c r="J166"/>
  <c r="G166"/>
  <c r="P157"/>
  <c r="M157"/>
  <c r="J157"/>
  <c r="G157"/>
  <c r="P153"/>
  <c r="M153"/>
  <c r="J153"/>
  <c r="G153"/>
  <c r="P155"/>
  <c r="M155"/>
  <c r="J155"/>
  <c r="G155"/>
  <c r="P152"/>
  <c r="M152"/>
  <c r="J152"/>
  <c r="G152"/>
  <c r="P154"/>
  <c r="M154"/>
  <c r="J154"/>
  <c r="G154"/>
  <c r="P146"/>
  <c r="M146"/>
  <c r="J146"/>
  <c r="G146"/>
  <c r="P147"/>
  <c r="M147"/>
  <c r="J147"/>
  <c r="G147"/>
  <c r="P145"/>
  <c r="M145"/>
  <c r="J145"/>
  <c r="G145"/>
  <c r="J135"/>
  <c r="J138"/>
  <c r="J140"/>
  <c r="J133"/>
  <c r="J139"/>
  <c r="J134"/>
  <c r="J137"/>
  <c r="J136"/>
  <c r="J132"/>
  <c r="G135"/>
  <c r="G138"/>
  <c r="G140"/>
  <c r="G133"/>
  <c r="G139"/>
  <c r="G134"/>
  <c r="G137"/>
  <c r="G136"/>
  <c r="G132"/>
  <c r="P135"/>
  <c r="M135"/>
  <c r="P138"/>
  <c r="M138"/>
  <c r="P140"/>
  <c r="M140"/>
  <c r="P133"/>
  <c r="M133"/>
  <c r="P139"/>
  <c r="M139"/>
  <c r="P134"/>
  <c r="M134"/>
  <c r="P137"/>
  <c r="M137"/>
  <c r="P136"/>
  <c r="M136"/>
  <c r="P132"/>
  <c r="M132"/>
  <c r="P122"/>
  <c r="M122"/>
  <c r="P121"/>
  <c r="M121"/>
  <c r="P120"/>
  <c r="M120"/>
  <c r="P125"/>
  <c r="M125"/>
  <c r="P123"/>
  <c r="M123"/>
  <c r="P124"/>
  <c r="M124"/>
  <c r="P119"/>
  <c r="M119"/>
  <c r="P126"/>
  <c r="M126"/>
  <c r="P118"/>
  <c r="M118"/>
  <c r="P127"/>
  <c r="M127"/>
  <c r="P109"/>
  <c r="M109"/>
  <c r="P105"/>
  <c r="M105"/>
  <c r="P110"/>
  <c r="M110"/>
  <c r="P101"/>
  <c r="M101"/>
  <c r="P100"/>
  <c r="M100"/>
  <c r="P104"/>
  <c r="M104"/>
  <c r="P111"/>
  <c r="M111"/>
  <c r="P106"/>
  <c r="M106"/>
  <c r="P113"/>
  <c r="M113"/>
  <c r="P99"/>
  <c r="M99"/>
  <c r="P103"/>
  <c r="M103"/>
  <c r="P102"/>
  <c r="M102"/>
  <c r="P108"/>
  <c r="M108"/>
  <c r="P107"/>
  <c r="M107"/>
  <c r="P112"/>
  <c r="M112"/>
  <c r="P68"/>
  <c r="M68"/>
  <c r="P84"/>
  <c r="M84"/>
  <c r="P83"/>
  <c r="M83"/>
  <c r="P78"/>
  <c r="M78"/>
  <c r="P76"/>
  <c r="M76"/>
  <c r="P70"/>
  <c r="M70"/>
  <c r="P74"/>
  <c r="M74"/>
  <c r="P73"/>
  <c r="M73"/>
  <c r="P79"/>
  <c r="M79"/>
  <c r="P86"/>
  <c r="M86"/>
  <c r="P85"/>
  <c r="M85"/>
  <c r="P77"/>
  <c r="M77"/>
  <c r="P72"/>
  <c r="M72"/>
  <c r="P87"/>
  <c r="M87"/>
  <c r="P81"/>
  <c r="M81"/>
  <c r="P82"/>
  <c r="M82"/>
  <c r="P71"/>
  <c r="M71"/>
  <c r="P75"/>
  <c r="M75"/>
  <c r="P69"/>
  <c r="M69"/>
  <c r="P80"/>
  <c r="M80"/>
  <c r="P37"/>
  <c r="M37"/>
  <c r="P45"/>
  <c r="M45"/>
  <c r="P48"/>
  <c r="M48"/>
  <c r="P57"/>
  <c r="M57"/>
  <c r="P58"/>
  <c r="M58"/>
  <c r="P54"/>
  <c r="M54"/>
  <c r="P42"/>
  <c r="M42"/>
  <c r="P51"/>
  <c r="M51"/>
  <c r="P52"/>
  <c r="M52"/>
  <c r="P39"/>
  <c r="M39"/>
  <c r="P40"/>
  <c r="M40"/>
  <c r="P41"/>
  <c r="M41"/>
  <c r="P50"/>
  <c r="M50"/>
  <c r="P36"/>
  <c r="M36"/>
  <c r="P46"/>
  <c r="M46"/>
  <c r="P49"/>
  <c r="M49"/>
  <c r="P53"/>
  <c r="M53"/>
  <c r="P44"/>
  <c r="M44"/>
  <c r="P47"/>
  <c r="M47"/>
  <c r="P43"/>
  <c r="M43"/>
  <c r="P56"/>
  <c r="M56"/>
  <c r="P38"/>
  <c r="M38"/>
  <c r="P55"/>
  <c r="M55"/>
  <c r="P7"/>
  <c r="P6"/>
  <c r="P9"/>
  <c r="P8"/>
  <c r="P5"/>
  <c r="P12"/>
  <c r="P13"/>
  <c r="P10"/>
  <c r="P4"/>
  <c r="P11"/>
  <c r="P14"/>
  <c r="M7"/>
  <c r="M6"/>
  <c r="M9"/>
  <c r="M8"/>
  <c r="M5"/>
  <c r="M12"/>
  <c r="M13"/>
  <c r="M10"/>
  <c r="M4"/>
  <c r="M11"/>
  <c r="M14"/>
  <c r="Q80" l="1"/>
  <c r="Q167"/>
  <c r="Q209"/>
  <c r="Q156"/>
  <c r="Q203"/>
  <c r="Q204"/>
  <c r="Q210"/>
  <c r="Q199"/>
  <c r="Q202"/>
  <c r="Q208"/>
  <c r="Q205"/>
  <c r="Q207"/>
  <c r="Q200"/>
  <c r="Q157"/>
  <c r="Q153"/>
  <c r="Q126"/>
  <c r="Q118"/>
  <c r="Q127"/>
  <c r="Q109"/>
  <c r="Q105"/>
  <c r="Q110"/>
  <c r="Q101"/>
  <c r="Q100"/>
  <c r="Q104"/>
  <c r="Q111"/>
  <c r="Q106"/>
  <c r="Q107"/>
  <c r="Q112"/>
  <c r="Q69"/>
  <c r="Q68"/>
  <c r="Q84"/>
  <c r="Q83"/>
  <c r="Q78"/>
  <c r="Q76"/>
  <c r="Q70"/>
  <c r="Q37"/>
  <c r="Q45"/>
  <c r="Q48"/>
  <c r="Q57"/>
  <c r="Q58"/>
  <c r="Q54"/>
  <c r="Q42"/>
  <c r="Q51"/>
  <c r="Q52"/>
  <c r="Q39"/>
  <c r="Q40"/>
  <c r="Q41"/>
  <c r="Q50"/>
  <c r="Q36"/>
  <c r="Q46"/>
  <c r="Q49"/>
  <c r="Q53"/>
  <c r="Q44"/>
  <c r="Q47"/>
  <c r="Q56"/>
  <c r="Q38"/>
  <c r="Q55"/>
  <c r="A100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37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200"/>
  <c r="A201" s="1"/>
  <c r="A202" s="1"/>
  <c r="A203" s="1"/>
  <c r="A204" s="1"/>
  <c r="A205" s="1"/>
  <c r="A206" s="1"/>
  <c r="A207" s="1"/>
  <c r="A208" s="1"/>
  <c r="A209" s="1"/>
  <c r="A210" s="1"/>
  <c r="A51" l="1"/>
  <c r="A52" s="1"/>
  <c r="A53" s="1"/>
  <c r="A54" s="1"/>
  <c r="A55" s="1"/>
  <c r="A56" s="1"/>
  <c r="A57" s="1"/>
  <c r="A58" s="1"/>
  <c r="Q173"/>
  <c r="Q172"/>
  <c r="A121"/>
  <c r="A122" s="1"/>
  <c r="A181"/>
  <c r="A182" s="1"/>
  <c r="A183" s="1"/>
  <c r="A184" s="1"/>
  <c r="A185" s="1"/>
  <c r="A186" s="1"/>
  <c r="A187" s="1"/>
  <c r="A188" s="1"/>
  <c r="A123" l="1"/>
  <c r="A124" s="1"/>
  <c r="A125" s="1"/>
  <c r="A126" s="1"/>
  <c r="A127" s="1"/>
  <c r="Q155"/>
  <c r="Q165"/>
  <c r="Q166"/>
  <c r="Q145" l="1"/>
  <c r="Q147"/>
  <c r="Q186"/>
  <c r="Q187"/>
  <c r="Q185"/>
  <c r="Q180"/>
  <c r="Q188"/>
  <c r="Q216"/>
  <c r="Q217"/>
  <c r="Q218"/>
  <c r="Q219"/>
  <c r="Q10"/>
  <c r="Q11"/>
  <c r="Q14"/>
  <c r="Q122"/>
  <c r="Q123"/>
  <c r="Q121"/>
  <c r="Q120"/>
  <c r="Q182"/>
  <c r="Q181"/>
  <c r="Q179"/>
  <c r="Q183"/>
  <c r="Q184"/>
  <c r="Q206"/>
  <c r="Q201"/>
  <c r="Q103"/>
  <c r="Q113"/>
  <c r="Q99"/>
  <c r="Q102"/>
  <c r="Q108"/>
  <c r="Q71" l="1"/>
  <c r="Q87"/>
  <c r="Q86"/>
  <c r="Q140"/>
  <c r="Q85"/>
  <c r="Q81"/>
  <c r="Q82"/>
  <c r="Q9"/>
  <c r="Q43"/>
  <c r="Q79"/>
  <c r="Q146"/>
  <c r="Q74"/>
  <c r="Q133"/>
  <c r="Q132"/>
  <c r="Q138"/>
  <c r="Q134"/>
  <c r="Q136"/>
  <c r="Q139"/>
  <c r="Q135"/>
  <c r="Q137"/>
  <c r="Q154"/>
  <c r="Q152"/>
  <c r="Q125"/>
  <c r="Q124"/>
  <c r="Q75"/>
  <c r="Q77"/>
  <c r="Q73"/>
  <c r="Q72"/>
  <c r="Q8"/>
  <c r="Q6"/>
  <c r="Q4"/>
  <c r="Q119"/>
  <c r="Q5"/>
  <c r="Q12"/>
  <c r="Q13"/>
  <c r="Q7"/>
  <c r="A69"/>
  <c r="A70"/>
  <c r="A71"/>
  <c r="A72"/>
  <c r="A73"/>
  <c r="A74"/>
  <c r="A75"/>
  <c r="A76"/>
  <c r="A77"/>
  <c r="A78"/>
  <c r="A79"/>
  <c r="A80"/>
  <c r="A81"/>
  <c r="A82"/>
  <c r="A83"/>
  <c r="A84"/>
  <c r="A6"/>
  <c r="A7" s="1"/>
  <c r="A8" s="1"/>
  <c r="A9" s="1"/>
  <c r="A10" s="1"/>
  <c r="A11" s="1"/>
  <c r="A12" s="1"/>
  <c r="A13" s="1"/>
  <c r="A14" s="1"/>
  <c r="A5"/>
</calcChain>
</file>

<file path=xl/sharedStrings.xml><?xml version="1.0" encoding="utf-8"?>
<sst xmlns="http://schemas.openxmlformats.org/spreadsheetml/2006/main" count="512" uniqueCount="175">
  <si>
    <t>Jméno</t>
  </si>
  <si>
    <t>Oddíl</t>
  </si>
  <si>
    <t>Přeskok</t>
  </si>
  <si>
    <t>V</t>
  </si>
  <si>
    <t>Bradla</t>
  </si>
  <si>
    <t>Kladina</t>
  </si>
  <si>
    <t>Prostná</t>
  </si>
  <si>
    <t>Celkem</t>
  </si>
  <si>
    <t xml:space="preserve">Poř. </t>
  </si>
  <si>
    <t>Lavička</t>
  </si>
  <si>
    <t>D</t>
  </si>
  <si>
    <t>E</t>
  </si>
  <si>
    <t>Matoušková Kateřina</t>
  </si>
  <si>
    <t>Baňkowská Aneta</t>
  </si>
  <si>
    <t>Říčany</t>
  </si>
  <si>
    <t>Bělohubá Anabela</t>
  </si>
  <si>
    <t>Šťastná Adéla</t>
  </si>
  <si>
    <t>Škorpilová Julie</t>
  </si>
  <si>
    <t>Burešová Eliška</t>
  </si>
  <si>
    <t>Kopáčková Anežka</t>
  </si>
  <si>
    <t>Tesařová Nikola</t>
  </si>
  <si>
    <t>Vyziblová Amálka</t>
  </si>
  <si>
    <t>Mašátová Anna</t>
  </si>
  <si>
    <t>Drusanová Valerie</t>
  </si>
  <si>
    <t>Burešová Anežka</t>
  </si>
  <si>
    <t>Tichá Anna</t>
  </si>
  <si>
    <t>Kamenská Klaudie</t>
  </si>
  <si>
    <t>Kopecká Caitlin</t>
  </si>
  <si>
    <t>Vránová Markéta</t>
  </si>
  <si>
    <t>Hlůžková Denisa</t>
  </si>
  <si>
    <t>Bartásková Aneta</t>
  </si>
  <si>
    <t>Poláková Tereza</t>
  </si>
  <si>
    <t>Mikolášová Ema</t>
  </si>
  <si>
    <t>Procházková Elen</t>
  </si>
  <si>
    <t>Hlůžková Anna</t>
  </si>
  <si>
    <t>Krejbichová Eliška</t>
  </si>
  <si>
    <t>Salvét Maya</t>
  </si>
  <si>
    <t>Bartásková Michaela</t>
  </si>
  <si>
    <t>Kalenská Gabriela</t>
  </si>
  <si>
    <t>Duhajová Michaela</t>
  </si>
  <si>
    <t>Jarolímková Sára</t>
  </si>
  <si>
    <t>Kalenská Viktorie</t>
  </si>
  <si>
    <t>Ročník</t>
  </si>
  <si>
    <t>Kubálková Justýna</t>
  </si>
  <si>
    <t>Vondráčková Karolína</t>
  </si>
  <si>
    <t>Chalupecká Michaela</t>
  </si>
  <si>
    <t>Sosnová Adriana</t>
  </si>
  <si>
    <t>Rampulková Eva</t>
  </si>
  <si>
    <t>Pěničková Alena</t>
  </si>
  <si>
    <t>Vaňková Hermína</t>
  </si>
  <si>
    <t>Vašutová Stella</t>
  </si>
  <si>
    <t>Berková Leontýna</t>
  </si>
  <si>
    <t>Rovná Dominika</t>
  </si>
  <si>
    <t>Pavelková Marianna</t>
  </si>
  <si>
    <t>Bayarmagnai Khuslen</t>
  </si>
  <si>
    <t>Šťastná Aneta Elisabeth</t>
  </si>
  <si>
    <t>Hartová Nelly</t>
  </si>
  <si>
    <t>Fialová Jana</t>
  </si>
  <si>
    <t>Lepltová Šárka</t>
  </si>
  <si>
    <t>Hartlová Linda</t>
  </si>
  <si>
    <t>Poděbrady</t>
  </si>
  <si>
    <r>
      <t xml:space="preserve">Kategorie:  </t>
    </r>
    <r>
      <rPr>
        <b/>
        <i/>
        <sz val="12"/>
        <rFont val="Arial"/>
        <family val="2"/>
        <charset val="238"/>
      </rPr>
      <t>A 2014</t>
    </r>
  </si>
  <si>
    <t xml:space="preserve">Svobodová Agáta   </t>
  </si>
  <si>
    <t>Gregorová Nikola</t>
  </si>
  <si>
    <t>Vršovice</t>
  </si>
  <si>
    <t>Vysušilová Alžběta</t>
  </si>
  <si>
    <t xml:space="preserve">Doksy </t>
  </si>
  <si>
    <t>Kubíčková Nikola</t>
  </si>
  <si>
    <t>Šohajová Eliška</t>
  </si>
  <si>
    <t>Doksy</t>
  </si>
  <si>
    <t>Kamenská Laura Jitka</t>
  </si>
  <si>
    <t>Damdinsuren Munkhjin</t>
  </si>
  <si>
    <t>Česká Lípa</t>
  </si>
  <si>
    <t>Pivná Nela</t>
  </si>
  <si>
    <t>Cengerová Simona</t>
  </si>
  <si>
    <t>Slobodová Markéta</t>
  </si>
  <si>
    <t>Stejskalová Nina</t>
  </si>
  <si>
    <r>
      <t>Kategorie:</t>
    </r>
    <r>
      <rPr>
        <b/>
        <i/>
        <sz val="12"/>
        <rFont val="Arial"/>
        <family val="2"/>
        <charset val="238"/>
      </rPr>
      <t xml:space="preserve"> B 2013</t>
    </r>
  </si>
  <si>
    <t>Tománková Gabriela</t>
  </si>
  <si>
    <t>Loudová Viktorka</t>
  </si>
  <si>
    <t>Eisenhutová Julie</t>
  </si>
  <si>
    <t>Endalová Barbora</t>
  </si>
  <si>
    <t>Šlajsna Dominika</t>
  </si>
  <si>
    <t>Šestajovice</t>
  </si>
  <si>
    <t>Drahovzalová Marie</t>
  </si>
  <si>
    <t>Prchalová Kristýna</t>
  </si>
  <si>
    <t>Bernardová Lucie</t>
  </si>
  <si>
    <t>Benešová Tereza</t>
  </si>
  <si>
    <t>Jičín</t>
  </si>
  <si>
    <r>
      <t>Kategorie:</t>
    </r>
    <r>
      <rPr>
        <b/>
        <i/>
        <sz val="12"/>
        <rFont val="Arial"/>
        <family val="2"/>
        <charset val="238"/>
      </rPr>
      <t xml:space="preserve"> C 2012</t>
    </r>
  </si>
  <si>
    <t>Dobřichovice</t>
  </si>
  <si>
    <t>Drahošová Kristýna</t>
  </si>
  <si>
    <t>Vrchlabí</t>
  </si>
  <si>
    <t>Horynová Johana</t>
  </si>
  <si>
    <t>Dropová Beata</t>
  </si>
  <si>
    <t xml:space="preserve">Liberec </t>
  </si>
  <si>
    <t>Chudá Evelína</t>
  </si>
  <si>
    <t>Havlíková Hana</t>
  </si>
  <si>
    <t>Jakubcová Eliška</t>
  </si>
  <si>
    <t>Most</t>
  </si>
  <si>
    <t>Hr. Králové</t>
  </si>
  <si>
    <t>Eflerová Eliška</t>
  </si>
  <si>
    <t>Koubová Elen</t>
  </si>
  <si>
    <t xml:space="preserve">Vysušilová Anežka </t>
  </si>
  <si>
    <t>Benešovská Rozárka</t>
  </si>
  <si>
    <t>Váňová Lucie</t>
  </si>
  <si>
    <t>Záklasníková Mariana</t>
  </si>
  <si>
    <t>Šmídová Tereza</t>
  </si>
  <si>
    <t>Požárová Anežka</t>
  </si>
  <si>
    <t>Liberec</t>
  </si>
  <si>
    <t>Balšánková Natálie</t>
  </si>
  <si>
    <t>Plíšková Laura</t>
  </si>
  <si>
    <r>
      <t xml:space="preserve">Kategorie: </t>
    </r>
    <r>
      <rPr>
        <b/>
        <i/>
        <sz val="12"/>
        <rFont val="Arial"/>
        <family val="2"/>
        <charset val="238"/>
      </rPr>
      <t>D  2011</t>
    </r>
  </si>
  <si>
    <t>Kraidlová Ester</t>
  </si>
  <si>
    <t>Jelínková Nela</t>
  </si>
  <si>
    <t>Nechvátalová Klára</t>
  </si>
  <si>
    <t>Berdárová Emily</t>
  </si>
  <si>
    <t>Narantsatsral Enkh-u</t>
  </si>
  <si>
    <t xml:space="preserve">Čivrná Klára </t>
  </si>
  <si>
    <t>Chvojková Nela</t>
  </si>
  <si>
    <t>Jirásková Rozálie</t>
  </si>
  <si>
    <t>Holdsworth Julie</t>
  </si>
  <si>
    <t>Dobiášová Nelly</t>
  </si>
  <si>
    <t>Žídková Adriana</t>
  </si>
  <si>
    <t xml:space="preserve">Sugardorj Burte-ujin </t>
  </si>
  <si>
    <t>Macháčková Barbora</t>
  </si>
  <si>
    <t>Pospíšilová Anežka</t>
  </si>
  <si>
    <t>Demlová Justýna</t>
  </si>
  <si>
    <t>Antošová Sára</t>
  </si>
  <si>
    <t xml:space="preserve">Rejnartová Zuzana </t>
  </si>
  <si>
    <t>Dušková Karolína</t>
  </si>
  <si>
    <t>Ježková Jaroslava</t>
  </si>
  <si>
    <t xml:space="preserve">Říčany </t>
  </si>
  <si>
    <t xml:space="preserve">Vyskočilová Victoria </t>
  </si>
  <si>
    <t>Daněk Ebony</t>
  </si>
  <si>
    <t>Konečná Ella</t>
  </si>
  <si>
    <t>Drahovzalová Kateřina</t>
  </si>
  <si>
    <t xml:space="preserve">Bénová Nela </t>
  </si>
  <si>
    <r>
      <t xml:space="preserve">Kategorie: </t>
    </r>
    <r>
      <rPr>
        <b/>
        <i/>
        <sz val="12"/>
        <rFont val="Arial"/>
        <family val="2"/>
        <charset val="238"/>
      </rPr>
      <t>F  2010-2011</t>
    </r>
  </si>
  <si>
    <t>Karbanová Amálka</t>
  </si>
  <si>
    <t>Jirčany</t>
  </si>
  <si>
    <t>Lysická Sára</t>
  </si>
  <si>
    <t>Auersvaldová Agáta</t>
  </si>
  <si>
    <t>Krykorková Zuzana</t>
  </si>
  <si>
    <t>Fitzpatrick Emily</t>
  </si>
  <si>
    <t xml:space="preserve">Bukovská Kristýna </t>
  </si>
  <si>
    <t>Prášková Elizabeth</t>
  </si>
  <si>
    <t xml:space="preserve">Holá Kristýna </t>
  </si>
  <si>
    <t>Pospíšilová Lea</t>
  </si>
  <si>
    <t>Wildová Adéla</t>
  </si>
  <si>
    <t>Hr.Králové</t>
  </si>
  <si>
    <t xml:space="preserve">Švermová Kateřina </t>
  </si>
  <si>
    <r>
      <t xml:space="preserve">Kategorie: </t>
    </r>
    <r>
      <rPr>
        <b/>
        <i/>
        <sz val="12"/>
        <rFont val="Arial"/>
        <family val="2"/>
        <charset val="238"/>
      </rPr>
      <t>K  2009</t>
    </r>
  </si>
  <si>
    <t>Věříšová Laura</t>
  </si>
  <si>
    <t xml:space="preserve">Jičín  </t>
  </si>
  <si>
    <t>Jochová Markéta</t>
  </si>
  <si>
    <t>Cermanová Anna</t>
  </si>
  <si>
    <t>Albrechtová Stela</t>
  </si>
  <si>
    <t xml:space="preserve">Dobřichovice </t>
  </si>
  <si>
    <t>Karbanová Natálka</t>
  </si>
  <si>
    <t xml:space="preserve">Jirčany </t>
  </si>
  <si>
    <t xml:space="preserve">Šolcová Anna </t>
  </si>
  <si>
    <t>Hartigová Anna Marie</t>
  </si>
  <si>
    <t>Stejskalová Hana</t>
  </si>
  <si>
    <t>Talian Karolína</t>
  </si>
  <si>
    <t>Kršková Gabriela</t>
  </si>
  <si>
    <t>Švestková Veronika</t>
  </si>
  <si>
    <t>Medlíková Alexandra</t>
  </si>
  <si>
    <r>
      <t xml:space="preserve">Kategorie: </t>
    </r>
    <r>
      <rPr>
        <b/>
        <i/>
        <sz val="12"/>
        <rFont val="Arial"/>
        <family val="2"/>
        <charset val="238"/>
      </rPr>
      <t>I 2005-2006</t>
    </r>
  </si>
  <si>
    <r>
      <t>Kategorie:</t>
    </r>
    <r>
      <rPr>
        <b/>
        <i/>
        <sz val="12"/>
        <rFont val="Arial"/>
        <family val="2"/>
        <charset val="238"/>
      </rPr>
      <t>J  2003-2004</t>
    </r>
  </si>
  <si>
    <r>
      <t xml:space="preserve">Kategorie: </t>
    </r>
    <r>
      <rPr>
        <b/>
        <i/>
        <sz val="12"/>
        <rFont val="Arial"/>
        <family val="2"/>
        <charset val="238"/>
      </rPr>
      <t>E  2010</t>
    </r>
  </si>
  <si>
    <r>
      <t xml:space="preserve">Kategorie: </t>
    </r>
    <r>
      <rPr>
        <b/>
        <i/>
        <sz val="12"/>
        <rFont val="Arial"/>
        <family val="2"/>
        <charset val="238"/>
      </rPr>
      <t>G  2009-2010</t>
    </r>
  </si>
  <si>
    <t>Kategorie: H  2007-2008</t>
  </si>
  <si>
    <r>
      <t xml:space="preserve">Kategorie: </t>
    </r>
    <r>
      <rPr>
        <b/>
        <i/>
        <sz val="12"/>
        <rFont val="Arial"/>
        <family val="2"/>
        <charset val="238"/>
      </rPr>
      <t>L 2007-2008</t>
    </r>
  </si>
  <si>
    <r>
      <t xml:space="preserve">Kategorie: </t>
    </r>
    <r>
      <rPr>
        <b/>
        <i/>
        <sz val="12"/>
        <rFont val="Arial"/>
        <family val="2"/>
        <charset val="238"/>
      </rPr>
      <t>M 2004-2006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</si>
</sst>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8">
    <xf numFmtId="0" fontId="0" fillId="0" borderId="0" xfId="0"/>
    <xf numFmtId="0" fontId="0" fillId="0" borderId="0" xfId="0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8" fillId="0" borderId="23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2" fontId="8" fillId="0" borderId="32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2" fontId="8" fillId="0" borderId="22" xfId="0" applyNumberFormat="1" applyFont="1" applyBorder="1" applyAlignment="1">
      <alignment horizontal="right" vertical="center"/>
    </xf>
    <xf numFmtId="2" fontId="8" fillId="0" borderId="31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right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2" fontId="8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0" xfId="0" applyFont="1" applyAlignment="1">
      <alignment vertical="center"/>
    </xf>
    <xf numFmtId="2" fontId="8" fillId="0" borderId="20" xfId="0" applyNumberFormat="1" applyFont="1" applyBorder="1" applyAlignment="1">
      <alignment vertical="center"/>
    </xf>
    <xf numFmtId="2" fontId="8" fillId="0" borderId="21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46" xfId="1" applyBorder="1" applyAlignment="1">
      <alignment horizontal="center" vertical="center"/>
    </xf>
    <xf numFmtId="0" fontId="12" fillId="0" borderId="16" xfId="1" applyFont="1" applyBorder="1" applyAlignment="1">
      <alignment vertical="center"/>
    </xf>
    <xf numFmtId="0" fontId="12" fillId="0" borderId="20" xfId="1" applyFont="1" applyBorder="1" applyAlignment="1">
      <alignment vertical="center"/>
    </xf>
    <xf numFmtId="0" fontId="12" fillId="0" borderId="21" xfId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4" fillId="0" borderId="0" xfId="1" applyBorder="1" applyAlignment="1">
      <alignment horizontal="center" vertical="center"/>
    </xf>
    <xf numFmtId="0" fontId="4" fillId="0" borderId="0" xfId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3" fillId="0" borderId="29" xfId="1" applyFont="1" applyBorder="1" applyAlignment="1">
      <alignment vertical="center"/>
    </xf>
    <xf numFmtId="0" fontId="11" fillId="0" borderId="37" xfId="1" applyFont="1" applyBorder="1" applyAlignment="1">
      <alignment horizontal="center" vertical="center"/>
    </xf>
    <xf numFmtId="0" fontId="11" fillId="0" borderId="29" xfId="1" applyFont="1" applyBorder="1" applyAlignment="1">
      <alignment vertical="center"/>
    </xf>
    <xf numFmtId="2" fontId="5" fillId="0" borderId="29" xfId="0" applyNumberFormat="1" applyFont="1" applyBorder="1" applyAlignment="1">
      <alignment vertical="center"/>
    </xf>
    <xf numFmtId="0" fontId="13" fillId="0" borderId="20" xfId="1" applyFont="1" applyBorder="1" applyAlignment="1">
      <alignment vertical="center"/>
    </xf>
    <xf numFmtId="0" fontId="11" fillId="0" borderId="46" xfId="1" applyFont="1" applyBorder="1" applyAlignment="1">
      <alignment horizontal="center" vertical="center"/>
    </xf>
    <xf numFmtId="0" fontId="11" fillId="0" borderId="20" xfId="1" applyFont="1" applyBorder="1" applyAlignment="1">
      <alignment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vertical="center"/>
    </xf>
    <xf numFmtId="2" fontId="5" fillId="3" borderId="2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right" vertical="center"/>
    </xf>
    <xf numFmtId="2" fontId="5" fillId="0" borderId="28" xfId="0" applyNumberFormat="1" applyFont="1" applyBorder="1" applyAlignment="1">
      <alignment horizontal="right" vertical="center"/>
    </xf>
    <xf numFmtId="2" fontId="5" fillId="0" borderId="22" xfId="0" applyNumberFormat="1" applyFont="1" applyBorder="1" applyAlignment="1">
      <alignment horizontal="right" vertical="center"/>
    </xf>
    <xf numFmtId="2" fontId="5" fillId="0" borderId="31" xfId="0" applyNumberFormat="1" applyFont="1" applyBorder="1" applyAlignment="1">
      <alignment horizontal="right" vertical="center"/>
    </xf>
    <xf numFmtId="0" fontId="11" fillId="0" borderId="29" xfId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0" fontId="11" fillId="0" borderId="15" xfId="1" applyFont="1" applyBorder="1" applyAlignment="1">
      <alignment vertical="center"/>
    </xf>
    <xf numFmtId="0" fontId="11" fillId="0" borderId="38" xfId="1" applyFont="1" applyBorder="1" applyAlignment="1">
      <alignment vertical="center"/>
    </xf>
    <xf numFmtId="2" fontId="5" fillId="0" borderId="34" xfId="0" applyNumberFormat="1" applyFont="1" applyBorder="1" applyAlignment="1">
      <alignment vertical="center"/>
    </xf>
    <xf numFmtId="0" fontId="13" fillId="0" borderId="16" xfId="1" applyFont="1" applyBorder="1" applyAlignment="1">
      <alignment vertical="center"/>
    </xf>
    <xf numFmtId="0" fontId="11" fillId="0" borderId="44" xfId="1" applyFont="1" applyBorder="1" applyAlignment="1">
      <alignment vertical="center"/>
    </xf>
    <xf numFmtId="0" fontId="11" fillId="0" borderId="16" xfId="1" applyFont="1" applyBorder="1" applyAlignment="1">
      <alignment vertical="center"/>
    </xf>
    <xf numFmtId="0" fontId="13" fillId="0" borderId="15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0" fontId="11" fillId="0" borderId="17" xfId="1" applyFont="1" applyBorder="1" applyAlignment="1">
      <alignment vertical="center"/>
    </xf>
    <xf numFmtId="0" fontId="11" fillId="0" borderId="21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7" xfId="0" applyNumberFormat="1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5" xfId="0" applyNumberFormat="1" applyFont="1" applyBorder="1" applyAlignment="1">
      <alignment horizontal="right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right" vertical="center"/>
    </xf>
    <xf numFmtId="2" fontId="5" fillId="0" borderId="3" xfId="0" applyNumberFormat="1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horizontal="right" vertical="center"/>
    </xf>
    <xf numFmtId="2" fontId="8" fillId="0" borderId="23" xfId="0" applyNumberFormat="1" applyFont="1" applyFill="1" applyBorder="1" applyAlignment="1">
      <alignment horizontal="center" vertical="center"/>
    </xf>
    <xf numFmtId="2" fontId="8" fillId="0" borderId="19" xfId="0" applyNumberFormat="1" applyFont="1" applyFill="1" applyBorder="1" applyAlignment="1">
      <alignment horizontal="center" vertical="center"/>
    </xf>
    <xf numFmtId="2" fontId="5" fillId="0" borderId="26" xfId="0" applyNumberFormat="1" applyFont="1" applyFill="1" applyBorder="1" applyAlignment="1">
      <alignment horizontal="center" vertical="center"/>
    </xf>
    <xf numFmtId="0" fontId="2" fillId="0" borderId="20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12" fillId="0" borderId="17" xfId="1" applyFont="1" applyBorder="1" applyAlignment="1">
      <alignment vertical="center"/>
    </xf>
    <xf numFmtId="0" fontId="2" fillId="0" borderId="44" xfId="1" applyFont="1" applyBorder="1" applyAlignment="1">
      <alignment vertical="center"/>
    </xf>
    <xf numFmtId="0" fontId="2" fillId="0" borderId="45" xfId="1" applyFont="1" applyBorder="1" applyAlignment="1">
      <alignment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2" fillId="0" borderId="48" xfId="1" applyFont="1" applyBorder="1" applyAlignment="1">
      <alignment vertical="center"/>
    </xf>
    <xf numFmtId="0" fontId="2" fillId="0" borderId="48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46" xfId="1" applyFont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2" fillId="0" borderId="20" xfId="1" applyFont="1" applyFill="1" applyBorder="1" applyAlignment="1">
      <alignment vertical="center"/>
    </xf>
    <xf numFmtId="0" fontId="12" fillId="0" borderId="48" xfId="1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164" fontId="5" fillId="0" borderId="2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2" fontId="8" fillId="0" borderId="19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" fontId="5" fillId="0" borderId="25" xfId="0" applyNumberFormat="1" applyFont="1" applyFill="1" applyBorder="1" applyAlignment="1">
      <alignment horizontal="right" vertical="center"/>
    </xf>
    <xf numFmtId="2" fontId="8" fillId="0" borderId="22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10" fillId="0" borderId="16" xfId="0" applyFont="1" applyBorder="1"/>
    <xf numFmtId="0" fontId="8" fillId="0" borderId="16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5" fillId="0" borderId="19" xfId="0" applyNumberFormat="1" applyFont="1" applyBorder="1" applyAlignment="1">
      <alignment horizontal="right" vertical="center"/>
    </xf>
    <xf numFmtId="2" fontId="5" fillId="0" borderId="26" xfId="0" applyNumberFormat="1" applyFont="1" applyBorder="1" applyAlignment="1">
      <alignment vertical="center"/>
    </xf>
    <xf numFmtId="2" fontId="5" fillId="0" borderId="22" xfId="0" applyNumberFormat="1" applyFont="1" applyBorder="1" applyAlignment="1">
      <alignment vertical="center"/>
    </xf>
    <xf numFmtId="0" fontId="12" fillId="0" borderId="46" xfId="1" applyFont="1" applyBorder="1" applyAlignment="1">
      <alignment vertical="center"/>
    </xf>
    <xf numFmtId="0" fontId="12" fillId="0" borderId="47" xfId="1" applyFont="1" applyBorder="1" applyAlignment="1">
      <alignment vertical="center"/>
    </xf>
    <xf numFmtId="2" fontId="5" fillId="0" borderId="38" xfId="0" applyNumberFormat="1" applyFont="1" applyBorder="1" applyAlignment="1">
      <alignment vertical="center"/>
    </xf>
    <xf numFmtId="2" fontId="5" fillId="0" borderId="44" xfId="0" applyNumberFormat="1" applyFont="1" applyBorder="1" applyAlignment="1">
      <alignment vertical="center"/>
    </xf>
    <xf numFmtId="2" fontId="5" fillId="0" borderId="45" xfId="0" applyNumberFormat="1" applyFont="1" applyBorder="1" applyAlignment="1">
      <alignment vertical="center"/>
    </xf>
    <xf numFmtId="2" fontId="8" fillId="0" borderId="44" xfId="0" applyNumberFormat="1" applyFont="1" applyBorder="1" applyAlignment="1">
      <alignment vertical="center"/>
    </xf>
    <xf numFmtId="2" fontId="8" fillId="0" borderId="45" xfId="0" applyNumberFormat="1" applyFont="1" applyBorder="1" applyAlignment="1">
      <alignment vertical="center"/>
    </xf>
    <xf numFmtId="2" fontId="5" fillId="0" borderId="33" xfId="0" applyNumberFormat="1" applyFont="1" applyBorder="1" applyAlignment="1">
      <alignment horizontal="right" vertical="center"/>
    </xf>
    <xf numFmtId="0" fontId="2" fillId="0" borderId="4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2" fontId="5" fillId="0" borderId="28" xfId="0" applyNumberFormat="1" applyFont="1" applyFill="1" applyBorder="1" applyAlignment="1">
      <alignment horizontal="center" vertical="center"/>
    </xf>
    <xf numFmtId="2" fontId="5" fillId="0" borderId="22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2" fontId="8" fillId="0" borderId="22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2" fontId="8" fillId="0" borderId="33" xfId="0" applyNumberFormat="1" applyFont="1" applyFill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2" fillId="0" borderId="46" xfId="1" applyFont="1" applyBorder="1" applyAlignment="1">
      <alignment vertical="center"/>
    </xf>
    <xf numFmtId="0" fontId="2" fillId="0" borderId="47" xfId="1" applyFont="1" applyBorder="1" applyAlignment="1">
      <alignment vertical="center"/>
    </xf>
    <xf numFmtId="0" fontId="12" fillId="0" borderId="18" xfId="1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2" fontId="5" fillId="0" borderId="31" xfId="0" applyNumberFormat="1" applyFont="1" applyFill="1" applyBorder="1" applyAlignment="1">
      <alignment horizontal="center" vertical="center"/>
    </xf>
    <xf numFmtId="2" fontId="0" fillId="0" borderId="23" xfId="0" applyNumberFormat="1" applyBorder="1" applyAlignment="1">
      <alignment vertical="center"/>
    </xf>
    <xf numFmtId="2" fontId="0" fillId="0" borderId="7" xfId="0" applyNumberFormat="1" applyBorder="1" applyAlignment="1">
      <alignment vertical="center"/>
    </xf>
    <xf numFmtId="0" fontId="2" fillId="0" borderId="47" xfId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right" vertical="center"/>
    </xf>
    <xf numFmtId="2" fontId="5" fillId="0" borderId="6" xfId="0" applyNumberFormat="1" applyFont="1" applyBorder="1" applyAlignment="1">
      <alignment horizontal="right" vertical="center"/>
    </xf>
    <xf numFmtId="2" fontId="5" fillId="0" borderId="27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2" fontId="5" fillId="0" borderId="23" xfId="0" applyNumberFormat="1" applyFont="1" applyBorder="1" applyAlignment="1">
      <alignment vertical="center"/>
    </xf>
    <xf numFmtId="2" fontId="5" fillId="3" borderId="31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vertical="center"/>
    </xf>
    <xf numFmtId="0" fontId="13" fillId="0" borderId="20" xfId="1" applyFont="1" applyFill="1" applyBorder="1" applyAlignment="1">
      <alignment vertical="center"/>
    </xf>
    <xf numFmtId="2" fontId="5" fillId="3" borderId="28" xfId="0" applyNumberFormat="1" applyFont="1" applyFill="1" applyBorder="1" applyAlignment="1">
      <alignment horizontal="center" vertical="center"/>
    </xf>
    <xf numFmtId="0" fontId="12" fillId="0" borderId="35" xfId="1" applyFont="1" applyBorder="1" applyAlignment="1">
      <alignment vertical="center"/>
    </xf>
    <xf numFmtId="0" fontId="14" fillId="0" borderId="29" xfId="0" applyFont="1" applyBorder="1"/>
    <xf numFmtId="0" fontId="11" fillId="0" borderId="37" xfId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0" fontId="11" fillId="0" borderId="46" xfId="1" applyFont="1" applyBorder="1" applyAlignment="1">
      <alignment vertical="center"/>
    </xf>
    <xf numFmtId="0" fontId="11" fillId="0" borderId="47" xfId="1" applyFont="1" applyBorder="1" applyAlignment="1">
      <alignment vertical="center"/>
    </xf>
    <xf numFmtId="2" fontId="5" fillId="3" borderId="9" xfId="0" applyNumberFormat="1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1" fillId="0" borderId="49" xfId="1" applyFont="1" applyBorder="1" applyAlignment="1">
      <alignment vertical="center"/>
    </xf>
    <xf numFmtId="0" fontId="11" fillId="0" borderId="43" xfId="1" applyFont="1" applyBorder="1" applyAlignment="1">
      <alignment horizontal="center" vertical="center"/>
    </xf>
    <xf numFmtId="0" fontId="11" fillId="0" borderId="51" xfId="1" applyFont="1" applyBorder="1" applyAlignment="1">
      <alignment vertical="center"/>
    </xf>
    <xf numFmtId="2" fontId="5" fillId="0" borderId="5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2" fontId="5" fillId="0" borderId="33" xfId="0" applyNumberFormat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4" fillId="0" borderId="16" xfId="0" applyFont="1" applyBorder="1"/>
    <xf numFmtId="0" fontId="13" fillId="0" borderId="37" xfId="1" applyFont="1" applyBorder="1" applyAlignment="1">
      <alignment vertical="center"/>
    </xf>
    <xf numFmtId="0" fontId="13" fillId="0" borderId="46" xfId="1" applyFont="1" applyBorder="1" applyAlignment="1">
      <alignment vertical="center"/>
    </xf>
    <xf numFmtId="2" fontId="5" fillId="3" borderId="22" xfId="0" applyNumberFormat="1" applyFont="1" applyFill="1" applyBorder="1" applyAlignment="1">
      <alignment horizontal="center" vertical="center"/>
    </xf>
    <xf numFmtId="2" fontId="0" fillId="0" borderId="23" xfId="0" applyNumberFormat="1" applyBorder="1" applyAlignment="1">
      <alignment horizontal="right" vertical="center"/>
    </xf>
    <xf numFmtId="2" fontId="0" fillId="0" borderId="19" xfId="0" applyNumberFormat="1" applyBorder="1" applyAlignment="1">
      <alignment horizontal="right" vertical="center"/>
    </xf>
    <xf numFmtId="2" fontId="8" fillId="0" borderId="23" xfId="0" applyNumberFormat="1" applyFont="1" applyFill="1" applyBorder="1" applyAlignment="1">
      <alignment horizontal="right" vertical="center"/>
    </xf>
    <xf numFmtId="2" fontId="8" fillId="0" borderId="7" xfId="0" applyNumberFormat="1" applyFont="1" applyFill="1" applyBorder="1" applyAlignment="1">
      <alignment horizontal="right" vertical="center"/>
    </xf>
    <xf numFmtId="2" fontId="8" fillId="0" borderId="8" xfId="0" applyNumberFormat="1" applyFont="1" applyFill="1" applyBorder="1" applyAlignment="1">
      <alignment horizontal="right" vertical="center"/>
    </xf>
    <xf numFmtId="0" fontId="14" fillId="0" borderId="15" xfId="0" applyFont="1" applyBorder="1"/>
    <xf numFmtId="2" fontId="5" fillId="0" borderId="27" xfId="0" applyNumberFormat="1" applyFont="1" applyFill="1" applyBorder="1" applyAlignment="1">
      <alignment horizontal="right" vertical="center"/>
    </xf>
    <xf numFmtId="0" fontId="5" fillId="0" borderId="44" xfId="0" applyFont="1" applyBorder="1" applyAlignment="1">
      <alignment vertical="center"/>
    </xf>
    <xf numFmtId="2" fontId="5" fillId="0" borderId="23" xfId="0" applyNumberFormat="1" applyFont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164" fontId="5" fillId="0" borderId="1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5" fillId="0" borderId="35" xfId="0" applyNumberFormat="1" applyFont="1" applyFill="1" applyBorder="1" applyAlignment="1">
      <alignment horizontal="center" vertical="center"/>
    </xf>
    <xf numFmtId="164" fontId="5" fillId="0" borderId="38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4" fillId="0" borderId="47" xfId="1" applyBorder="1" applyAlignment="1">
      <alignment horizontal="center" vertical="center"/>
    </xf>
    <xf numFmtId="0" fontId="12" fillId="0" borderId="5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0" xfId="0" applyNumberFormat="1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5"/>
  <sheetViews>
    <sheetView tabSelected="1" topLeftCell="A181" workbookViewId="0">
      <selection activeCell="Q116" sqref="B116:Q127"/>
    </sheetView>
  </sheetViews>
  <sheetFormatPr defaultRowHeight="12.75"/>
  <cols>
    <col min="1" max="1" width="5.28515625" style="21" customWidth="1"/>
    <col min="2" max="2" width="24.140625" style="1" bestFit="1" customWidth="1"/>
    <col min="3" max="3" width="7.140625" style="1" bestFit="1" customWidth="1"/>
    <col min="4" max="4" width="29" style="1" customWidth="1"/>
    <col min="5" max="16" width="6.7109375" style="1" customWidth="1"/>
    <col min="17" max="17" width="8.5703125" style="1" bestFit="1" customWidth="1"/>
    <col min="18" max="16384" width="9.140625" style="1"/>
  </cols>
  <sheetData>
    <row r="1" spans="1:18" ht="20.100000000000001" customHeight="1" thickBot="1">
      <c r="A1" s="266" t="s">
        <v>61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9"/>
    </row>
    <row r="2" spans="1:18" ht="12" customHeight="1">
      <c r="A2" s="273" t="s">
        <v>8</v>
      </c>
      <c r="B2" s="270" t="s">
        <v>0</v>
      </c>
      <c r="C2" s="270" t="s">
        <v>42</v>
      </c>
      <c r="D2" s="299" t="s">
        <v>1</v>
      </c>
      <c r="E2" s="71"/>
      <c r="F2" s="2"/>
      <c r="G2" s="2"/>
      <c r="H2" s="2"/>
      <c r="I2" s="2"/>
      <c r="J2" s="72"/>
      <c r="K2" s="275" t="s">
        <v>9</v>
      </c>
      <c r="L2" s="296"/>
      <c r="M2" s="297"/>
      <c r="N2" s="275" t="s">
        <v>6</v>
      </c>
      <c r="O2" s="276"/>
      <c r="P2" s="277"/>
      <c r="Q2" s="270" t="s">
        <v>7</v>
      </c>
    </row>
    <row r="3" spans="1:18" ht="13.5" thickBot="1">
      <c r="A3" s="283"/>
      <c r="B3" s="281"/>
      <c r="C3" s="282"/>
      <c r="D3" s="300"/>
      <c r="E3" s="61"/>
      <c r="F3" s="62"/>
      <c r="G3" s="62"/>
      <c r="H3" s="62"/>
      <c r="I3" s="62"/>
      <c r="J3" s="63"/>
      <c r="K3" s="11" t="s">
        <v>10</v>
      </c>
      <c r="L3" s="12" t="s">
        <v>11</v>
      </c>
      <c r="M3" s="13" t="s">
        <v>3</v>
      </c>
      <c r="N3" s="11" t="s">
        <v>10</v>
      </c>
      <c r="O3" s="12" t="s">
        <v>11</v>
      </c>
      <c r="P3" s="13" t="s">
        <v>3</v>
      </c>
      <c r="Q3" s="281"/>
    </row>
    <row r="4" spans="1:18" s="15" customFormat="1" ht="16.5" customHeight="1">
      <c r="A4" s="207">
        <v>1</v>
      </c>
      <c r="B4" s="121" t="s">
        <v>65</v>
      </c>
      <c r="C4" s="111">
        <v>2014</v>
      </c>
      <c r="D4" s="116" t="s">
        <v>66</v>
      </c>
      <c r="E4" s="16"/>
      <c r="F4" s="16"/>
      <c r="G4" s="5"/>
      <c r="H4" s="16"/>
      <c r="I4" s="16"/>
      <c r="J4" s="5"/>
      <c r="K4" s="33">
        <v>2.5</v>
      </c>
      <c r="L4" s="32">
        <v>8.76</v>
      </c>
      <c r="M4" s="195">
        <f>K4+L4</f>
        <v>11.26</v>
      </c>
      <c r="N4" s="33">
        <v>2.5</v>
      </c>
      <c r="O4" s="32">
        <v>9.07</v>
      </c>
      <c r="P4" s="202">
        <f>N4+O4</f>
        <v>11.57</v>
      </c>
      <c r="Q4" s="186">
        <f>M4+P4</f>
        <v>22.83</v>
      </c>
    </row>
    <row r="5" spans="1:18" s="15" customFormat="1" ht="16.5" customHeight="1">
      <c r="A5" s="208">
        <f t="shared" ref="A5:A14" si="0">A4+1</f>
        <v>2</v>
      </c>
      <c r="B5" s="118" t="s">
        <v>71</v>
      </c>
      <c r="C5" s="113">
        <v>2014</v>
      </c>
      <c r="D5" s="119" t="s">
        <v>72</v>
      </c>
      <c r="E5" s="14"/>
      <c r="F5" s="14"/>
      <c r="G5" s="7"/>
      <c r="H5" s="14"/>
      <c r="I5" s="14"/>
      <c r="J5" s="7"/>
      <c r="K5" s="27">
        <v>2.5</v>
      </c>
      <c r="L5" s="25">
        <v>8.9</v>
      </c>
      <c r="M5" s="220">
        <f>K5+L5</f>
        <v>11.4</v>
      </c>
      <c r="N5" s="27">
        <v>2.5</v>
      </c>
      <c r="O5" s="25">
        <v>8.34</v>
      </c>
      <c r="P5" s="102">
        <f>N5+O5</f>
        <v>10.84</v>
      </c>
      <c r="Q5" s="187">
        <f>M5+P5</f>
        <v>22.240000000000002</v>
      </c>
    </row>
    <row r="6" spans="1:18" s="15" customFormat="1" ht="16.5" customHeight="1">
      <c r="A6" s="208">
        <f t="shared" si="0"/>
        <v>3</v>
      </c>
      <c r="B6" s="118" t="s">
        <v>75</v>
      </c>
      <c r="C6" s="113">
        <v>2014</v>
      </c>
      <c r="D6" s="119" t="s">
        <v>14</v>
      </c>
      <c r="E6" s="14"/>
      <c r="F6" s="14"/>
      <c r="G6" s="7"/>
      <c r="H6" s="14"/>
      <c r="I6" s="14"/>
      <c r="J6" s="7"/>
      <c r="K6" s="27">
        <v>2.5</v>
      </c>
      <c r="L6" s="25">
        <v>8.1999999999999993</v>
      </c>
      <c r="M6" s="209">
        <f>K6+L6</f>
        <v>10.7</v>
      </c>
      <c r="N6" s="27">
        <v>2.5</v>
      </c>
      <c r="O6" s="25">
        <v>7.9</v>
      </c>
      <c r="P6" s="102">
        <f>N6+O6</f>
        <v>10.4</v>
      </c>
      <c r="Q6" s="187">
        <f>M6+P6</f>
        <v>21.1</v>
      </c>
    </row>
    <row r="7" spans="1:18" ht="16.5" customHeight="1">
      <c r="A7" s="158">
        <f t="shared" si="0"/>
        <v>4</v>
      </c>
      <c r="B7" s="206" t="s">
        <v>76</v>
      </c>
      <c r="C7" s="151">
        <v>2014</v>
      </c>
      <c r="D7" s="149" t="s">
        <v>69</v>
      </c>
      <c r="E7" s="14"/>
      <c r="F7" s="14"/>
      <c r="G7" s="7"/>
      <c r="H7" s="14"/>
      <c r="I7" s="14"/>
      <c r="J7" s="7"/>
      <c r="K7" s="28">
        <v>2.5</v>
      </c>
      <c r="L7" s="26">
        <v>7.53</v>
      </c>
      <c r="M7" s="200">
        <f>K7+L7</f>
        <v>10.030000000000001</v>
      </c>
      <c r="N7" s="28">
        <v>2.5</v>
      </c>
      <c r="O7" s="26">
        <v>8.24</v>
      </c>
      <c r="P7" s="29">
        <f>N7+O7</f>
        <v>10.74</v>
      </c>
      <c r="Q7" s="189">
        <f>M7+P7</f>
        <v>20.770000000000003</v>
      </c>
      <c r="R7" s="68"/>
    </row>
    <row r="8" spans="1:18" ht="16.5" customHeight="1">
      <c r="A8" s="158">
        <f t="shared" si="0"/>
        <v>5</v>
      </c>
      <c r="B8" s="81" t="s">
        <v>73</v>
      </c>
      <c r="C8" s="151">
        <v>2014</v>
      </c>
      <c r="D8" s="149" t="s">
        <v>60</v>
      </c>
      <c r="E8" s="14"/>
      <c r="F8" s="14"/>
      <c r="G8" s="7"/>
      <c r="H8" s="14"/>
      <c r="I8" s="14"/>
      <c r="J8" s="7"/>
      <c r="K8" s="28">
        <v>2.5</v>
      </c>
      <c r="L8" s="26">
        <v>8.3000000000000007</v>
      </c>
      <c r="M8" s="200">
        <f>K8+L8</f>
        <v>10.8</v>
      </c>
      <c r="N8" s="28">
        <v>2</v>
      </c>
      <c r="O8" s="26">
        <v>7.8</v>
      </c>
      <c r="P8" s="29">
        <f>N8+O8</f>
        <v>9.8000000000000007</v>
      </c>
      <c r="Q8" s="189">
        <f>M8+P8</f>
        <v>20.6</v>
      </c>
      <c r="R8" s="68"/>
    </row>
    <row r="9" spans="1:18" ht="16.5" customHeight="1">
      <c r="A9" s="158">
        <f t="shared" si="0"/>
        <v>6</v>
      </c>
      <c r="B9" s="81" t="s">
        <v>74</v>
      </c>
      <c r="C9" s="151">
        <v>2014</v>
      </c>
      <c r="D9" s="149" t="s">
        <v>69</v>
      </c>
      <c r="E9" s="14"/>
      <c r="F9" s="14"/>
      <c r="G9" s="7"/>
      <c r="H9" s="14"/>
      <c r="I9" s="14"/>
      <c r="J9" s="7"/>
      <c r="K9" s="28">
        <v>2.5</v>
      </c>
      <c r="L9" s="26">
        <v>7.6</v>
      </c>
      <c r="M9" s="200">
        <f>K9+L9</f>
        <v>10.1</v>
      </c>
      <c r="N9" s="28">
        <v>2.5</v>
      </c>
      <c r="O9" s="26">
        <v>7.5</v>
      </c>
      <c r="P9" s="29">
        <f>N9+O9</f>
        <v>10</v>
      </c>
      <c r="Q9" s="189">
        <f>M9+P9</f>
        <v>20.100000000000001</v>
      </c>
      <c r="R9" s="68"/>
    </row>
    <row r="10" spans="1:18" ht="16.5" customHeight="1">
      <c r="A10" s="158">
        <f t="shared" si="0"/>
        <v>7</v>
      </c>
      <c r="B10" s="176" t="s">
        <v>67</v>
      </c>
      <c r="C10" s="151">
        <v>2014</v>
      </c>
      <c r="D10" s="149" t="s">
        <v>14</v>
      </c>
      <c r="E10" s="14"/>
      <c r="F10" s="14"/>
      <c r="G10" s="7"/>
      <c r="H10" s="14"/>
      <c r="I10" s="14"/>
      <c r="J10" s="7"/>
      <c r="K10" s="28">
        <v>2.5</v>
      </c>
      <c r="L10" s="26">
        <v>7.66</v>
      </c>
      <c r="M10" s="200">
        <f>K10+L10</f>
        <v>10.16</v>
      </c>
      <c r="N10" s="28">
        <v>2.5</v>
      </c>
      <c r="O10" s="26">
        <v>7.37</v>
      </c>
      <c r="P10" s="29">
        <f>N10+O10</f>
        <v>9.870000000000001</v>
      </c>
      <c r="Q10" s="189">
        <f>M10+P10</f>
        <v>20.03</v>
      </c>
      <c r="R10" s="68"/>
    </row>
    <row r="11" spans="1:18" ht="16.5" customHeight="1">
      <c r="A11" s="158">
        <f t="shared" si="0"/>
        <v>8</v>
      </c>
      <c r="B11" s="81" t="s">
        <v>63</v>
      </c>
      <c r="C11" s="151">
        <v>2014</v>
      </c>
      <c r="D11" s="149" t="s">
        <v>14</v>
      </c>
      <c r="E11" s="14"/>
      <c r="F11" s="14"/>
      <c r="G11" s="7"/>
      <c r="H11" s="14"/>
      <c r="I11" s="14"/>
      <c r="J11" s="7"/>
      <c r="K11" s="28">
        <v>2.5</v>
      </c>
      <c r="L11" s="26">
        <v>7.9</v>
      </c>
      <c r="M11" s="200">
        <f>K11+L11</f>
        <v>10.4</v>
      </c>
      <c r="N11" s="28">
        <v>2.5</v>
      </c>
      <c r="O11" s="26">
        <v>6.73</v>
      </c>
      <c r="P11" s="29">
        <f>N11+O11</f>
        <v>9.23</v>
      </c>
      <c r="Q11" s="189">
        <f>M11+P11</f>
        <v>19.630000000000003</v>
      </c>
      <c r="R11" s="68"/>
    </row>
    <row r="12" spans="1:18" ht="16.5" customHeight="1">
      <c r="A12" s="158">
        <f t="shared" si="0"/>
        <v>9</v>
      </c>
      <c r="B12" s="81" t="s">
        <v>70</v>
      </c>
      <c r="C12" s="151">
        <v>2015</v>
      </c>
      <c r="D12" s="149" t="s">
        <v>69</v>
      </c>
      <c r="E12" s="14"/>
      <c r="F12" s="14"/>
      <c r="G12" s="7"/>
      <c r="H12" s="14"/>
      <c r="I12" s="14"/>
      <c r="J12" s="7"/>
      <c r="K12" s="28">
        <v>2.5</v>
      </c>
      <c r="L12" s="26">
        <v>7.23</v>
      </c>
      <c r="M12" s="200">
        <f>K12+L12</f>
        <v>9.73</v>
      </c>
      <c r="N12" s="28">
        <v>2.5</v>
      </c>
      <c r="O12" s="26">
        <v>7.24</v>
      </c>
      <c r="P12" s="29">
        <f>N12+O12</f>
        <v>9.74</v>
      </c>
      <c r="Q12" s="189">
        <f>M12+P12</f>
        <v>19.47</v>
      </c>
      <c r="R12" s="68"/>
    </row>
    <row r="13" spans="1:18" ht="16.5" customHeight="1">
      <c r="A13" s="158">
        <f t="shared" si="0"/>
        <v>10</v>
      </c>
      <c r="B13" s="81" t="s">
        <v>68</v>
      </c>
      <c r="C13" s="151">
        <v>2014</v>
      </c>
      <c r="D13" s="149" t="s">
        <v>69</v>
      </c>
      <c r="E13" s="14"/>
      <c r="F13" s="14"/>
      <c r="G13" s="7"/>
      <c r="H13" s="14"/>
      <c r="I13" s="14"/>
      <c r="J13" s="7"/>
      <c r="K13" s="28">
        <v>2.5</v>
      </c>
      <c r="L13" s="26">
        <v>6.14</v>
      </c>
      <c r="M13" s="200">
        <f>K13+L13</f>
        <v>8.64</v>
      </c>
      <c r="N13" s="28">
        <v>2.5</v>
      </c>
      <c r="O13" s="26">
        <v>6.9</v>
      </c>
      <c r="P13" s="29">
        <f>N13+O13</f>
        <v>9.4</v>
      </c>
      <c r="Q13" s="189">
        <f>M13+P13</f>
        <v>18.04</v>
      </c>
      <c r="R13" s="68"/>
    </row>
    <row r="14" spans="1:18" ht="16.5" customHeight="1" thickBot="1">
      <c r="A14" s="159">
        <f t="shared" si="0"/>
        <v>11</v>
      </c>
      <c r="B14" s="148" t="s">
        <v>62</v>
      </c>
      <c r="C14" s="152">
        <v>2014</v>
      </c>
      <c r="D14" s="150" t="s">
        <v>60</v>
      </c>
      <c r="E14" s="64"/>
      <c r="F14" s="64"/>
      <c r="G14" s="65"/>
      <c r="H14" s="64"/>
      <c r="I14" s="64"/>
      <c r="J14" s="65"/>
      <c r="K14" s="30">
        <v>2</v>
      </c>
      <c r="L14" s="316">
        <v>7.1</v>
      </c>
      <c r="M14" s="201">
        <f>K14+L14</f>
        <v>9.1</v>
      </c>
      <c r="N14" s="317">
        <v>2.5</v>
      </c>
      <c r="O14" s="31">
        <v>6.13</v>
      </c>
      <c r="P14" s="66">
        <f>N14+O14</f>
        <v>8.629999999999999</v>
      </c>
      <c r="Q14" s="190">
        <f>M14+P14</f>
        <v>17.729999999999997</v>
      </c>
      <c r="R14" s="68"/>
    </row>
    <row r="15" spans="1:18" ht="16.5" customHeight="1">
      <c r="A15" s="49"/>
      <c r="B15" s="54"/>
      <c r="C15" s="54"/>
      <c r="D15" s="54"/>
      <c r="E15" s="6"/>
      <c r="F15" s="6"/>
      <c r="G15" s="7"/>
      <c r="H15" s="6"/>
      <c r="I15" s="6"/>
      <c r="J15" s="7"/>
      <c r="K15" s="55"/>
      <c r="L15" s="55"/>
      <c r="M15" s="55"/>
      <c r="N15" s="55"/>
      <c r="O15" s="55"/>
      <c r="P15" s="55"/>
      <c r="Q15" s="56"/>
    </row>
    <row r="16" spans="1:18" ht="16.5" customHeight="1">
      <c r="A16" s="49"/>
      <c r="B16" s="54"/>
      <c r="C16" s="54"/>
      <c r="D16" s="54"/>
      <c r="E16" s="6"/>
      <c r="F16" s="6"/>
      <c r="G16" s="7"/>
      <c r="H16" s="6"/>
      <c r="I16" s="6"/>
      <c r="J16" s="7"/>
      <c r="K16" s="55"/>
      <c r="L16" s="55"/>
      <c r="M16" s="55"/>
      <c r="N16" s="55"/>
      <c r="O16" s="55"/>
      <c r="P16" s="55"/>
      <c r="Q16" s="56"/>
    </row>
    <row r="17" spans="1:17" ht="16.5" customHeight="1">
      <c r="A17" s="49"/>
      <c r="B17" s="54"/>
      <c r="C17" s="54"/>
      <c r="D17" s="54"/>
      <c r="E17" s="6"/>
      <c r="F17" s="6"/>
      <c r="G17" s="7"/>
      <c r="H17" s="6"/>
      <c r="I17" s="6"/>
      <c r="J17" s="7"/>
      <c r="K17" s="55"/>
      <c r="L17" s="55"/>
      <c r="M17" s="55"/>
      <c r="N17" s="55"/>
      <c r="O17" s="55"/>
      <c r="P17" s="55"/>
      <c r="Q17" s="56"/>
    </row>
    <row r="18" spans="1:17" ht="16.5" customHeight="1">
      <c r="A18" s="49"/>
      <c r="B18" s="54"/>
      <c r="C18" s="54"/>
      <c r="D18" s="54"/>
      <c r="E18" s="6"/>
      <c r="F18" s="6"/>
      <c r="G18" s="7"/>
      <c r="H18" s="6"/>
      <c r="I18" s="6"/>
      <c r="J18" s="7"/>
      <c r="K18" s="55"/>
      <c r="L18" s="55"/>
      <c r="M18" s="55"/>
      <c r="N18" s="55"/>
      <c r="O18" s="55"/>
      <c r="P18" s="55"/>
      <c r="Q18" s="56"/>
    </row>
    <row r="19" spans="1:17" ht="16.5" customHeight="1">
      <c r="A19" s="49"/>
      <c r="B19" s="54"/>
      <c r="C19" s="54"/>
      <c r="D19" s="54"/>
      <c r="E19" s="6"/>
      <c r="F19" s="6"/>
      <c r="G19" s="7"/>
      <c r="H19" s="6"/>
      <c r="I19" s="6"/>
      <c r="J19" s="7"/>
      <c r="K19" s="55"/>
      <c r="L19" s="55"/>
      <c r="M19" s="55"/>
      <c r="N19" s="55"/>
      <c r="O19" s="55"/>
      <c r="P19" s="55"/>
      <c r="Q19" s="56"/>
    </row>
    <row r="20" spans="1:17" ht="16.5" customHeight="1">
      <c r="A20" s="49"/>
      <c r="B20" s="54"/>
      <c r="C20" s="54"/>
      <c r="D20" s="54"/>
      <c r="E20" s="6"/>
      <c r="F20" s="6"/>
      <c r="G20" s="7"/>
      <c r="H20" s="6"/>
      <c r="I20" s="6"/>
      <c r="J20" s="7"/>
      <c r="K20" s="55"/>
      <c r="L20" s="55"/>
      <c r="M20" s="55"/>
      <c r="N20" s="55"/>
      <c r="O20" s="55"/>
      <c r="P20" s="55"/>
      <c r="Q20" s="56"/>
    </row>
    <row r="21" spans="1:17" ht="16.5" customHeight="1">
      <c r="A21" s="49"/>
      <c r="B21" s="54"/>
      <c r="C21" s="54"/>
      <c r="D21" s="54"/>
      <c r="E21" s="6"/>
      <c r="F21" s="6"/>
      <c r="G21" s="7"/>
      <c r="H21" s="6"/>
      <c r="I21" s="6"/>
      <c r="J21" s="7"/>
      <c r="K21" s="55"/>
      <c r="L21" s="55"/>
      <c r="M21" s="55"/>
      <c r="N21" s="55"/>
      <c r="O21" s="55"/>
      <c r="P21" s="55"/>
      <c r="Q21" s="56"/>
    </row>
    <row r="22" spans="1:17" ht="16.5" customHeight="1">
      <c r="A22" s="49"/>
      <c r="B22" s="54"/>
      <c r="C22" s="54"/>
      <c r="D22" s="54"/>
      <c r="E22" s="6"/>
      <c r="F22" s="6"/>
      <c r="G22" s="7"/>
      <c r="H22" s="6"/>
      <c r="I22" s="6"/>
      <c r="J22" s="7"/>
      <c r="K22" s="55"/>
      <c r="L22" s="55"/>
      <c r="M22" s="55"/>
      <c r="N22" s="55"/>
      <c r="O22" s="55"/>
      <c r="P22" s="55"/>
      <c r="Q22" s="56"/>
    </row>
    <row r="23" spans="1:17" ht="16.5" customHeight="1">
      <c r="A23" s="49"/>
      <c r="B23" s="54"/>
      <c r="C23" s="54"/>
      <c r="D23" s="54"/>
      <c r="E23" s="6"/>
      <c r="F23" s="6"/>
      <c r="G23" s="7"/>
      <c r="H23" s="6"/>
      <c r="I23" s="6"/>
      <c r="J23" s="7"/>
      <c r="K23" s="55"/>
      <c r="L23" s="55"/>
      <c r="M23" s="55"/>
      <c r="N23" s="55"/>
      <c r="O23" s="55"/>
      <c r="P23" s="55"/>
      <c r="Q23" s="56"/>
    </row>
    <row r="24" spans="1:17" ht="16.5" customHeight="1">
      <c r="A24" s="49"/>
      <c r="B24" s="54"/>
      <c r="C24" s="54"/>
      <c r="D24" s="54"/>
      <c r="E24" s="6"/>
      <c r="F24" s="6"/>
      <c r="G24" s="7"/>
      <c r="H24" s="6"/>
      <c r="I24" s="6"/>
      <c r="J24" s="7"/>
      <c r="K24" s="55"/>
      <c r="L24" s="55"/>
      <c r="M24" s="55"/>
      <c r="N24" s="55"/>
      <c r="O24" s="55"/>
      <c r="P24" s="55"/>
      <c r="Q24" s="56"/>
    </row>
    <row r="25" spans="1:17" ht="16.5" customHeight="1">
      <c r="A25" s="49"/>
      <c r="B25" s="54"/>
      <c r="C25" s="54"/>
      <c r="D25" s="54"/>
      <c r="E25" s="6"/>
      <c r="F25" s="6"/>
      <c r="G25" s="7"/>
      <c r="H25" s="6"/>
      <c r="I25" s="6"/>
      <c r="J25" s="7"/>
      <c r="K25" s="55"/>
      <c r="L25" s="55"/>
      <c r="M25" s="55"/>
      <c r="N25" s="55"/>
      <c r="O25" s="55"/>
      <c r="P25" s="55"/>
      <c r="Q25" s="56"/>
    </row>
    <row r="26" spans="1:17" ht="16.5" customHeight="1">
      <c r="A26" s="49"/>
      <c r="B26" s="54"/>
      <c r="C26" s="54"/>
      <c r="D26" s="54"/>
      <c r="E26" s="6"/>
      <c r="F26" s="6"/>
      <c r="G26" s="7"/>
      <c r="H26" s="6"/>
      <c r="I26" s="6"/>
      <c r="J26" s="7"/>
      <c r="K26" s="55"/>
      <c r="L26" s="55"/>
      <c r="M26" s="55"/>
      <c r="N26" s="55"/>
      <c r="O26" s="55"/>
      <c r="P26" s="55"/>
      <c r="Q26" s="56"/>
    </row>
    <row r="27" spans="1:17" ht="16.5" customHeight="1">
      <c r="A27" s="49"/>
      <c r="B27" s="54"/>
      <c r="C27" s="54"/>
      <c r="D27" s="54"/>
      <c r="E27" s="6"/>
      <c r="F27" s="6"/>
      <c r="G27" s="7"/>
      <c r="H27" s="6"/>
      <c r="I27" s="6"/>
      <c r="J27" s="7"/>
      <c r="K27" s="55"/>
      <c r="L27" s="55"/>
      <c r="M27" s="55"/>
      <c r="N27" s="55"/>
      <c r="O27" s="55"/>
      <c r="P27" s="55"/>
      <c r="Q27" s="56"/>
    </row>
    <row r="28" spans="1:17" ht="16.5" customHeight="1">
      <c r="A28" s="49"/>
      <c r="B28" s="54"/>
      <c r="C28" s="54"/>
      <c r="D28" s="54"/>
      <c r="E28" s="6"/>
      <c r="F28" s="6"/>
      <c r="G28" s="7"/>
      <c r="H28" s="6"/>
      <c r="I28" s="6"/>
      <c r="J28" s="7"/>
      <c r="K28" s="55"/>
      <c r="L28" s="55"/>
      <c r="M28" s="55"/>
      <c r="N28" s="55"/>
      <c r="O28" s="55"/>
      <c r="P28" s="55"/>
      <c r="Q28" s="56"/>
    </row>
    <row r="29" spans="1:17" ht="16.5" customHeight="1">
      <c r="A29" s="49"/>
      <c r="B29" s="54"/>
      <c r="C29" s="54"/>
      <c r="D29" s="54"/>
      <c r="E29" s="6"/>
      <c r="F29" s="6"/>
      <c r="G29" s="7"/>
      <c r="H29" s="6"/>
      <c r="I29" s="6"/>
      <c r="J29" s="7"/>
      <c r="K29" s="55"/>
      <c r="L29" s="55"/>
      <c r="M29" s="55"/>
      <c r="N29" s="55"/>
      <c r="O29" s="55"/>
      <c r="P29" s="55"/>
      <c r="Q29" s="56"/>
    </row>
    <row r="30" spans="1:17" ht="16.5" customHeight="1">
      <c r="A30" s="49"/>
      <c r="B30" s="54"/>
      <c r="C30" s="54"/>
      <c r="D30" s="54"/>
      <c r="E30" s="6"/>
      <c r="F30" s="6"/>
      <c r="G30" s="7"/>
      <c r="H30" s="6"/>
      <c r="I30" s="6"/>
      <c r="J30" s="7"/>
      <c r="K30" s="55"/>
      <c r="L30" s="55"/>
      <c r="M30" s="55"/>
      <c r="N30" s="55"/>
      <c r="O30" s="55"/>
      <c r="P30" s="55"/>
      <c r="Q30" s="56"/>
    </row>
    <row r="31" spans="1:17" ht="16.5" customHeight="1">
      <c r="A31" s="49"/>
      <c r="B31" s="54"/>
      <c r="C31" s="54"/>
      <c r="D31" s="54"/>
      <c r="E31" s="6"/>
      <c r="F31" s="6"/>
      <c r="G31" s="7"/>
      <c r="H31" s="6"/>
      <c r="I31" s="6"/>
      <c r="J31" s="7"/>
      <c r="K31" s="55"/>
      <c r="L31" s="55"/>
      <c r="M31" s="55"/>
      <c r="N31" s="55"/>
      <c r="O31" s="55"/>
      <c r="P31" s="55"/>
      <c r="Q31" s="56"/>
    </row>
    <row r="32" spans="1:17" ht="16.5" customHeight="1" thickBot="1">
      <c r="A32" s="49"/>
      <c r="B32" s="54"/>
      <c r="C32" s="54"/>
      <c r="D32" s="54"/>
      <c r="E32" s="6"/>
      <c r="F32" s="6"/>
      <c r="G32" s="7"/>
      <c r="H32" s="6"/>
      <c r="I32" s="6"/>
      <c r="J32" s="7"/>
      <c r="K32" s="55"/>
      <c r="L32" s="55"/>
      <c r="M32" s="55"/>
      <c r="N32" s="55"/>
      <c r="O32" s="55"/>
      <c r="P32" s="55"/>
      <c r="Q32" s="56"/>
    </row>
    <row r="33" spans="1:18" ht="20.100000000000001" customHeight="1" thickBot="1">
      <c r="A33" s="266" t="s">
        <v>77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9"/>
    </row>
    <row r="34" spans="1:18" ht="12" customHeight="1">
      <c r="A34" s="270" t="s">
        <v>8</v>
      </c>
      <c r="B34" s="270" t="s">
        <v>0</v>
      </c>
      <c r="C34" s="270" t="s">
        <v>42</v>
      </c>
      <c r="D34" s="273" t="s">
        <v>1</v>
      </c>
      <c r="E34" s="105"/>
      <c r="F34" s="133"/>
      <c r="G34" s="133"/>
      <c r="H34" s="301"/>
      <c r="I34" s="289"/>
      <c r="J34" s="302"/>
      <c r="K34" s="294" t="s">
        <v>9</v>
      </c>
      <c r="L34" s="276"/>
      <c r="M34" s="277"/>
      <c r="N34" s="298" t="s">
        <v>6</v>
      </c>
      <c r="O34" s="276"/>
      <c r="P34" s="277"/>
      <c r="Q34" s="295" t="s">
        <v>7</v>
      </c>
    </row>
    <row r="35" spans="1:18" ht="13.5" thickBot="1">
      <c r="A35" s="281"/>
      <c r="B35" s="281"/>
      <c r="C35" s="282"/>
      <c r="D35" s="283"/>
      <c r="E35" s="3"/>
      <c r="F35" s="4"/>
      <c r="G35" s="4"/>
      <c r="H35" s="39"/>
      <c r="I35" s="39"/>
      <c r="J35" s="40"/>
      <c r="K35" s="38" t="s">
        <v>10</v>
      </c>
      <c r="L35" s="9" t="s">
        <v>11</v>
      </c>
      <c r="M35" s="10" t="s">
        <v>3</v>
      </c>
      <c r="N35" s="8" t="s">
        <v>10</v>
      </c>
      <c r="O35" s="9" t="s">
        <v>11</v>
      </c>
      <c r="P35" s="10" t="s">
        <v>3</v>
      </c>
      <c r="Q35" s="271"/>
    </row>
    <row r="36" spans="1:18" s="15" customFormat="1" ht="16.5" customHeight="1">
      <c r="A36" s="19">
        <v>1</v>
      </c>
      <c r="B36" s="223" t="s">
        <v>45</v>
      </c>
      <c r="C36" s="96">
        <v>2013</v>
      </c>
      <c r="D36" s="97" t="s">
        <v>14</v>
      </c>
      <c r="E36" s="79"/>
      <c r="F36" s="16"/>
      <c r="G36" s="5"/>
      <c r="H36" s="58"/>
      <c r="I36" s="58"/>
      <c r="J36" s="59"/>
      <c r="K36" s="33">
        <v>2</v>
      </c>
      <c r="L36" s="32">
        <v>8.8699999999999992</v>
      </c>
      <c r="M36" s="225">
        <f>K36+L36</f>
        <v>10.87</v>
      </c>
      <c r="N36" s="33">
        <v>2</v>
      </c>
      <c r="O36" s="32">
        <v>8.9700000000000006</v>
      </c>
      <c r="P36" s="202">
        <f>N36+O36</f>
        <v>10.97</v>
      </c>
      <c r="Q36" s="98">
        <f>J36+M36+P36</f>
        <v>21.84</v>
      </c>
    </row>
    <row r="37" spans="1:18" s="15" customFormat="1" ht="16.5" customHeight="1">
      <c r="A37" s="20">
        <f>A36+1</f>
        <v>2</v>
      </c>
      <c r="B37" s="99" t="s">
        <v>137</v>
      </c>
      <c r="C37" s="100">
        <v>2013</v>
      </c>
      <c r="D37" s="101" t="s">
        <v>60</v>
      </c>
      <c r="E37" s="75"/>
      <c r="F37" s="14"/>
      <c r="G37" s="7"/>
      <c r="H37" s="22"/>
      <c r="I37" s="22"/>
      <c r="J37" s="18"/>
      <c r="K37" s="27">
        <v>2</v>
      </c>
      <c r="L37" s="25">
        <v>8.5299999999999994</v>
      </c>
      <c r="M37" s="209">
        <f>K37+L37</f>
        <v>10.53</v>
      </c>
      <c r="N37" s="27">
        <v>2</v>
      </c>
      <c r="O37" s="25">
        <v>8.8699999999999992</v>
      </c>
      <c r="P37" s="102">
        <f>N37+O37</f>
        <v>10.87</v>
      </c>
      <c r="Q37" s="103">
        <f>J37+M37+P37</f>
        <v>21.4</v>
      </c>
    </row>
    <row r="38" spans="1:18" s="15" customFormat="1" ht="16.5" customHeight="1">
      <c r="A38" s="20">
        <f t="shared" ref="A38:A58" si="1">A37+1</f>
        <v>3</v>
      </c>
      <c r="B38" s="224" t="s">
        <v>79</v>
      </c>
      <c r="C38" s="100">
        <v>2013</v>
      </c>
      <c r="D38" s="101" t="s">
        <v>60</v>
      </c>
      <c r="E38" s="75"/>
      <c r="F38" s="14"/>
      <c r="G38" s="7"/>
      <c r="H38" s="22"/>
      <c r="I38" s="22"/>
      <c r="J38" s="18"/>
      <c r="K38" s="27">
        <v>2</v>
      </c>
      <c r="L38" s="25">
        <v>8.5</v>
      </c>
      <c r="M38" s="209">
        <f>K38+L38</f>
        <v>10.5</v>
      </c>
      <c r="N38" s="27">
        <v>2</v>
      </c>
      <c r="O38" s="25">
        <v>8.8699999999999992</v>
      </c>
      <c r="P38" s="102">
        <f>N38+O38</f>
        <v>10.87</v>
      </c>
      <c r="Q38" s="103">
        <f>J38+M38+P38</f>
        <v>21.369999999999997</v>
      </c>
    </row>
    <row r="39" spans="1:18" ht="16.5" customHeight="1">
      <c r="A39" s="20">
        <f t="shared" si="1"/>
        <v>4</v>
      </c>
      <c r="B39" s="160" t="s">
        <v>129</v>
      </c>
      <c r="C39" s="156">
        <v>2013</v>
      </c>
      <c r="D39" s="146" t="s">
        <v>72</v>
      </c>
      <c r="E39" s="53"/>
      <c r="F39" s="49"/>
      <c r="G39" s="50"/>
      <c r="H39" s="45"/>
      <c r="I39" s="45"/>
      <c r="J39" s="46"/>
      <c r="K39" s="28">
        <v>2</v>
      </c>
      <c r="L39" s="26">
        <v>7.97</v>
      </c>
      <c r="M39" s="200">
        <f>K39+L39</f>
        <v>9.9699999999999989</v>
      </c>
      <c r="N39" s="28">
        <v>2</v>
      </c>
      <c r="O39" s="26">
        <v>8.8699999999999992</v>
      </c>
      <c r="P39" s="29">
        <f>N39+O39</f>
        <v>10.87</v>
      </c>
      <c r="Q39" s="69">
        <f>J39+M39+P39</f>
        <v>20.839999999999996</v>
      </c>
      <c r="R39" s="68"/>
    </row>
    <row r="40" spans="1:18" ht="16.5" customHeight="1">
      <c r="A40" s="20">
        <f t="shared" si="1"/>
        <v>5</v>
      </c>
      <c r="B40" s="160" t="s">
        <v>128</v>
      </c>
      <c r="C40" s="156">
        <v>2013</v>
      </c>
      <c r="D40" s="146" t="s">
        <v>109</v>
      </c>
      <c r="E40" s="53"/>
      <c r="F40" s="49"/>
      <c r="G40" s="50"/>
      <c r="H40" s="45"/>
      <c r="I40" s="45"/>
      <c r="J40" s="46"/>
      <c r="K40" s="28">
        <v>2</v>
      </c>
      <c r="L40" s="26">
        <v>7.77</v>
      </c>
      <c r="M40" s="200">
        <f>K40+L40</f>
        <v>9.77</v>
      </c>
      <c r="N40" s="28">
        <v>2</v>
      </c>
      <c r="O40" s="26">
        <v>8.83</v>
      </c>
      <c r="P40" s="29">
        <f>N40+O40</f>
        <v>10.83</v>
      </c>
      <c r="Q40" s="69">
        <f>J40+M40+P40</f>
        <v>20.6</v>
      </c>
      <c r="R40" s="68"/>
    </row>
    <row r="41" spans="1:18" ht="16.5" customHeight="1">
      <c r="A41" s="20">
        <f t="shared" si="1"/>
        <v>6</v>
      </c>
      <c r="B41" s="160" t="s">
        <v>87</v>
      </c>
      <c r="C41" s="156">
        <v>2013</v>
      </c>
      <c r="D41" s="146" t="s">
        <v>88</v>
      </c>
      <c r="E41" s="53"/>
      <c r="F41" s="49"/>
      <c r="G41" s="50"/>
      <c r="H41" s="45"/>
      <c r="I41" s="45"/>
      <c r="J41" s="46"/>
      <c r="K41" s="28">
        <v>2</v>
      </c>
      <c r="L41" s="26">
        <v>7.87</v>
      </c>
      <c r="M41" s="200">
        <f>K41+L41</f>
        <v>9.870000000000001</v>
      </c>
      <c r="N41" s="28">
        <v>2</v>
      </c>
      <c r="O41" s="26">
        <v>8.67</v>
      </c>
      <c r="P41" s="29">
        <f>N41+O41</f>
        <v>10.67</v>
      </c>
      <c r="Q41" s="69">
        <f>J41+M41+P41</f>
        <v>20.54</v>
      </c>
      <c r="R41" s="68"/>
    </row>
    <row r="42" spans="1:18" ht="16.5" customHeight="1">
      <c r="A42" s="20">
        <f t="shared" si="1"/>
        <v>7</v>
      </c>
      <c r="B42" s="153" t="s">
        <v>46</v>
      </c>
      <c r="C42" s="156">
        <v>2013</v>
      </c>
      <c r="D42" s="154" t="s">
        <v>132</v>
      </c>
      <c r="E42" s="53"/>
      <c r="F42" s="49"/>
      <c r="G42" s="50"/>
      <c r="H42" s="45"/>
      <c r="I42" s="45"/>
      <c r="J42" s="46"/>
      <c r="K42" s="28">
        <v>2</v>
      </c>
      <c r="L42" s="26">
        <v>7.5</v>
      </c>
      <c r="M42" s="200">
        <f>K42+L42</f>
        <v>9.5</v>
      </c>
      <c r="N42" s="28">
        <v>2</v>
      </c>
      <c r="O42" s="26">
        <v>8.77</v>
      </c>
      <c r="P42" s="29">
        <f>N42+O42</f>
        <v>10.77</v>
      </c>
      <c r="Q42" s="69">
        <f>J42+M42+P42</f>
        <v>20.27</v>
      </c>
      <c r="R42" s="68"/>
    </row>
    <row r="43" spans="1:18" ht="16.5" customHeight="1">
      <c r="A43" s="20">
        <f t="shared" si="1"/>
        <v>8</v>
      </c>
      <c r="B43" s="160" t="s">
        <v>81</v>
      </c>
      <c r="C43" s="156">
        <v>2013</v>
      </c>
      <c r="D43" s="146" t="s">
        <v>14</v>
      </c>
      <c r="E43" s="75"/>
      <c r="F43" s="14"/>
      <c r="G43" s="7"/>
      <c r="H43" s="22"/>
      <c r="I43" s="22"/>
      <c r="J43" s="18"/>
      <c r="K43" s="28">
        <v>2</v>
      </c>
      <c r="L43" s="26">
        <v>7.53</v>
      </c>
      <c r="M43" s="200">
        <f>K43+L43</f>
        <v>9.5300000000000011</v>
      </c>
      <c r="N43" s="28">
        <v>2</v>
      </c>
      <c r="O43" s="26">
        <v>8</v>
      </c>
      <c r="P43" s="29">
        <f>N43+O43</f>
        <v>10</v>
      </c>
      <c r="Q43" s="69">
        <f>J43+M43+P43</f>
        <v>19.53</v>
      </c>
      <c r="R43" s="68"/>
    </row>
    <row r="44" spans="1:18" ht="16.5" customHeight="1">
      <c r="A44" s="20">
        <f t="shared" si="1"/>
        <v>9</v>
      </c>
      <c r="B44" s="160" t="s">
        <v>84</v>
      </c>
      <c r="C44" s="156">
        <v>2013</v>
      </c>
      <c r="D44" s="146" t="s">
        <v>60</v>
      </c>
      <c r="E44" s="53"/>
      <c r="F44" s="49"/>
      <c r="G44" s="50"/>
      <c r="H44" s="45"/>
      <c r="I44" s="45"/>
      <c r="J44" s="46"/>
      <c r="K44" s="28">
        <v>2</v>
      </c>
      <c r="L44" s="26">
        <v>7.63</v>
      </c>
      <c r="M44" s="200">
        <f>K44+L44</f>
        <v>9.629999999999999</v>
      </c>
      <c r="N44" s="28">
        <v>2</v>
      </c>
      <c r="O44" s="26">
        <v>7.9</v>
      </c>
      <c r="P44" s="29">
        <f>N44+O44</f>
        <v>9.9</v>
      </c>
      <c r="Q44" s="69">
        <f>J44+M44+P44</f>
        <v>19.53</v>
      </c>
      <c r="R44" s="68"/>
    </row>
    <row r="45" spans="1:18" ht="16.5" customHeight="1">
      <c r="A45" s="20">
        <f t="shared" si="1"/>
        <v>10</v>
      </c>
      <c r="B45" s="82" t="s">
        <v>136</v>
      </c>
      <c r="C45" s="156">
        <v>2013</v>
      </c>
      <c r="D45" s="146" t="s">
        <v>60</v>
      </c>
      <c r="E45" s="53"/>
      <c r="F45" s="49"/>
      <c r="G45" s="50"/>
      <c r="H45" s="45"/>
      <c r="I45" s="45"/>
      <c r="J45" s="46"/>
      <c r="K45" s="36">
        <v>2</v>
      </c>
      <c r="L45" s="37">
        <v>7</v>
      </c>
      <c r="M45" s="200">
        <f>K45+L45</f>
        <v>9</v>
      </c>
      <c r="N45" s="28">
        <v>2</v>
      </c>
      <c r="O45" s="26">
        <v>8.43</v>
      </c>
      <c r="P45" s="29">
        <f>N45+O45</f>
        <v>10.43</v>
      </c>
      <c r="Q45" s="69">
        <f>J45+M45+P45</f>
        <v>19.43</v>
      </c>
      <c r="R45" s="68"/>
    </row>
    <row r="46" spans="1:18" ht="16.5" customHeight="1">
      <c r="A46" s="20">
        <f t="shared" si="1"/>
        <v>11</v>
      </c>
      <c r="B46" s="160" t="s">
        <v>85</v>
      </c>
      <c r="C46" s="156">
        <v>2013</v>
      </c>
      <c r="D46" s="146" t="s">
        <v>72</v>
      </c>
      <c r="E46" s="53"/>
      <c r="F46" s="49"/>
      <c r="G46" s="50"/>
      <c r="H46" s="45"/>
      <c r="I46" s="45"/>
      <c r="J46" s="46"/>
      <c r="K46" s="36">
        <v>2</v>
      </c>
      <c r="L46" s="37">
        <v>7.07</v>
      </c>
      <c r="M46" s="200">
        <f>K46+L46</f>
        <v>9.07</v>
      </c>
      <c r="N46" s="28">
        <v>2</v>
      </c>
      <c r="O46" s="26">
        <v>8.07</v>
      </c>
      <c r="P46" s="29">
        <f>N46+O46</f>
        <v>10.07</v>
      </c>
      <c r="Q46" s="69">
        <f>J46+M46+P46</f>
        <v>19.14</v>
      </c>
      <c r="R46" s="68"/>
    </row>
    <row r="47" spans="1:18" ht="16.5" customHeight="1">
      <c r="A47" s="20">
        <f t="shared" si="1"/>
        <v>12</v>
      </c>
      <c r="B47" s="160" t="s">
        <v>82</v>
      </c>
      <c r="C47" s="156">
        <v>2013</v>
      </c>
      <c r="D47" s="146" t="s">
        <v>83</v>
      </c>
      <c r="E47" s="75"/>
      <c r="F47" s="14"/>
      <c r="G47" s="7"/>
      <c r="H47" s="22"/>
      <c r="I47" s="22"/>
      <c r="J47" s="18"/>
      <c r="K47" s="36">
        <v>2</v>
      </c>
      <c r="L47" s="37">
        <v>7.97</v>
      </c>
      <c r="M47" s="200">
        <f>K47+L47</f>
        <v>9.9699999999999989</v>
      </c>
      <c r="N47" s="28">
        <v>1.5</v>
      </c>
      <c r="O47" s="26">
        <v>7.57</v>
      </c>
      <c r="P47" s="29">
        <f>N47+O47</f>
        <v>9.07</v>
      </c>
      <c r="Q47" s="69">
        <f>J47+M47+P47</f>
        <v>19.04</v>
      </c>
      <c r="R47" s="68"/>
    </row>
    <row r="48" spans="1:18" ht="16.5" customHeight="1">
      <c r="A48" s="20">
        <f t="shared" si="1"/>
        <v>13</v>
      </c>
      <c r="B48" s="153" t="s">
        <v>43</v>
      </c>
      <c r="C48" s="156">
        <v>2013</v>
      </c>
      <c r="D48" s="154" t="s">
        <v>109</v>
      </c>
      <c r="E48" s="53"/>
      <c r="F48" s="49"/>
      <c r="G48" s="50"/>
      <c r="H48" s="45"/>
      <c r="I48" s="45"/>
      <c r="J48" s="46"/>
      <c r="K48" s="36">
        <v>1.5</v>
      </c>
      <c r="L48" s="37">
        <v>6.1</v>
      </c>
      <c r="M48" s="200">
        <f>K48+L48</f>
        <v>7.6</v>
      </c>
      <c r="N48" s="28">
        <v>2</v>
      </c>
      <c r="O48" s="26">
        <v>8.93</v>
      </c>
      <c r="P48" s="29">
        <f>N48+O48</f>
        <v>10.93</v>
      </c>
      <c r="Q48" s="69">
        <f>J48+M48+P48</f>
        <v>18.53</v>
      </c>
      <c r="R48" s="68"/>
    </row>
    <row r="49" spans="1:18" ht="16.5" customHeight="1">
      <c r="A49" s="20">
        <f t="shared" si="1"/>
        <v>14</v>
      </c>
      <c r="B49" s="161" t="s">
        <v>47</v>
      </c>
      <c r="C49" s="156">
        <v>2013</v>
      </c>
      <c r="D49" s="154" t="s">
        <v>14</v>
      </c>
      <c r="E49" s="53"/>
      <c r="F49" s="14"/>
      <c r="G49" s="7"/>
      <c r="H49" s="22"/>
      <c r="I49" s="22"/>
      <c r="J49" s="18"/>
      <c r="K49" s="36">
        <v>2</v>
      </c>
      <c r="L49" s="37">
        <v>7.17</v>
      </c>
      <c r="M49" s="200">
        <f>K49+L49</f>
        <v>9.17</v>
      </c>
      <c r="N49" s="28">
        <v>2</v>
      </c>
      <c r="O49" s="26">
        <v>7.27</v>
      </c>
      <c r="P49" s="29">
        <f>N49+O49</f>
        <v>9.27</v>
      </c>
      <c r="Q49" s="69">
        <f>J49+M49+P49</f>
        <v>18.439999999999998</v>
      </c>
      <c r="R49" s="68"/>
    </row>
    <row r="50" spans="1:18" ht="16.5" customHeight="1">
      <c r="A50" s="20">
        <f t="shared" si="1"/>
        <v>15</v>
      </c>
      <c r="B50" s="161" t="s">
        <v>86</v>
      </c>
      <c r="C50" s="156">
        <v>2013</v>
      </c>
      <c r="D50" s="154" t="s">
        <v>83</v>
      </c>
      <c r="E50" s="53"/>
      <c r="F50" s="14"/>
      <c r="G50" s="7"/>
      <c r="H50" s="22"/>
      <c r="I50" s="22"/>
      <c r="J50" s="18"/>
      <c r="K50" s="36">
        <v>2</v>
      </c>
      <c r="L50" s="37">
        <v>7.1</v>
      </c>
      <c r="M50" s="200">
        <f>K50+L50</f>
        <v>9.1</v>
      </c>
      <c r="N50" s="28">
        <v>1.5</v>
      </c>
      <c r="O50" s="26">
        <v>7.23</v>
      </c>
      <c r="P50" s="29">
        <f>N50+O50</f>
        <v>8.73</v>
      </c>
      <c r="Q50" s="69">
        <f>J50+M50+P50</f>
        <v>17.829999999999998</v>
      </c>
      <c r="R50" s="68"/>
    </row>
    <row r="51" spans="1:18" ht="16.5" customHeight="1">
      <c r="A51" s="20">
        <f t="shared" si="1"/>
        <v>16</v>
      </c>
      <c r="B51" s="153" t="s">
        <v>131</v>
      </c>
      <c r="C51" s="156">
        <v>2013</v>
      </c>
      <c r="D51" s="154" t="s">
        <v>83</v>
      </c>
      <c r="E51" s="53"/>
      <c r="F51" s="49"/>
      <c r="G51" s="50"/>
      <c r="H51" s="45"/>
      <c r="I51" s="45"/>
      <c r="J51" s="46"/>
      <c r="K51" s="36">
        <v>2</v>
      </c>
      <c r="L51" s="37">
        <v>6.5</v>
      </c>
      <c r="M51" s="200">
        <f>K51+L51</f>
        <v>8.5</v>
      </c>
      <c r="N51" s="28">
        <v>2</v>
      </c>
      <c r="O51" s="26">
        <v>6.9</v>
      </c>
      <c r="P51" s="29">
        <f>N51+O51</f>
        <v>8.9</v>
      </c>
      <c r="Q51" s="69">
        <f>J51+M51+P51</f>
        <v>17.399999999999999</v>
      </c>
      <c r="R51" s="68"/>
    </row>
    <row r="52" spans="1:18" ht="16.5" customHeight="1">
      <c r="A52" s="20">
        <f t="shared" si="1"/>
        <v>17</v>
      </c>
      <c r="B52" s="161" t="s">
        <v>130</v>
      </c>
      <c r="C52" s="156">
        <v>2013</v>
      </c>
      <c r="D52" s="154" t="s">
        <v>83</v>
      </c>
      <c r="E52" s="53"/>
      <c r="F52" s="49"/>
      <c r="G52" s="50"/>
      <c r="H52" s="45"/>
      <c r="I52" s="45"/>
      <c r="J52" s="46"/>
      <c r="K52" s="36">
        <v>2</v>
      </c>
      <c r="L52" s="37">
        <v>6.17</v>
      </c>
      <c r="M52" s="200">
        <f>K52+L52</f>
        <v>8.17</v>
      </c>
      <c r="N52" s="28">
        <v>2</v>
      </c>
      <c r="O52" s="26">
        <v>7.2</v>
      </c>
      <c r="P52" s="29">
        <f>N52+O52</f>
        <v>9.1999999999999993</v>
      </c>
      <c r="Q52" s="69">
        <f>J52+M52+P52</f>
        <v>17.369999999999997</v>
      </c>
      <c r="R52" s="68"/>
    </row>
    <row r="53" spans="1:18" ht="16.5" customHeight="1">
      <c r="A53" s="20">
        <f t="shared" si="1"/>
        <v>18</v>
      </c>
      <c r="B53" s="161" t="s">
        <v>44</v>
      </c>
      <c r="C53" s="156">
        <v>2013</v>
      </c>
      <c r="D53" s="154" t="s">
        <v>64</v>
      </c>
      <c r="E53" s="53"/>
      <c r="F53" s="49"/>
      <c r="G53" s="50"/>
      <c r="H53" s="45"/>
      <c r="I53" s="45"/>
      <c r="J53" s="46"/>
      <c r="K53" s="36">
        <v>2</v>
      </c>
      <c r="L53" s="37">
        <v>6.47</v>
      </c>
      <c r="M53" s="200">
        <f>K53+L53</f>
        <v>8.4699999999999989</v>
      </c>
      <c r="N53" s="28">
        <v>2</v>
      </c>
      <c r="O53" s="26">
        <v>6.77</v>
      </c>
      <c r="P53" s="29">
        <f>N53+O53</f>
        <v>8.77</v>
      </c>
      <c r="Q53" s="69">
        <f>J53+M53+P53</f>
        <v>17.239999999999998</v>
      </c>
      <c r="R53" s="68"/>
    </row>
    <row r="54" spans="1:18" ht="16.5" customHeight="1">
      <c r="A54" s="20">
        <f t="shared" si="1"/>
        <v>19</v>
      </c>
      <c r="B54" s="153" t="s">
        <v>133</v>
      </c>
      <c r="C54" s="156">
        <v>2013</v>
      </c>
      <c r="D54" s="154" t="s">
        <v>83</v>
      </c>
      <c r="E54" s="53"/>
      <c r="F54" s="49"/>
      <c r="G54" s="50"/>
      <c r="H54" s="45"/>
      <c r="I54" s="45"/>
      <c r="J54" s="46"/>
      <c r="K54" s="36">
        <v>2</v>
      </c>
      <c r="L54" s="37">
        <v>5.43</v>
      </c>
      <c r="M54" s="200">
        <f>K54+L54</f>
        <v>7.43</v>
      </c>
      <c r="N54" s="28">
        <v>2</v>
      </c>
      <c r="O54" s="26">
        <v>7.73</v>
      </c>
      <c r="P54" s="29">
        <f>N54+O54</f>
        <v>9.73</v>
      </c>
      <c r="Q54" s="69">
        <f>J54+M54+P54</f>
        <v>17.16</v>
      </c>
      <c r="R54" s="68"/>
    </row>
    <row r="55" spans="1:18" ht="16.5" customHeight="1">
      <c r="A55" s="20">
        <f t="shared" si="1"/>
        <v>20</v>
      </c>
      <c r="B55" s="161" t="s">
        <v>78</v>
      </c>
      <c r="C55" s="156">
        <v>2013</v>
      </c>
      <c r="D55" s="154" t="s">
        <v>14</v>
      </c>
      <c r="E55" s="75"/>
      <c r="F55" s="14"/>
      <c r="G55" s="7"/>
      <c r="H55" s="22"/>
      <c r="I55" s="22"/>
      <c r="J55" s="18"/>
      <c r="K55" s="221">
        <v>2</v>
      </c>
      <c r="L55" s="222">
        <v>6.6</v>
      </c>
      <c r="M55" s="200">
        <f>K55+L55</f>
        <v>8.6</v>
      </c>
      <c r="N55" s="28">
        <v>2</v>
      </c>
      <c r="O55" s="26">
        <v>6.4</v>
      </c>
      <c r="P55" s="29">
        <f>N55+O55</f>
        <v>8.4</v>
      </c>
      <c r="Q55" s="69">
        <f>J55+M55+P55</f>
        <v>17</v>
      </c>
      <c r="R55" s="68"/>
    </row>
    <row r="56" spans="1:18" ht="16.5" customHeight="1">
      <c r="A56" s="20">
        <f t="shared" si="1"/>
        <v>21</v>
      </c>
      <c r="B56" s="161" t="s">
        <v>80</v>
      </c>
      <c r="C56" s="156">
        <v>2013</v>
      </c>
      <c r="D56" s="154" t="s">
        <v>64</v>
      </c>
      <c r="E56" s="75"/>
      <c r="F56" s="14"/>
      <c r="G56" s="7"/>
      <c r="H56" s="22"/>
      <c r="I56" s="22"/>
      <c r="J56" s="18"/>
      <c r="K56" s="36">
        <v>2</v>
      </c>
      <c r="L56" s="37">
        <v>6.17</v>
      </c>
      <c r="M56" s="200">
        <f>K56+L56</f>
        <v>8.17</v>
      </c>
      <c r="N56" s="28">
        <v>2</v>
      </c>
      <c r="O56" s="26">
        <v>6.43</v>
      </c>
      <c r="P56" s="29">
        <f>N56+O56</f>
        <v>8.43</v>
      </c>
      <c r="Q56" s="69">
        <f>J56+M56+P56</f>
        <v>16.600000000000001</v>
      </c>
      <c r="R56" s="68"/>
    </row>
    <row r="57" spans="1:18" ht="16.5" customHeight="1">
      <c r="A57" s="20">
        <f t="shared" si="1"/>
        <v>22</v>
      </c>
      <c r="B57" s="153" t="s">
        <v>135</v>
      </c>
      <c r="C57" s="156">
        <v>2013</v>
      </c>
      <c r="D57" s="154" t="s">
        <v>83</v>
      </c>
      <c r="E57" s="53"/>
      <c r="F57" s="49"/>
      <c r="G57" s="50"/>
      <c r="H57" s="45"/>
      <c r="I57" s="45"/>
      <c r="J57" s="46"/>
      <c r="K57" s="36">
        <v>2</v>
      </c>
      <c r="L57" s="37">
        <v>6.13</v>
      </c>
      <c r="M57" s="200">
        <f>K57+L57</f>
        <v>8.129999999999999</v>
      </c>
      <c r="N57" s="28">
        <v>2</v>
      </c>
      <c r="O57" s="26">
        <v>5.53</v>
      </c>
      <c r="P57" s="29">
        <f>N57+O57</f>
        <v>7.53</v>
      </c>
      <c r="Q57" s="69">
        <f>J57+M57+P57</f>
        <v>15.66</v>
      </c>
      <c r="R57" s="68"/>
    </row>
    <row r="58" spans="1:18" ht="16.5" customHeight="1" thickBot="1">
      <c r="A58" s="77">
        <f t="shared" si="1"/>
        <v>23</v>
      </c>
      <c r="B58" s="83" t="s">
        <v>134</v>
      </c>
      <c r="C58" s="212">
        <v>2013</v>
      </c>
      <c r="D58" s="147" t="s">
        <v>64</v>
      </c>
      <c r="E58" s="76"/>
      <c r="F58" s="51"/>
      <c r="G58" s="52"/>
      <c r="H58" s="47"/>
      <c r="I58" s="47"/>
      <c r="J58" s="48"/>
      <c r="K58" s="30">
        <v>2</v>
      </c>
      <c r="L58" s="31">
        <v>5.57</v>
      </c>
      <c r="M58" s="201">
        <f>K58+L58</f>
        <v>7.57</v>
      </c>
      <c r="N58" s="30">
        <v>2</v>
      </c>
      <c r="O58" s="31">
        <v>5.8</v>
      </c>
      <c r="P58" s="66">
        <f>N58+O58</f>
        <v>7.8</v>
      </c>
      <c r="Q58" s="70">
        <f>J58+M58+P58</f>
        <v>15.370000000000001</v>
      </c>
      <c r="R58" s="68"/>
    </row>
    <row r="59" spans="1:18" ht="16.5" customHeight="1">
      <c r="A59" s="162"/>
      <c r="B59" s="85"/>
      <c r="C59" s="86"/>
      <c r="D59" s="163"/>
      <c r="E59" s="53"/>
      <c r="F59" s="49"/>
      <c r="G59" s="50"/>
      <c r="H59" s="45"/>
      <c r="I59" s="45"/>
      <c r="J59" s="60"/>
      <c r="K59" s="55"/>
      <c r="L59" s="55"/>
      <c r="M59" s="57"/>
      <c r="N59" s="55"/>
      <c r="O59" s="55"/>
      <c r="P59" s="57"/>
      <c r="Q59" s="88"/>
      <c r="R59" s="68"/>
    </row>
    <row r="60" spans="1:18" ht="16.5" customHeight="1">
      <c r="A60" s="162"/>
      <c r="B60" s="85"/>
      <c r="C60" s="86"/>
      <c r="D60" s="163"/>
      <c r="E60" s="53"/>
      <c r="F60" s="49"/>
      <c r="G60" s="50"/>
      <c r="H60" s="45"/>
      <c r="I60" s="45"/>
      <c r="J60" s="60"/>
      <c r="K60" s="55"/>
      <c r="L60" s="55"/>
      <c r="M60" s="57"/>
      <c r="N60" s="55"/>
      <c r="O60" s="55"/>
      <c r="P60" s="57"/>
      <c r="Q60" s="88"/>
      <c r="R60" s="68"/>
    </row>
    <row r="61" spans="1:18" ht="16.5" customHeight="1">
      <c r="A61" s="162"/>
      <c r="B61" s="85"/>
      <c r="C61" s="86"/>
      <c r="D61" s="163"/>
      <c r="E61" s="53"/>
      <c r="F61" s="49"/>
      <c r="G61" s="50"/>
      <c r="H61" s="45"/>
      <c r="I61" s="45"/>
      <c r="J61" s="60"/>
      <c r="K61" s="55"/>
      <c r="L61" s="55"/>
      <c r="M61" s="57"/>
      <c r="N61" s="55"/>
      <c r="O61" s="55"/>
      <c r="P61" s="57"/>
      <c r="Q61" s="88"/>
      <c r="R61" s="68"/>
    </row>
    <row r="62" spans="1:18" ht="16.5" customHeight="1">
      <c r="A62" s="162"/>
      <c r="B62" s="85"/>
      <c r="C62" s="86"/>
      <c r="D62" s="163"/>
      <c r="E62" s="53"/>
      <c r="F62" s="49"/>
      <c r="G62" s="50"/>
      <c r="H62" s="45"/>
      <c r="I62" s="45"/>
      <c r="J62" s="60"/>
      <c r="K62" s="55"/>
      <c r="L62" s="55"/>
      <c r="M62" s="57"/>
      <c r="N62" s="55"/>
      <c r="O62" s="55"/>
      <c r="P62" s="57"/>
      <c r="Q62" s="88"/>
      <c r="R62" s="68"/>
    </row>
    <row r="63" spans="1:18" ht="16.5" customHeight="1">
      <c r="A63" s="162"/>
      <c r="B63" s="85"/>
      <c r="C63" s="86"/>
      <c r="D63" s="163"/>
      <c r="E63" s="53"/>
      <c r="F63" s="49"/>
      <c r="G63" s="50"/>
      <c r="H63" s="45"/>
      <c r="I63" s="45"/>
      <c r="J63" s="60"/>
      <c r="K63" s="55"/>
      <c r="L63" s="55"/>
      <c r="M63" s="57"/>
      <c r="N63" s="55"/>
      <c r="O63" s="55"/>
      <c r="P63" s="57"/>
      <c r="Q63" s="88"/>
      <c r="R63" s="68"/>
    </row>
    <row r="64" spans="1:18" ht="16.5" customHeight="1" thickBot="1">
      <c r="A64" s="162"/>
      <c r="B64" s="85"/>
      <c r="C64" s="86"/>
      <c r="D64" s="163"/>
      <c r="E64" s="53"/>
      <c r="F64" s="49"/>
      <c r="G64" s="50"/>
      <c r="H64" s="45"/>
      <c r="I64" s="45"/>
      <c r="J64" s="60"/>
      <c r="K64" s="55"/>
      <c r="L64" s="55"/>
      <c r="M64" s="57"/>
      <c r="N64" s="55"/>
      <c r="O64" s="55"/>
      <c r="P64" s="57"/>
      <c r="Q64" s="88"/>
      <c r="R64" s="68"/>
    </row>
    <row r="65" spans="1:17" ht="20.100000000000001" customHeight="1" thickBot="1">
      <c r="A65" s="266" t="s">
        <v>89</v>
      </c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6"/>
    </row>
    <row r="66" spans="1:17">
      <c r="A66" s="270" t="s">
        <v>8</v>
      </c>
      <c r="B66" s="270" t="s">
        <v>0</v>
      </c>
      <c r="C66" s="270" t="s">
        <v>42</v>
      </c>
      <c r="D66" s="270" t="s">
        <v>1</v>
      </c>
      <c r="E66" s="71"/>
      <c r="F66" s="2"/>
      <c r="G66" s="2"/>
      <c r="H66" s="301"/>
      <c r="I66" s="301"/>
      <c r="J66" s="306"/>
      <c r="K66" s="298" t="s">
        <v>5</v>
      </c>
      <c r="L66" s="294"/>
      <c r="M66" s="305"/>
      <c r="N66" s="298" t="s">
        <v>6</v>
      </c>
      <c r="O66" s="294"/>
      <c r="P66" s="305"/>
      <c r="Q66" s="295" t="s">
        <v>7</v>
      </c>
    </row>
    <row r="67" spans="1:17" ht="13.5" thickBot="1">
      <c r="A67" s="272"/>
      <c r="B67" s="272"/>
      <c r="C67" s="272"/>
      <c r="D67" s="272"/>
      <c r="E67" s="61"/>
      <c r="F67" s="62"/>
      <c r="G67" s="62"/>
      <c r="H67" s="73"/>
      <c r="I67" s="73"/>
      <c r="J67" s="89"/>
      <c r="K67" s="90" t="s">
        <v>10</v>
      </c>
      <c r="L67" s="91" t="s">
        <v>11</v>
      </c>
      <c r="M67" s="92" t="s">
        <v>3</v>
      </c>
      <c r="N67" s="93" t="s">
        <v>10</v>
      </c>
      <c r="O67" s="91" t="s">
        <v>11</v>
      </c>
      <c r="P67" s="92" t="s">
        <v>3</v>
      </c>
      <c r="Q67" s="304"/>
    </row>
    <row r="68" spans="1:17" s="15" customFormat="1" ht="16.5" customHeight="1" thickBot="1">
      <c r="A68" s="19">
        <v>1</v>
      </c>
      <c r="B68" s="95" t="s">
        <v>48</v>
      </c>
      <c r="C68" s="96">
        <v>2012</v>
      </c>
      <c r="D68" s="97" t="s">
        <v>109</v>
      </c>
      <c r="E68" s="79"/>
      <c r="F68" s="16"/>
      <c r="G68" s="5"/>
      <c r="H68" s="58"/>
      <c r="I68" s="58"/>
      <c r="J68" s="59"/>
      <c r="K68" s="33">
        <v>2</v>
      </c>
      <c r="L68" s="32">
        <v>8.67</v>
      </c>
      <c r="M68" s="225">
        <f>K68+L68</f>
        <v>10.67</v>
      </c>
      <c r="N68" s="33">
        <v>2</v>
      </c>
      <c r="O68" s="32">
        <v>9.3699999999999992</v>
      </c>
      <c r="P68" s="202">
        <f>N68+O68</f>
        <v>11.37</v>
      </c>
      <c r="Q68" s="98">
        <f>J68+M68+P68</f>
        <v>22.04</v>
      </c>
    </row>
    <row r="69" spans="1:17" s="15" customFormat="1" ht="16.5" customHeight="1" thickBot="1">
      <c r="A69" s="263">
        <f t="shared" ref="A69:A84" si="2">A68+1</f>
        <v>2</v>
      </c>
      <c r="B69" s="99" t="s">
        <v>50</v>
      </c>
      <c r="C69" s="96">
        <v>2012</v>
      </c>
      <c r="D69" s="101" t="s">
        <v>14</v>
      </c>
      <c r="E69" s="75"/>
      <c r="F69" s="14"/>
      <c r="G69" s="7"/>
      <c r="H69" s="22"/>
      <c r="I69" s="22"/>
      <c r="J69" s="18"/>
      <c r="K69" s="27">
        <v>2</v>
      </c>
      <c r="L69" s="25">
        <v>8.6</v>
      </c>
      <c r="M69" s="209">
        <f>K69+L69</f>
        <v>10.6</v>
      </c>
      <c r="N69" s="27">
        <v>2</v>
      </c>
      <c r="O69" s="25">
        <v>9.1</v>
      </c>
      <c r="P69" s="102">
        <f>N69+O69</f>
        <v>11.1</v>
      </c>
      <c r="Q69" s="103">
        <f>J69+M69+P69</f>
        <v>21.7</v>
      </c>
    </row>
    <row r="70" spans="1:17" s="15" customFormat="1" ht="16.5" customHeight="1" thickBot="1">
      <c r="A70" s="263">
        <f t="shared" si="2"/>
        <v>3</v>
      </c>
      <c r="B70" s="99" t="s">
        <v>106</v>
      </c>
      <c r="C70" s="96">
        <v>2012</v>
      </c>
      <c r="D70" s="101" t="s">
        <v>95</v>
      </c>
      <c r="E70" s="75"/>
      <c r="F70" s="14"/>
      <c r="G70" s="7"/>
      <c r="H70" s="22"/>
      <c r="I70" s="22"/>
      <c r="J70" s="18"/>
      <c r="K70" s="27">
        <v>2</v>
      </c>
      <c r="L70" s="25">
        <v>8.3699999999999992</v>
      </c>
      <c r="M70" s="209">
        <f>K70+L70</f>
        <v>10.37</v>
      </c>
      <c r="N70" s="27">
        <v>2</v>
      </c>
      <c r="O70" s="25">
        <v>9.3000000000000007</v>
      </c>
      <c r="P70" s="102">
        <f>N70+O70</f>
        <v>11.3</v>
      </c>
      <c r="Q70" s="103">
        <f>J70+M70+P70</f>
        <v>21.67</v>
      </c>
    </row>
    <row r="71" spans="1:17" ht="16.5" customHeight="1" thickBot="1">
      <c r="A71" s="94">
        <f t="shared" si="2"/>
        <v>4</v>
      </c>
      <c r="B71" s="82" t="s">
        <v>93</v>
      </c>
      <c r="C71" s="265">
        <v>2012</v>
      </c>
      <c r="D71" s="146" t="s">
        <v>60</v>
      </c>
      <c r="E71" s="53"/>
      <c r="F71" s="49"/>
      <c r="G71" s="50"/>
      <c r="H71" s="45"/>
      <c r="I71" s="45"/>
      <c r="J71" s="46"/>
      <c r="K71" s="28">
        <v>2</v>
      </c>
      <c r="L71" s="26">
        <v>8.1999999999999993</v>
      </c>
      <c r="M71" s="200">
        <f>K71+L71</f>
        <v>10.199999999999999</v>
      </c>
      <c r="N71" s="28">
        <v>2</v>
      </c>
      <c r="O71" s="26">
        <v>8.5</v>
      </c>
      <c r="P71" s="29">
        <f>N71+O71</f>
        <v>10.5</v>
      </c>
      <c r="Q71" s="69">
        <f>J71+M71+P71</f>
        <v>20.7</v>
      </c>
    </row>
    <row r="72" spans="1:17" ht="16.5" customHeight="1" thickBot="1">
      <c r="A72" s="94">
        <f t="shared" si="2"/>
        <v>5</v>
      </c>
      <c r="B72" s="82" t="s">
        <v>98</v>
      </c>
      <c r="C72" s="265">
        <v>2012</v>
      </c>
      <c r="D72" s="146" t="s">
        <v>99</v>
      </c>
      <c r="E72" s="53"/>
      <c r="F72" s="49"/>
      <c r="G72" s="50"/>
      <c r="H72" s="45"/>
      <c r="I72" s="45"/>
      <c r="J72" s="46"/>
      <c r="K72" s="28">
        <v>2</v>
      </c>
      <c r="L72" s="26">
        <v>8.1999999999999993</v>
      </c>
      <c r="M72" s="200">
        <f>K72+L72</f>
        <v>10.199999999999999</v>
      </c>
      <c r="N72" s="28">
        <v>2</v>
      </c>
      <c r="O72" s="26">
        <v>8.3000000000000007</v>
      </c>
      <c r="P72" s="29">
        <f>N72+O72</f>
        <v>10.3</v>
      </c>
      <c r="Q72" s="69">
        <f>J72+M72+P72</f>
        <v>20.5</v>
      </c>
    </row>
    <row r="73" spans="1:17" ht="16.5" customHeight="1" thickBot="1">
      <c r="A73" s="94">
        <f t="shared" si="2"/>
        <v>6</v>
      </c>
      <c r="B73" s="82" t="s">
        <v>49</v>
      </c>
      <c r="C73" s="265">
        <v>2012</v>
      </c>
      <c r="D73" s="146" t="s">
        <v>95</v>
      </c>
      <c r="E73" s="53"/>
      <c r="F73" s="14"/>
      <c r="G73" s="7"/>
      <c r="H73" s="22"/>
      <c r="I73" s="22"/>
      <c r="J73" s="18"/>
      <c r="K73" s="28">
        <v>2</v>
      </c>
      <c r="L73" s="26">
        <v>7.97</v>
      </c>
      <c r="M73" s="200">
        <f>K73+L73</f>
        <v>9.9699999999999989</v>
      </c>
      <c r="N73" s="28">
        <v>2</v>
      </c>
      <c r="O73" s="26">
        <v>8.4700000000000006</v>
      </c>
      <c r="P73" s="29">
        <f>N73+O73</f>
        <v>10.47</v>
      </c>
      <c r="Q73" s="69">
        <f>J73+M73+P73</f>
        <v>20.439999999999998</v>
      </c>
    </row>
    <row r="74" spans="1:17" ht="16.5" customHeight="1" thickBot="1">
      <c r="A74" s="94">
        <f t="shared" si="2"/>
        <v>7</v>
      </c>
      <c r="B74" s="82" t="s">
        <v>105</v>
      </c>
      <c r="C74" s="265">
        <v>2012</v>
      </c>
      <c r="D74" s="146" t="s">
        <v>60</v>
      </c>
      <c r="E74" s="53"/>
      <c r="F74" s="49"/>
      <c r="G74" s="50"/>
      <c r="H74" s="45"/>
      <c r="I74" s="45"/>
      <c r="J74" s="46"/>
      <c r="K74" s="28">
        <v>1.5</v>
      </c>
      <c r="L74" s="26">
        <v>8.33</v>
      </c>
      <c r="M74" s="200">
        <f>K74+L74</f>
        <v>9.83</v>
      </c>
      <c r="N74" s="28">
        <v>2</v>
      </c>
      <c r="O74" s="26">
        <v>8.27</v>
      </c>
      <c r="P74" s="29">
        <f>N74+O74</f>
        <v>10.27</v>
      </c>
      <c r="Q74" s="69">
        <f>J74+M74+P74</f>
        <v>20.100000000000001</v>
      </c>
    </row>
    <row r="75" spans="1:17" s="53" customFormat="1" ht="16.5" customHeight="1" thickBot="1">
      <c r="A75" s="94">
        <f t="shared" si="2"/>
        <v>8</v>
      </c>
      <c r="B75" s="82" t="s">
        <v>91</v>
      </c>
      <c r="C75" s="265">
        <v>2012</v>
      </c>
      <c r="D75" s="146" t="s">
        <v>92</v>
      </c>
      <c r="F75" s="14"/>
      <c r="G75" s="7"/>
      <c r="H75" s="22"/>
      <c r="I75" s="22"/>
      <c r="J75" s="18"/>
      <c r="K75" s="28">
        <v>2</v>
      </c>
      <c r="L75" s="26">
        <v>7.97</v>
      </c>
      <c r="M75" s="200">
        <f>K75+L75</f>
        <v>9.9699999999999989</v>
      </c>
      <c r="N75" s="28">
        <v>2</v>
      </c>
      <c r="O75" s="26">
        <v>8.1</v>
      </c>
      <c r="P75" s="29">
        <f>N75+O75</f>
        <v>10.1</v>
      </c>
      <c r="Q75" s="69">
        <f>J75+M75+P75</f>
        <v>20.07</v>
      </c>
    </row>
    <row r="76" spans="1:17" s="53" customFormat="1" ht="16.5" customHeight="1" thickBot="1">
      <c r="A76" s="94">
        <f t="shared" si="2"/>
        <v>9</v>
      </c>
      <c r="B76" s="82" t="s">
        <v>107</v>
      </c>
      <c r="C76" s="265">
        <v>2012</v>
      </c>
      <c r="D76" s="146" t="s">
        <v>60</v>
      </c>
      <c r="F76" s="49"/>
      <c r="G76" s="50"/>
      <c r="H76" s="45"/>
      <c r="I76" s="45"/>
      <c r="J76" s="46"/>
      <c r="K76" s="28">
        <v>2</v>
      </c>
      <c r="L76" s="26">
        <v>7.37</v>
      </c>
      <c r="M76" s="200">
        <f>K76+L76</f>
        <v>9.370000000000001</v>
      </c>
      <c r="N76" s="28">
        <v>2</v>
      </c>
      <c r="O76" s="26">
        <v>8.6</v>
      </c>
      <c r="P76" s="29">
        <f>N76+O76</f>
        <v>10.6</v>
      </c>
      <c r="Q76" s="69">
        <f>J76+M76+P76</f>
        <v>19.97</v>
      </c>
    </row>
    <row r="77" spans="1:17" s="53" customFormat="1" ht="16.5" customHeight="1" thickBot="1">
      <c r="A77" s="94">
        <f t="shared" si="2"/>
        <v>10</v>
      </c>
      <c r="B77" s="82" t="s">
        <v>101</v>
      </c>
      <c r="C77" s="265">
        <v>2012</v>
      </c>
      <c r="D77" s="146" t="s">
        <v>100</v>
      </c>
      <c r="F77" s="49"/>
      <c r="G77" s="50"/>
      <c r="H77" s="45"/>
      <c r="I77" s="45"/>
      <c r="J77" s="46"/>
      <c r="K77" s="28">
        <v>2</v>
      </c>
      <c r="L77" s="26">
        <v>8</v>
      </c>
      <c r="M77" s="200">
        <f>K77+L77</f>
        <v>10</v>
      </c>
      <c r="N77" s="28">
        <v>2</v>
      </c>
      <c r="O77" s="26">
        <v>7.77</v>
      </c>
      <c r="P77" s="29">
        <f>N77+O77</f>
        <v>9.77</v>
      </c>
      <c r="Q77" s="69">
        <f>J77+M77+P77</f>
        <v>19.77</v>
      </c>
    </row>
    <row r="78" spans="1:17" s="53" customFormat="1" ht="16.5" customHeight="1" thickBot="1">
      <c r="A78" s="94">
        <f t="shared" si="2"/>
        <v>11</v>
      </c>
      <c r="B78" s="82" t="s">
        <v>108</v>
      </c>
      <c r="C78" s="265">
        <v>2012</v>
      </c>
      <c r="D78" s="146" t="s">
        <v>109</v>
      </c>
      <c r="F78" s="49"/>
      <c r="G78" s="50"/>
      <c r="H78" s="45"/>
      <c r="I78" s="45"/>
      <c r="J78" s="46"/>
      <c r="K78" s="28">
        <v>2</v>
      </c>
      <c r="L78" s="26">
        <v>7.27</v>
      </c>
      <c r="M78" s="200">
        <f>K78+L78</f>
        <v>9.27</v>
      </c>
      <c r="N78" s="28">
        <v>2</v>
      </c>
      <c r="O78" s="26">
        <v>8.3000000000000007</v>
      </c>
      <c r="P78" s="29">
        <f>N78+O78</f>
        <v>10.3</v>
      </c>
      <c r="Q78" s="69">
        <f>J78+M78+P78</f>
        <v>19.57</v>
      </c>
    </row>
    <row r="79" spans="1:17" s="53" customFormat="1" ht="16.5" customHeight="1" thickBot="1">
      <c r="A79" s="94">
        <f t="shared" si="2"/>
        <v>12</v>
      </c>
      <c r="B79" s="82" t="s">
        <v>104</v>
      </c>
      <c r="C79" s="265">
        <v>2012</v>
      </c>
      <c r="D79" s="146" t="s">
        <v>60</v>
      </c>
      <c r="F79" s="14"/>
      <c r="G79" s="7"/>
      <c r="H79" s="22"/>
      <c r="I79" s="22"/>
      <c r="J79" s="18"/>
      <c r="K79" s="28">
        <v>1.5</v>
      </c>
      <c r="L79" s="26">
        <v>7.7</v>
      </c>
      <c r="M79" s="200">
        <f>K79+L79</f>
        <v>9.1999999999999993</v>
      </c>
      <c r="N79" s="28">
        <v>2</v>
      </c>
      <c r="O79" s="26">
        <v>8.0299999999999994</v>
      </c>
      <c r="P79" s="29">
        <f>N79+O79</f>
        <v>10.029999999999999</v>
      </c>
      <c r="Q79" s="69">
        <f>J79+M79+P79</f>
        <v>19.229999999999997</v>
      </c>
    </row>
    <row r="80" spans="1:17" s="53" customFormat="1" ht="16.5" customHeight="1" thickBot="1">
      <c r="A80" s="94">
        <f t="shared" si="2"/>
        <v>13</v>
      </c>
      <c r="B80" s="82" t="s">
        <v>166</v>
      </c>
      <c r="C80" s="265">
        <v>2012</v>
      </c>
      <c r="D80" s="146" t="s">
        <v>60</v>
      </c>
      <c r="E80" s="75"/>
      <c r="F80" s="14"/>
      <c r="G80" s="7"/>
      <c r="H80" s="22"/>
      <c r="I80" s="22"/>
      <c r="J80" s="18"/>
      <c r="K80" s="143">
        <v>1.5</v>
      </c>
      <c r="L80" s="144">
        <v>7.77</v>
      </c>
      <c r="M80" s="200">
        <f>K80+L80</f>
        <v>9.27</v>
      </c>
      <c r="N80" s="28">
        <v>2</v>
      </c>
      <c r="O80" s="26">
        <v>7.5</v>
      </c>
      <c r="P80" s="29">
        <f>N80+O80</f>
        <v>9.5</v>
      </c>
      <c r="Q80" s="69">
        <f>J80+M80+P80</f>
        <v>18.77</v>
      </c>
    </row>
    <row r="81" spans="1:17" s="53" customFormat="1" ht="16.5" customHeight="1" thickBot="1">
      <c r="A81" s="94">
        <f t="shared" si="2"/>
        <v>14</v>
      </c>
      <c r="B81" s="82" t="s">
        <v>96</v>
      </c>
      <c r="C81" s="265">
        <v>2012</v>
      </c>
      <c r="D81" s="146" t="s">
        <v>60</v>
      </c>
      <c r="F81" s="49"/>
      <c r="G81" s="50"/>
      <c r="H81" s="45"/>
      <c r="I81" s="45"/>
      <c r="J81" s="46"/>
      <c r="K81" s="28">
        <v>2</v>
      </c>
      <c r="L81" s="26">
        <v>6.83</v>
      </c>
      <c r="M81" s="200">
        <f>K81+L81</f>
        <v>8.83</v>
      </c>
      <c r="N81" s="28">
        <v>2</v>
      </c>
      <c r="O81" s="26">
        <v>7.8</v>
      </c>
      <c r="P81" s="29">
        <f>N81+O81</f>
        <v>9.8000000000000007</v>
      </c>
      <c r="Q81" s="69">
        <f>J81+M81+P81</f>
        <v>18.630000000000003</v>
      </c>
    </row>
    <row r="82" spans="1:17" s="53" customFormat="1" ht="16.5" customHeight="1" thickBot="1">
      <c r="A82" s="94">
        <f t="shared" si="2"/>
        <v>15</v>
      </c>
      <c r="B82" s="153" t="s">
        <v>94</v>
      </c>
      <c r="C82" s="265">
        <v>2012</v>
      </c>
      <c r="D82" s="154" t="s">
        <v>95</v>
      </c>
      <c r="F82" s="49"/>
      <c r="G82" s="50"/>
      <c r="H82" s="45"/>
      <c r="I82" s="45"/>
      <c r="J82" s="46"/>
      <c r="K82" s="36">
        <v>2</v>
      </c>
      <c r="L82" s="37">
        <v>6.2</v>
      </c>
      <c r="M82" s="200">
        <f>K82+L82</f>
        <v>8.1999999999999993</v>
      </c>
      <c r="N82" s="28">
        <v>2</v>
      </c>
      <c r="O82" s="26">
        <v>8.4</v>
      </c>
      <c r="P82" s="29">
        <f>N82+O82</f>
        <v>10.4</v>
      </c>
      <c r="Q82" s="69">
        <f>J82+M82+P82</f>
        <v>18.600000000000001</v>
      </c>
    </row>
    <row r="83" spans="1:17" s="53" customFormat="1" ht="16.5" customHeight="1" thickBot="1">
      <c r="A83" s="94">
        <f t="shared" si="2"/>
        <v>16</v>
      </c>
      <c r="B83" s="153" t="s">
        <v>110</v>
      </c>
      <c r="C83" s="265">
        <v>2012</v>
      </c>
      <c r="D83" s="154" t="s">
        <v>60</v>
      </c>
      <c r="F83" s="49"/>
      <c r="G83" s="50"/>
      <c r="H83" s="45"/>
      <c r="I83" s="45"/>
      <c r="J83" s="46"/>
      <c r="K83" s="36">
        <v>1.5</v>
      </c>
      <c r="L83" s="37">
        <v>6.87</v>
      </c>
      <c r="M83" s="200">
        <f>K83+L83</f>
        <v>8.370000000000001</v>
      </c>
      <c r="N83" s="28">
        <v>2</v>
      </c>
      <c r="O83" s="26">
        <v>8.1</v>
      </c>
      <c r="P83" s="29">
        <f>N83+O83</f>
        <v>10.1</v>
      </c>
      <c r="Q83" s="69">
        <f>J83+M83+P83</f>
        <v>18.47</v>
      </c>
    </row>
    <row r="84" spans="1:17" s="53" customFormat="1" ht="16.5" customHeight="1" thickBot="1">
      <c r="A84" s="94">
        <f t="shared" si="2"/>
        <v>17</v>
      </c>
      <c r="B84" s="153" t="s">
        <v>111</v>
      </c>
      <c r="C84" s="265">
        <v>2012</v>
      </c>
      <c r="D84" s="154" t="s">
        <v>83</v>
      </c>
      <c r="F84" s="49"/>
      <c r="G84" s="50"/>
      <c r="H84" s="45"/>
      <c r="I84" s="45"/>
      <c r="J84" s="46"/>
      <c r="K84" s="36">
        <v>2</v>
      </c>
      <c r="L84" s="37">
        <v>6.53</v>
      </c>
      <c r="M84" s="200">
        <f>K84+L84</f>
        <v>8.5300000000000011</v>
      </c>
      <c r="N84" s="28">
        <v>2</v>
      </c>
      <c r="O84" s="26">
        <v>7.93</v>
      </c>
      <c r="P84" s="29">
        <f>N84+O84</f>
        <v>9.93</v>
      </c>
      <c r="Q84" s="69">
        <f>J84+M84+P84</f>
        <v>18.46</v>
      </c>
    </row>
    <row r="85" spans="1:17" s="53" customFormat="1" ht="16.5" customHeight="1" thickBot="1">
      <c r="A85" s="23">
        <v>18</v>
      </c>
      <c r="B85" s="153" t="s">
        <v>102</v>
      </c>
      <c r="C85" s="265">
        <v>2012</v>
      </c>
      <c r="D85" s="154" t="s">
        <v>69</v>
      </c>
      <c r="F85" s="49"/>
      <c r="G85" s="50"/>
      <c r="H85" s="45"/>
      <c r="I85" s="45"/>
      <c r="J85" s="46"/>
      <c r="K85" s="36">
        <v>1.5</v>
      </c>
      <c r="L85" s="37">
        <v>7.2</v>
      </c>
      <c r="M85" s="200">
        <f>K85+L85</f>
        <v>8.6999999999999993</v>
      </c>
      <c r="N85" s="28">
        <v>2</v>
      </c>
      <c r="O85" s="26">
        <v>7.57</v>
      </c>
      <c r="P85" s="29">
        <f>N85+O85</f>
        <v>9.57</v>
      </c>
      <c r="Q85" s="69">
        <f>J85+M85+P85</f>
        <v>18.27</v>
      </c>
    </row>
    <row r="86" spans="1:17" s="53" customFormat="1" ht="16.5" customHeight="1" thickBot="1">
      <c r="A86" s="94">
        <v>19</v>
      </c>
      <c r="B86" s="153" t="s">
        <v>103</v>
      </c>
      <c r="C86" s="265">
        <v>2012</v>
      </c>
      <c r="D86" s="154" t="s">
        <v>66</v>
      </c>
      <c r="F86" s="49"/>
      <c r="G86" s="50"/>
      <c r="H86" s="45"/>
      <c r="I86" s="45"/>
      <c r="J86" s="46"/>
      <c r="K86" s="36">
        <v>1.5</v>
      </c>
      <c r="L86" s="37">
        <v>6.9</v>
      </c>
      <c r="M86" s="200">
        <f>K86+L86</f>
        <v>8.4</v>
      </c>
      <c r="N86" s="28">
        <v>2</v>
      </c>
      <c r="O86" s="26">
        <v>7.7</v>
      </c>
      <c r="P86" s="29">
        <f>N86+O86</f>
        <v>9.6999999999999993</v>
      </c>
      <c r="Q86" s="69">
        <f>J86+M86+P86</f>
        <v>18.100000000000001</v>
      </c>
    </row>
    <row r="87" spans="1:17" s="53" customFormat="1" ht="16.5" customHeight="1" thickBot="1">
      <c r="A87" s="24">
        <v>20</v>
      </c>
      <c r="B87" s="83" t="s">
        <v>97</v>
      </c>
      <c r="C87" s="265">
        <v>2012</v>
      </c>
      <c r="D87" s="147" t="s">
        <v>69</v>
      </c>
      <c r="E87" s="76"/>
      <c r="F87" s="51"/>
      <c r="G87" s="52"/>
      <c r="H87" s="47"/>
      <c r="I87" s="47"/>
      <c r="J87" s="48"/>
      <c r="K87" s="30">
        <v>1.5</v>
      </c>
      <c r="L87" s="31">
        <v>7.43</v>
      </c>
      <c r="M87" s="201">
        <f>K87+L87</f>
        <v>8.93</v>
      </c>
      <c r="N87" s="30">
        <v>2</v>
      </c>
      <c r="O87" s="31">
        <v>6.8</v>
      </c>
      <c r="P87" s="66">
        <f>N87+O87</f>
        <v>8.8000000000000007</v>
      </c>
      <c r="Q87" s="70">
        <f>J87+M87+P87</f>
        <v>17.73</v>
      </c>
    </row>
    <row r="88" spans="1:17" s="53" customFormat="1" ht="16.5" customHeight="1">
      <c r="A88" s="84"/>
      <c r="B88" s="85"/>
      <c r="C88" s="86"/>
      <c r="D88" s="87"/>
      <c r="F88" s="49"/>
      <c r="G88" s="50"/>
      <c r="H88" s="45"/>
      <c r="I88" s="45"/>
      <c r="J88" s="60"/>
      <c r="K88" s="55"/>
      <c r="L88" s="55"/>
      <c r="M88" s="57"/>
      <c r="N88" s="55"/>
      <c r="O88" s="55"/>
      <c r="P88" s="57"/>
      <c r="Q88" s="88"/>
    </row>
    <row r="89" spans="1:17" s="53" customFormat="1" ht="16.5" customHeight="1">
      <c r="A89" s="84"/>
      <c r="B89" s="85"/>
      <c r="C89" s="86"/>
      <c r="D89" s="87"/>
      <c r="F89" s="49"/>
      <c r="G89" s="50"/>
      <c r="H89" s="45"/>
      <c r="I89" s="45"/>
      <c r="J89" s="60"/>
      <c r="K89" s="55"/>
      <c r="L89" s="55"/>
      <c r="M89" s="57"/>
      <c r="N89" s="55"/>
      <c r="O89" s="55"/>
      <c r="P89" s="57"/>
      <c r="Q89" s="88"/>
    </row>
    <row r="90" spans="1:17" s="53" customFormat="1" ht="16.5" customHeight="1">
      <c r="A90" s="84"/>
      <c r="B90" s="85"/>
      <c r="C90" s="86"/>
      <c r="D90" s="87"/>
      <c r="F90" s="49"/>
      <c r="G90" s="50"/>
      <c r="H90" s="45"/>
      <c r="I90" s="45"/>
      <c r="J90" s="60"/>
      <c r="K90" s="55"/>
      <c r="L90" s="55"/>
      <c r="M90" s="57"/>
      <c r="N90" s="55"/>
      <c r="O90" s="55"/>
      <c r="P90" s="57"/>
      <c r="Q90" s="88"/>
    </row>
    <row r="91" spans="1:17" s="53" customFormat="1" ht="16.5" customHeight="1">
      <c r="A91" s="84"/>
      <c r="B91" s="85"/>
      <c r="C91" s="86"/>
      <c r="D91" s="87"/>
      <c r="F91" s="49"/>
      <c r="G91" s="50"/>
      <c r="H91" s="45"/>
      <c r="I91" s="45"/>
      <c r="J91" s="60"/>
      <c r="K91" s="55"/>
      <c r="L91" s="55"/>
      <c r="M91" s="57"/>
      <c r="N91" s="55"/>
      <c r="O91" s="55"/>
      <c r="P91" s="57"/>
      <c r="Q91" s="88"/>
    </row>
    <row r="92" spans="1:17" s="53" customFormat="1" ht="16.5" customHeight="1">
      <c r="A92" s="84"/>
      <c r="B92" s="85"/>
      <c r="C92" s="86"/>
      <c r="D92" s="87"/>
      <c r="F92" s="49"/>
      <c r="G92" s="50"/>
      <c r="H92" s="45"/>
      <c r="I92" s="45"/>
      <c r="J92" s="60"/>
      <c r="K92" s="55"/>
      <c r="L92" s="55"/>
      <c r="M92" s="57"/>
      <c r="N92" s="55"/>
      <c r="O92" s="55"/>
      <c r="P92" s="57"/>
      <c r="Q92" s="88"/>
    </row>
    <row r="93" spans="1:17" s="53" customFormat="1" ht="16.5" customHeight="1">
      <c r="A93" s="84"/>
      <c r="B93" s="85"/>
      <c r="C93" s="86"/>
      <c r="D93" s="87"/>
      <c r="F93" s="49"/>
      <c r="G93" s="50"/>
      <c r="H93" s="45"/>
      <c r="I93" s="45"/>
      <c r="J93" s="60"/>
      <c r="K93" s="55"/>
      <c r="L93" s="55"/>
      <c r="M93" s="57"/>
      <c r="N93" s="55"/>
      <c r="O93" s="55"/>
      <c r="P93" s="57"/>
      <c r="Q93" s="88"/>
    </row>
    <row r="94" spans="1:17" s="53" customFormat="1" ht="16.5" customHeight="1">
      <c r="A94" s="84"/>
      <c r="B94" s="85"/>
      <c r="C94" s="86"/>
      <c r="D94" s="87"/>
      <c r="F94" s="49"/>
      <c r="G94" s="50"/>
      <c r="H94" s="45"/>
      <c r="I94" s="45"/>
      <c r="J94" s="60"/>
      <c r="K94" s="55"/>
      <c r="L94" s="55"/>
      <c r="M94" s="57"/>
      <c r="N94" s="55"/>
      <c r="O94" s="55"/>
      <c r="P94" s="57"/>
      <c r="Q94" s="88"/>
    </row>
    <row r="95" spans="1:17" s="53" customFormat="1" ht="16.5" customHeight="1" thickBot="1">
      <c r="A95" s="84"/>
      <c r="B95" s="85"/>
      <c r="C95" s="86"/>
      <c r="D95" s="87"/>
      <c r="F95" s="49"/>
      <c r="G95" s="50"/>
      <c r="H95" s="45"/>
      <c r="I95" s="45"/>
      <c r="J95" s="60"/>
      <c r="K95" s="55"/>
      <c r="L95" s="55"/>
      <c r="M95" s="57"/>
      <c r="N95" s="55"/>
      <c r="O95" s="55"/>
      <c r="P95" s="57"/>
      <c r="Q95" s="88"/>
    </row>
    <row r="96" spans="1:17" s="15" customFormat="1" ht="20.100000000000001" customHeight="1" thickBot="1">
      <c r="A96" s="266" t="s">
        <v>112</v>
      </c>
      <c r="B96" s="284"/>
      <c r="C96" s="284"/>
      <c r="D96" s="284"/>
      <c r="E96" s="285"/>
      <c r="F96" s="285"/>
      <c r="G96" s="285"/>
      <c r="H96" s="285"/>
      <c r="I96" s="285"/>
      <c r="J96" s="285"/>
      <c r="K96" s="284"/>
      <c r="L96" s="284"/>
      <c r="M96" s="284"/>
      <c r="N96" s="284"/>
      <c r="O96" s="284"/>
      <c r="P96" s="284"/>
      <c r="Q96" s="286"/>
    </row>
    <row r="97" spans="1:17" s="15" customFormat="1" ht="12.75" customHeight="1">
      <c r="A97" s="270" t="s">
        <v>8</v>
      </c>
      <c r="B97" s="270" t="s">
        <v>0</v>
      </c>
      <c r="C97" s="270" t="s">
        <v>42</v>
      </c>
      <c r="D97" s="273" t="s">
        <v>1</v>
      </c>
      <c r="E97" s="273"/>
      <c r="F97" s="289"/>
      <c r="G97" s="289"/>
      <c r="H97" s="303"/>
      <c r="I97" s="303"/>
      <c r="J97" s="299"/>
      <c r="K97" s="278" t="s">
        <v>5</v>
      </c>
      <c r="L97" s="278"/>
      <c r="M97" s="288"/>
      <c r="N97" s="275" t="s">
        <v>6</v>
      </c>
      <c r="O97" s="278"/>
      <c r="P97" s="288"/>
      <c r="Q97" s="270" t="s">
        <v>7</v>
      </c>
    </row>
    <row r="98" spans="1:17" ht="12.75" customHeight="1" thickBot="1">
      <c r="A98" s="272"/>
      <c r="B98" s="272"/>
      <c r="C98" s="272"/>
      <c r="D98" s="287"/>
      <c r="E98" s="3"/>
      <c r="F98" s="4"/>
      <c r="G98" s="4"/>
      <c r="H98" s="4"/>
      <c r="I98" s="4"/>
      <c r="J98" s="134"/>
      <c r="K98" s="168" t="s">
        <v>10</v>
      </c>
      <c r="L98" s="169" t="s">
        <v>11</v>
      </c>
      <c r="M98" s="170" t="s">
        <v>3</v>
      </c>
      <c r="N98" s="171" t="s">
        <v>10</v>
      </c>
      <c r="O98" s="169" t="s">
        <v>11</v>
      </c>
      <c r="P98" s="170" t="s">
        <v>3</v>
      </c>
      <c r="Q98" s="272"/>
    </row>
    <row r="99" spans="1:17" s="15" customFormat="1" ht="16.5" customHeight="1">
      <c r="A99" s="207">
        <v>1</v>
      </c>
      <c r="B99" s="259" t="s">
        <v>30</v>
      </c>
      <c r="C99" s="111">
        <v>2011</v>
      </c>
      <c r="D99" s="116" t="s">
        <v>99</v>
      </c>
      <c r="E99" s="79"/>
      <c r="F99" s="16"/>
      <c r="G99" s="5"/>
      <c r="H99" s="58"/>
      <c r="I99" s="58"/>
      <c r="J99" s="164"/>
      <c r="K99" s="260">
        <v>2.9</v>
      </c>
      <c r="L99" s="172">
        <v>8.67</v>
      </c>
      <c r="M99" s="225">
        <f>K99+L99</f>
        <v>11.57</v>
      </c>
      <c r="N99" s="33">
        <v>2.4</v>
      </c>
      <c r="O99" s="32">
        <v>8.5</v>
      </c>
      <c r="P99" s="202">
        <f>N99+O99</f>
        <v>10.9</v>
      </c>
      <c r="Q99" s="182">
        <f>J99+M99+P99</f>
        <v>22.47</v>
      </c>
    </row>
    <row r="100" spans="1:17" s="15" customFormat="1" ht="16.5" customHeight="1">
      <c r="A100" s="208">
        <f>A99+1</f>
        <v>2</v>
      </c>
      <c r="B100" s="243" t="s">
        <v>52</v>
      </c>
      <c r="C100" s="264">
        <v>2011</v>
      </c>
      <c r="D100" s="261" t="s">
        <v>99</v>
      </c>
      <c r="E100" s="75"/>
      <c r="F100" s="75"/>
      <c r="G100" s="75"/>
      <c r="H100" s="75"/>
      <c r="I100" s="75"/>
      <c r="J100" s="75"/>
      <c r="K100" s="262">
        <v>2.9</v>
      </c>
      <c r="L100" s="181">
        <v>8.3000000000000007</v>
      </c>
      <c r="M100" s="209">
        <f>K100+L100</f>
        <v>11.200000000000001</v>
      </c>
      <c r="N100" s="27">
        <v>2.4</v>
      </c>
      <c r="O100" s="25">
        <v>8.3699999999999992</v>
      </c>
      <c r="P100" s="102">
        <f>N100+O100</f>
        <v>10.77</v>
      </c>
      <c r="Q100" s="183">
        <f>J100+M100+P100</f>
        <v>21.97</v>
      </c>
    </row>
    <row r="101" spans="1:17" s="15" customFormat="1" ht="16.5" customHeight="1">
      <c r="A101" s="208">
        <f t="shared" ref="A101:A113" si="3">A100+1</f>
        <v>3</v>
      </c>
      <c r="B101" s="243" t="s">
        <v>55</v>
      </c>
      <c r="C101" s="208">
        <v>2011</v>
      </c>
      <c r="D101" s="261" t="s">
        <v>66</v>
      </c>
      <c r="E101" s="75"/>
      <c r="F101" s="75"/>
      <c r="G101" s="75"/>
      <c r="H101" s="75"/>
      <c r="I101" s="75"/>
      <c r="J101" s="75"/>
      <c r="K101" s="262">
        <v>2.8</v>
      </c>
      <c r="L101" s="181">
        <v>7.3</v>
      </c>
      <c r="M101" s="209">
        <f>K101+L101</f>
        <v>10.1</v>
      </c>
      <c r="N101" s="27">
        <v>2.2999999999999998</v>
      </c>
      <c r="O101" s="25">
        <v>8.6</v>
      </c>
      <c r="P101" s="102">
        <f>N101+O101</f>
        <v>10.899999999999999</v>
      </c>
      <c r="Q101" s="183">
        <f>J101+M101+P101</f>
        <v>21</v>
      </c>
    </row>
    <row r="102" spans="1:17" ht="16.5" customHeight="1">
      <c r="A102" s="158">
        <f t="shared" si="3"/>
        <v>4</v>
      </c>
      <c r="B102" s="81" t="s">
        <v>115</v>
      </c>
      <c r="C102" s="151">
        <v>2011</v>
      </c>
      <c r="D102" s="149" t="s">
        <v>83</v>
      </c>
      <c r="E102" s="62"/>
      <c r="F102" s="62"/>
      <c r="G102" s="62"/>
      <c r="H102" s="129"/>
      <c r="I102" s="53"/>
      <c r="J102" s="53"/>
      <c r="K102" s="256">
        <v>2.7</v>
      </c>
      <c r="L102" s="167">
        <v>8.5299999999999994</v>
      </c>
      <c r="M102" s="200">
        <f>K102+L102</f>
        <v>11.23</v>
      </c>
      <c r="N102" s="28">
        <v>1.7</v>
      </c>
      <c r="O102" s="26">
        <v>7.97</v>
      </c>
      <c r="P102" s="29">
        <f>N102+O102</f>
        <v>9.67</v>
      </c>
      <c r="Q102" s="173">
        <f>J102+M102+P102</f>
        <v>20.9</v>
      </c>
    </row>
    <row r="103" spans="1:17" ht="16.5" customHeight="1">
      <c r="A103" s="158">
        <f t="shared" si="3"/>
        <v>5</v>
      </c>
      <c r="B103" s="81" t="s">
        <v>31</v>
      </c>
      <c r="C103" s="151">
        <v>2011</v>
      </c>
      <c r="D103" s="149" t="s">
        <v>69</v>
      </c>
      <c r="E103" s="75"/>
      <c r="F103" s="49"/>
      <c r="G103" s="50"/>
      <c r="H103" s="45"/>
      <c r="I103" s="45"/>
      <c r="J103" s="60"/>
      <c r="K103" s="256">
        <v>2.7</v>
      </c>
      <c r="L103" s="167">
        <v>7.5</v>
      </c>
      <c r="M103" s="200">
        <f>K103+L103</f>
        <v>10.199999999999999</v>
      </c>
      <c r="N103" s="28">
        <v>2.2999999999999998</v>
      </c>
      <c r="O103" s="26">
        <v>8.4</v>
      </c>
      <c r="P103" s="29">
        <f>N103+O103</f>
        <v>10.7</v>
      </c>
      <c r="Q103" s="173">
        <f>J103+M103+P103</f>
        <v>20.9</v>
      </c>
    </row>
    <row r="104" spans="1:17" ht="16.5" customHeight="1">
      <c r="A104" s="158">
        <f t="shared" si="3"/>
        <v>6</v>
      </c>
      <c r="B104" s="177" t="s">
        <v>54</v>
      </c>
      <c r="C104" s="151">
        <v>2011</v>
      </c>
      <c r="D104" s="178" t="s">
        <v>72</v>
      </c>
      <c r="E104" s="53"/>
      <c r="F104" s="53"/>
      <c r="G104" s="53"/>
      <c r="H104" s="53"/>
      <c r="I104" s="53"/>
      <c r="J104" s="53"/>
      <c r="K104" s="254">
        <v>2.2999999999999998</v>
      </c>
      <c r="L104" s="255">
        <v>7.33</v>
      </c>
      <c r="M104" s="200">
        <f>K104+L104</f>
        <v>9.629999999999999</v>
      </c>
      <c r="N104" s="28">
        <v>2.2999999999999998</v>
      </c>
      <c r="O104" s="26">
        <v>8.1300000000000008</v>
      </c>
      <c r="P104" s="29">
        <f>N104+O104</f>
        <v>10.43</v>
      </c>
      <c r="Q104" s="173">
        <f>J104+M104+P104</f>
        <v>20.059999999999999</v>
      </c>
    </row>
    <row r="105" spans="1:17" ht="16.5" customHeight="1">
      <c r="A105" s="158">
        <f t="shared" si="3"/>
        <v>7</v>
      </c>
      <c r="B105" s="177" t="s">
        <v>120</v>
      </c>
      <c r="C105" s="151">
        <v>2011</v>
      </c>
      <c r="D105" s="178" t="s">
        <v>72</v>
      </c>
      <c r="E105" s="53"/>
      <c r="F105" s="53"/>
      <c r="G105" s="53"/>
      <c r="H105" s="53"/>
      <c r="I105" s="53"/>
      <c r="J105" s="53"/>
      <c r="K105" s="254">
        <v>2.2999999999999998</v>
      </c>
      <c r="L105" s="255">
        <v>7.77</v>
      </c>
      <c r="M105" s="200">
        <f>K105+L105</f>
        <v>10.07</v>
      </c>
      <c r="N105" s="28">
        <v>2.2999999999999998</v>
      </c>
      <c r="O105" s="26">
        <v>7.53</v>
      </c>
      <c r="P105" s="29">
        <f>N105+O105</f>
        <v>9.83</v>
      </c>
      <c r="Q105" s="173">
        <f>J105+M105+P105</f>
        <v>19.899999999999999</v>
      </c>
    </row>
    <row r="106" spans="1:17" ht="16.5" customHeight="1">
      <c r="A106" s="158">
        <f t="shared" si="3"/>
        <v>8</v>
      </c>
      <c r="B106" s="176" t="s">
        <v>117</v>
      </c>
      <c r="C106" s="151">
        <v>2011</v>
      </c>
      <c r="D106" s="178" t="s">
        <v>72</v>
      </c>
      <c r="E106" s="53"/>
      <c r="F106" s="53"/>
      <c r="G106" s="53"/>
      <c r="H106" s="53"/>
      <c r="I106" s="53"/>
      <c r="J106" s="53"/>
      <c r="K106" s="254">
        <v>2.2999999999999998</v>
      </c>
      <c r="L106" s="255">
        <v>6.63</v>
      </c>
      <c r="M106" s="200">
        <f>K106+L106</f>
        <v>8.93</v>
      </c>
      <c r="N106" s="28">
        <v>2.2999999999999998</v>
      </c>
      <c r="O106" s="26">
        <v>8.5299999999999994</v>
      </c>
      <c r="P106" s="29">
        <f>N106+O106</f>
        <v>10.829999999999998</v>
      </c>
      <c r="Q106" s="173">
        <f>J106+M106+P106</f>
        <v>19.759999999999998</v>
      </c>
    </row>
    <row r="107" spans="1:17" ht="16.5" customHeight="1">
      <c r="A107" s="158">
        <f t="shared" si="3"/>
        <v>9</v>
      </c>
      <c r="B107" s="81" t="s">
        <v>113</v>
      </c>
      <c r="C107" s="151">
        <v>2011</v>
      </c>
      <c r="D107" s="149" t="s">
        <v>90</v>
      </c>
      <c r="E107" s="75"/>
      <c r="F107" s="14"/>
      <c r="G107" s="7"/>
      <c r="H107" s="22"/>
      <c r="I107" s="22"/>
      <c r="J107" s="74"/>
      <c r="K107" s="256">
        <v>2.7</v>
      </c>
      <c r="L107" s="167">
        <v>6.53</v>
      </c>
      <c r="M107" s="200">
        <f>K107+L107</f>
        <v>9.23</v>
      </c>
      <c r="N107" s="28">
        <v>2.5</v>
      </c>
      <c r="O107" s="26">
        <v>7.37</v>
      </c>
      <c r="P107" s="29">
        <f>N107+O107</f>
        <v>9.870000000000001</v>
      </c>
      <c r="Q107" s="173">
        <f>J107+M107+P107</f>
        <v>19.100000000000001</v>
      </c>
    </row>
    <row r="108" spans="1:17" ht="16.5" customHeight="1">
      <c r="A108" s="158">
        <f t="shared" si="3"/>
        <v>10</v>
      </c>
      <c r="B108" s="81" t="s">
        <v>114</v>
      </c>
      <c r="C108" s="151">
        <v>2011</v>
      </c>
      <c r="D108" s="149" t="s">
        <v>92</v>
      </c>
      <c r="E108" s="53"/>
      <c r="F108" s="49"/>
      <c r="G108" s="50"/>
      <c r="H108" s="45"/>
      <c r="I108" s="45"/>
      <c r="J108" s="60"/>
      <c r="K108" s="256">
        <v>2.8</v>
      </c>
      <c r="L108" s="167">
        <v>6.17</v>
      </c>
      <c r="M108" s="200">
        <f>K108+L108</f>
        <v>8.9699999999999989</v>
      </c>
      <c r="N108" s="28">
        <v>2.4</v>
      </c>
      <c r="O108" s="26">
        <v>7.17</v>
      </c>
      <c r="P108" s="29">
        <f>N108+O108</f>
        <v>9.57</v>
      </c>
      <c r="Q108" s="173">
        <f>J108+M108+P108</f>
        <v>18.54</v>
      </c>
    </row>
    <row r="109" spans="1:17" ht="16.5" customHeight="1">
      <c r="A109" s="158">
        <f t="shared" si="3"/>
        <v>11</v>
      </c>
      <c r="B109" s="177" t="s">
        <v>121</v>
      </c>
      <c r="C109" s="151">
        <v>2011</v>
      </c>
      <c r="D109" s="178" t="s">
        <v>14</v>
      </c>
      <c r="E109" s="53"/>
      <c r="F109" s="53"/>
      <c r="G109" s="53"/>
      <c r="H109" s="53"/>
      <c r="I109" s="53"/>
      <c r="J109" s="53"/>
      <c r="K109" s="254">
        <v>2.4</v>
      </c>
      <c r="L109" s="255">
        <v>5.7</v>
      </c>
      <c r="M109" s="200">
        <f>K109+L109</f>
        <v>8.1</v>
      </c>
      <c r="N109" s="28">
        <v>2.2999999999999998</v>
      </c>
      <c r="O109" s="26">
        <v>8.1300000000000008</v>
      </c>
      <c r="P109" s="29">
        <f>N109+O109</f>
        <v>10.43</v>
      </c>
      <c r="Q109" s="173">
        <f>J109+M109+P109</f>
        <v>18.53</v>
      </c>
    </row>
    <row r="110" spans="1:17" ht="16.5" customHeight="1">
      <c r="A110" s="158">
        <f t="shared" si="3"/>
        <v>12</v>
      </c>
      <c r="B110" s="177" t="s">
        <v>119</v>
      </c>
      <c r="C110" s="151">
        <v>2011</v>
      </c>
      <c r="D110" s="178" t="s">
        <v>88</v>
      </c>
      <c r="E110" s="53"/>
      <c r="F110" s="53"/>
      <c r="G110" s="53"/>
      <c r="H110" s="53"/>
      <c r="I110" s="53"/>
      <c r="J110" s="53"/>
      <c r="K110" s="254">
        <v>3</v>
      </c>
      <c r="L110" s="255">
        <v>5.77</v>
      </c>
      <c r="M110" s="200">
        <f>K110+L110</f>
        <v>8.77</v>
      </c>
      <c r="N110" s="28">
        <v>2.5</v>
      </c>
      <c r="O110" s="26">
        <v>7.2</v>
      </c>
      <c r="P110" s="29">
        <f>N110+O110</f>
        <v>9.6999999999999993</v>
      </c>
      <c r="Q110" s="173">
        <f>J110+M110+P110</f>
        <v>18.47</v>
      </c>
    </row>
    <row r="111" spans="1:17" ht="16.5" customHeight="1">
      <c r="A111" s="158">
        <f t="shared" si="3"/>
        <v>13</v>
      </c>
      <c r="B111" s="177" t="s">
        <v>118</v>
      </c>
      <c r="C111" s="151">
        <v>2011</v>
      </c>
      <c r="D111" s="178" t="s">
        <v>92</v>
      </c>
      <c r="E111" s="53"/>
      <c r="F111" s="53"/>
      <c r="G111" s="53"/>
      <c r="H111" s="53"/>
      <c r="I111" s="53"/>
      <c r="J111" s="53"/>
      <c r="K111" s="254">
        <v>2.7</v>
      </c>
      <c r="L111" s="255">
        <v>5.33</v>
      </c>
      <c r="M111" s="200">
        <f>K111+L111</f>
        <v>8.0300000000000011</v>
      </c>
      <c r="N111" s="28">
        <v>2.2999999999999998</v>
      </c>
      <c r="O111" s="26">
        <v>7.73</v>
      </c>
      <c r="P111" s="29">
        <f>N111+O111</f>
        <v>10.030000000000001</v>
      </c>
      <c r="Q111" s="173">
        <f>J111+M111+P111</f>
        <v>18.060000000000002</v>
      </c>
    </row>
    <row r="112" spans="1:17" ht="16.5" customHeight="1">
      <c r="A112" s="158">
        <f t="shared" si="3"/>
        <v>14</v>
      </c>
      <c r="B112" s="81" t="s">
        <v>167</v>
      </c>
      <c r="C112" s="151">
        <v>2011</v>
      </c>
      <c r="D112" s="149" t="s">
        <v>92</v>
      </c>
      <c r="E112" s="75"/>
      <c r="F112" s="14"/>
      <c r="G112" s="7"/>
      <c r="H112" s="22"/>
      <c r="I112" s="22"/>
      <c r="J112" s="74"/>
      <c r="K112" s="256">
        <v>0.5</v>
      </c>
      <c r="L112" s="167">
        <v>6.1</v>
      </c>
      <c r="M112" s="200">
        <f>K112+L112</f>
        <v>6.6</v>
      </c>
      <c r="N112" s="28">
        <v>2.4</v>
      </c>
      <c r="O112" s="26">
        <v>7.63</v>
      </c>
      <c r="P112" s="29">
        <f>N112+O112</f>
        <v>10.029999999999999</v>
      </c>
      <c r="Q112" s="173">
        <f>J112+M112+P112</f>
        <v>16.63</v>
      </c>
    </row>
    <row r="113" spans="1:17" ht="16.5" customHeight="1" thickBot="1">
      <c r="A113" s="159">
        <f t="shared" si="3"/>
        <v>15</v>
      </c>
      <c r="B113" s="148" t="s">
        <v>116</v>
      </c>
      <c r="C113" s="151">
        <v>2011</v>
      </c>
      <c r="D113" s="150" t="s">
        <v>90</v>
      </c>
      <c r="E113" s="76"/>
      <c r="F113" s="64"/>
      <c r="G113" s="65"/>
      <c r="H113" s="106"/>
      <c r="I113" s="106"/>
      <c r="J113" s="130"/>
      <c r="K113" s="257">
        <v>0.6</v>
      </c>
      <c r="L113" s="258">
        <v>5.97</v>
      </c>
      <c r="M113" s="201">
        <f>K113+L113</f>
        <v>6.5699999999999994</v>
      </c>
      <c r="N113" s="30">
        <v>2.2999999999999998</v>
      </c>
      <c r="O113" s="31">
        <v>7.2</v>
      </c>
      <c r="P113" s="66">
        <f>N113+O113</f>
        <v>9.5</v>
      </c>
      <c r="Q113" s="175">
        <f>J113+M113+P113</f>
        <v>16.07</v>
      </c>
    </row>
    <row r="114" spans="1:17" ht="13.5" thickBot="1"/>
    <row r="115" spans="1:17" ht="20.100000000000001" customHeight="1" thickBot="1">
      <c r="A115" s="266" t="s">
        <v>170</v>
      </c>
      <c r="B115" s="267"/>
      <c r="C115" s="267"/>
      <c r="D115" s="267"/>
      <c r="E115" s="268"/>
      <c r="F115" s="268"/>
      <c r="G115" s="268"/>
      <c r="H115" s="267"/>
      <c r="I115" s="267"/>
      <c r="J115" s="267"/>
      <c r="K115" s="267"/>
      <c r="L115" s="267"/>
      <c r="M115" s="267"/>
      <c r="N115" s="267"/>
      <c r="O115" s="267"/>
      <c r="P115" s="267"/>
      <c r="Q115" s="269"/>
    </row>
    <row r="116" spans="1:17">
      <c r="A116" s="270" t="s">
        <v>8</v>
      </c>
      <c r="B116" s="270" t="s">
        <v>0</v>
      </c>
      <c r="C116" s="270" t="s">
        <v>42</v>
      </c>
      <c r="D116" s="273" t="s">
        <v>1</v>
      </c>
      <c r="E116" s="275" t="s">
        <v>2</v>
      </c>
      <c r="F116" s="276"/>
      <c r="G116" s="277"/>
      <c r="H116" s="278" t="s">
        <v>4</v>
      </c>
      <c r="I116" s="276"/>
      <c r="J116" s="277"/>
      <c r="K116" s="275" t="s">
        <v>5</v>
      </c>
      <c r="L116" s="276"/>
      <c r="M116" s="277"/>
      <c r="N116" s="275" t="s">
        <v>6</v>
      </c>
      <c r="O116" s="276"/>
      <c r="P116" s="277"/>
      <c r="Q116" s="270" t="s">
        <v>7</v>
      </c>
    </row>
    <row r="117" spans="1:17" ht="13.5" thickBot="1">
      <c r="A117" s="281"/>
      <c r="B117" s="281"/>
      <c r="C117" s="282"/>
      <c r="D117" s="283"/>
      <c r="E117" s="11" t="s">
        <v>10</v>
      </c>
      <c r="F117" s="12" t="s">
        <v>11</v>
      </c>
      <c r="G117" s="13" t="s">
        <v>3</v>
      </c>
      <c r="H117" s="17" t="s">
        <v>10</v>
      </c>
      <c r="I117" s="12" t="s">
        <v>11</v>
      </c>
      <c r="J117" s="13" t="s">
        <v>3</v>
      </c>
      <c r="K117" s="11" t="s">
        <v>10</v>
      </c>
      <c r="L117" s="12" t="s">
        <v>11</v>
      </c>
      <c r="M117" s="13" t="s">
        <v>3</v>
      </c>
      <c r="N117" s="11" t="s">
        <v>10</v>
      </c>
      <c r="O117" s="12" t="s">
        <v>11</v>
      </c>
      <c r="P117" s="13" t="s">
        <v>3</v>
      </c>
      <c r="Q117" s="281"/>
    </row>
    <row r="118" spans="1:17" s="15" customFormat="1" ht="16.5" customHeight="1">
      <c r="A118" s="19">
        <v>1</v>
      </c>
      <c r="B118" s="95" t="s">
        <v>123</v>
      </c>
      <c r="C118" s="96">
        <v>2010</v>
      </c>
      <c r="D118" s="115" t="s">
        <v>109</v>
      </c>
      <c r="E118" s="135"/>
      <c r="F118" s="136"/>
      <c r="G118" s="137"/>
      <c r="H118" s="136"/>
      <c r="I118" s="136"/>
      <c r="J118" s="138"/>
      <c r="K118" s="217">
        <v>2.5</v>
      </c>
      <c r="L118" s="218">
        <v>7.97</v>
      </c>
      <c r="M118" s="195">
        <f>K118+L118</f>
        <v>10.469999999999999</v>
      </c>
      <c r="N118" s="33">
        <v>2.6</v>
      </c>
      <c r="O118" s="32">
        <v>8.1999999999999993</v>
      </c>
      <c r="P118" s="202">
        <f>N118+O118</f>
        <v>10.799999999999999</v>
      </c>
      <c r="Q118" s="98">
        <f>G118+J118+M118+P118</f>
        <v>21.269999999999996</v>
      </c>
    </row>
    <row r="119" spans="1:17" s="15" customFormat="1" ht="16.5" customHeight="1">
      <c r="A119" s="20">
        <v>2</v>
      </c>
      <c r="B119" s="99" t="s">
        <v>125</v>
      </c>
      <c r="C119" s="100">
        <v>2010</v>
      </c>
      <c r="D119" s="120" t="s">
        <v>100</v>
      </c>
      <c r="E119" s="139"/>
      <c r="F119" s="140"/>
      <c r="G119" s="141"/>
      <c r="H119" s="140"/>
      <c r="I119" s="140"/>
      <c r="J119" s="142"/>
      <c r="K119" s="219">
        <v>2.7</v>
      </c>
      <c r="L119" s="165">
        <v>7.67</v>
      </c>
      <c r="M119" s="209">
        <f>K119+L119</f>
        <v>10.370000000000001</v>
      </c>
      <c r="N119" s="27">
        <v>2.8</v>
      </c>
      <c r="O119" s="25">
        <v>7.63</v>
      </c>
      <c r="P119" s="102">
        <f>N119+O119</f>
        <v>10.43</v>
      </c>
      <c r="Q119" s="103">
        <f>G119+J119+M119+P119</f>
        <v>20.8</v>
      </c>
    </row>
    <row r="120" spans="1:17" s="15" customFormat="1" ht="16.5" customHeight="1">
      <c r="A120" s="20">
        <v>3</v>
      </c>
      <c r="B120" s="99" t="s">
        <v>17</v>
      </c>
      <c r="C120" s="100">
        <v>2010</v>
      </c>
      <c r="D120" s="120" t="s">
        <v>69</v>
      </c>
      <c r="E120" s="139"/>
      <c r="F120" s="140"/>
      <c r="G120" s="141"/>
      <c r="H120" s="140"/>
      <c r="I120" s="140"/>
      <c r="J120" s="142"/>
      <c r="K120" s="219">
        <v>3</v>
      </c>
      <c r="L120" s="165">
        <v>7.77</v>
      </c>
      <c r="M120" s="220">
        <f>K120+L120</f>
        <v>10.77</v>
      </c>
      <c r="N120" s="27">
        <v>2.6</v>
      </c>
      <c r="O120" s="25">
        <v>7.17</v>
      </c>
      <c r="P120" s="102">
        <f>N120+O120</f>
        <v>9.77</v>
      </c>
      <c r="Q120" s="103">
        <f>G120+J120+M120+P120</f>
        <v>20.54</v>
      </c>
    </row>
    <row r="121" spans="1:17" ht="16.5" customHeight="1">
      <c r="A121" s="23">
        <f>A120+1</f>
        <v>4</v>
      </c>
      <c r="B121" s="82" t="s">
        <v>33</v>
      </c>
      <c r="C121" s="80">
        <v>2010</v>
      </c>
      <c r="D121" s="155" t="s">
        <v>88</v>
      </c>
      <c r="E121" s="131"/>
      <c r="F121" s="55"/>
      <c r="G121" s="57"/>
      <c r="H121" s="55"/>
      <c r="I121" s="55"/>
      <c r="J121" s="132"/>
      <c r="K121" s="210">
        <v>2.5</v>
      </c>
      <c r="L121" s="166">
        <v>7.63</v>
      </c>
      <c r="M121" s="200">
        <f>K121+L121</f>
        <v>10.129999999999999</v>
      </c>
      <c r="N121" s="28">
        <v>2.7</v>
      </c>
      <c r="O121" s="26">
        <v>6.57</v>
      </c>
      <c r="P121" s="29">
        <f>N121+O121</f>
        <v>9.27</v>
      </c>
      <c r="Q121" s="69">
        <f>G121+J121+M121+P121</f>
        <v>19.399999999999999</v>
      </c>
    </row>
    <row r="122" spans="1:17" ht="16.5" customHeight="1">
      <c r="A122" s="23">
        <f t="shared" ref="A122:A127" si="4">A121+1</f>
        <v>5</v>
      </c>
      <c r="B122" s="82" t="s">
        <v>57</v>
      </c>
      <c r="C122" s="80">
        <v>2010</v>
      </c>
      <c r="D122" s="155" t="s">
        <v>99</v>
      </c>
      <c r="E122" s="131"/>
      <c r="F122" s="55"/>
      <c r="G122" s="57"/>
      <c r="H122" s="55"/>
      <c r="I122" s="55"/>
      <c r="J122" s="132"/>
      <c r="K122" s="210">
        <v>2.2000000000000002</v>
      </c>
      <c r="L122" s="166">
        <v>7.03</v>
      </c>
      <c r="M122" s="200">
        <f>K122+L122</f>
        <v>9.23</v>
      </c>
      <c r="N122" s="28">
        <v>2</v>
      </c>
      <c r="O122" s="26">
        <v>8.1</v>
      </c>
      <c r="P122" s="29">
        <f>N122+O122</f>
        <v>10.1</v>
      </c>
      <c r="Q122" s="69">
        <f>G122+J122+M122+P122</f>
        <v>19.329999999999998</v>
      </c>
    </row>
    <row r="123" spans="1:17" ht="16.5" customHeight="1">
      <c r="A123" s="23">
        <f t="shared" si="4"/>
        <v>6</v>
      </c>
      <c r="B123" s="82" t="s">
        <v>126</v>
      </c>
      <c r="C123" s="80">
        <v>2010</v>
      </c>
      <c r="D123" s="155" t="s">
        <v>83</v>
      </c>
      <c r="E123" s="131"/>
      <c r="F123" s="55"/>
      <c r="G123" s="57"/>
      <c r="H123" s="55"/>
      <c r="I123" s="55"/>
      <c r="J123" s="132"/>
      <c r="K123" s="210">
        <v>2.7</v>
      </c>
      <c r="L123" s="166">
        <v>5.9</v>
      </c>
      <c r="M123" s="200">
        <f>K123+L123</f>
        <v>8.6000000000000014</v>
      </c>
      <c r="N123" s="28">
        <v>2.7</v>
      </c>
      <c r="O123" s="26">
        <v>7.8</v>
      </c>
      <c r="P123" s="29">
        <f>N123+O123</f>
        <v>10.5</v>
      </c>
      <c r="Q123" s="69">
        <f>G123+J123+M123+P123</f>
        <v>19.100000000000001</v>
      </c>
    </row>
    <row r="124" spans="1:17" ht="16.5" customHeight="1">
      <c r="A124" s="23">
        <f t="shared" si="4"/>
        <v>7</v>
      </c>
      <c r="B124" s="82" t="s">
        <v>32</v>
      </c>
      <c r="C124" s="156">
        <v>2010</v>
      </c>
      <c r="D124" s="155" t="s">
        <v>88</v>
      </c>
      <c r="E124" s="131"/>
      <c r="F124" s="55"/>
      <c r="G124" s="57"/>
      <c r="H124" s="55"/>
      <c r="I124" s="55"/>
      <c r="J124" s="132"/>
      <c r="K124" s="210">
        <v>2.7</v>
      </c>
      <c r="L124" s="166">
        <v>7.13</v>
      </c>
      <c r="M124" s="200">
        <f>K124+L124</f>
        <v>9.83</v>
      </c>
      <c r="N124" s="28">
        <v>2.7</v>
      </c>
      <c r="O124" s="26">
        <v>6.17</v>
      </c>
      <c r="P124" s="29">
        <f>N124+O124</f>
        <v>8.870000000000001</v>
      </c>
      <c r="Q124" s="69">
        <f>G124+J124+M124+P124</f>
        <v>18.700000000000003</v>
      </c>
    </row>
    <row r="125" spans="1:17" ht="16.5" customHeight="1">
      <c r="A125" s="23">
        <f t="shared" si="4"/>
        <v>8</v>
      </c>
      <c r="B125" s="82" t="s">
        <v>127</v>
      </c>
      <c r="C125" s="80">
        <v>2010</v>
      </c>
      <c r="D125" s="155" t="s">
        <v>92</v>
      </c>
      <c r="E125" s="131"/>
      <c r="F125" s="55"/>
      <c r="G125" s="57"/>
      <c r="H125" s="55"/>
      <c r="I125" s="55"/>
      <c r="J125" s="132"/>
      <c r="K125" s="210">
        <v>2.6</v>
      </c>
      <c r="L125" s="166">
        <v>6.13</v>
      </c>
      <c r="M125" s="200">
        <f>K125+L125</f>
        <v>8.73</v>
      </c>
      <c r="N125" s="28">
        <v>2.8</v>
      </c>
      <c r="O125" s="26">
        <v>6.73</v>
      </c>
      <c r="P125" s="29">
        <f>N125+O125</f>
        <v>9.5300000000000011</v>
      </c>
      <c r="Q125" s="69">
        <f>G125+J125+M125+P125</f>
        <v>18.260000000000002</v>
      </c>
    </row>
    <row r="126" spans="1:17" ht="16.5" customHeight="1">
      <c r="A126" s="23">
        <f t="shared" si="4"/>
        <v>9</v>
      </c>
      <c r="B126" s="82" t="s">
        <v>124</v>
      </c>
      <c r="C126" s="156">
        <v>2010</v>
      </c>
      <c r="D126" s="155" t="s">
        <v>72</v>
      </c>
      <c r="E126" s="139"/>
      <c r="F126" s="140"/>
      <c r="G126" s="141"/>
      <c r="H126" s="140"/>
      <c r="I126" s="140"/>
      <c r="J126" s="142"/>
      <c r="K126" s="210">
        <v>1.4</v>
      </c>
      <c r="L126" s="166">
        <v>6.27</v>
      </c>
      <c r="M126" s="200">
        <f>K126+L126</f>
        <v>7.67</v>
      </c>
      <c r="N126" s="28">
        <v>2.2999999999999998</v>
      </c>
      <c r="O126" s="26">
        <v>7.7</v>
      </c>
      <c r="P126" s="29">
        <f>N126+O126</f>
        <v>10</v>
      </c>
      <c r="Q126" s="69">
        <f>G126+J126+M126+P126</f>
        <v>17.670000000000002</v>
      </c>
    </row>
    <row r="127" spans="1:17" ht="16.5" customHeight="1" thickBot="1">
      <c r="A127" s="24">
        <f t="shared" si="4"/>
        <v>10</v>
      </c>
      <c r="B127" s="83" t="s">
        <v>122</v>
      </c>
      <c r="C127" s="212">
        <v>2010</v>
      </c>
      <c r="D127" s="157" t="s">
        <v>88</v>
      </c>
      <c r="E127" s="213"/>
      <c r="F127" s="214"/>
      <c r="G127" s="215"/>
      <c r="H127" s="214"/>
      <c r="I127" s="214"/>
      <c r="J127" s="216"/>
      <c r="K127" s="211">
        <v>1.5</v>
      </c>
      <c r="L127" s="174">
        <v>5.53</v>
      </c>
      <c r="M127" s="201">
        <f>K127+L127</f>
        <v>7.03</v>
      </c>
      <c r="N127" s="30">
        <v>2.6</v>
      </c>
      <c r="O127" s="31">
        <v>6.07</v>
      </c>
      <c r="P127" s="66">
        <f>N127+O127</f>
        <v>8.67</v>
      </c>
      <c r="Q127" s="70">
        <f>G127+J127+M127+P127</f>
        <v>15.7</v>
      </c>
    </row>
    <row r="128" spans="1:17" ht="16.5" customHeight="1" thickBot="1">
      <c r="A128" s="315"/>
      <c r="B128" s="308"/>
      <c r="C128" s="309"/>
      <c r="D128" s="310"/>
      <c r="E128" s="140"/>
      <c r="F128" s="140"/>
      <c r="G128" s="141"/>
      <c r="H128" s="214"/>
      <c r="I128" s="214"/>
      <c r="J128" s="215"/>
      <c r="K128" s="311"/>
      <c r="L128" s="76"/>
      <c r="M128" s="312"/>
      <c r="N128" s="313"/>
      <c r="O128" s="313"/>
      <c r="P128" s="313"/>
      <c r="Q128" s="314"/>
    </row>
    <row r="129" spans="1:17" ht="20.100000000000001" customHeight="1" thickBot="1">
      <c r="A129" s="266" t="s">
        <v>138</v>
      </c>
      <c r="B129" s="267"/>
      <c r="C129" s="267"/>
      <c r="D129" s="267"/>
      <c r="E129" s="268"/>
      <c r="F129" s="268"/>
      <c r="G129" s="268"/>
      <c r="H129" s="267"/>
      <c r="I129" s="267"/>
      <c r="J129" s="267"/>
      <c r="K129" s="267"/>
      <c r="L129" s="267"/>
      <c r="M129" s="267"/>
      <c r="N129" s="267"/>
      <c r="O129" s="267"/>
      <c r="P129" s="267"/>
      <c r="Q129" s="269"/>
    </row>
    <row r="130" spans="1:17">
      <c r="A130" s="270" t="s">
        <v>8</v>
      </c>
      <c r="B130" s="270" t="s">
        <v>0</v>
      </c>
      <c r="C130" s="270" t="s">
        <v>42</v>
      </c>
      <c r="D130" s="273" t="s">
        <v>1</v>
      </c>
      <c r="E130" s="275" t="s">
        <v>2</v>
      </c>
      <c r="F130" s="276"/>
      <c r="G130" s="277"/>
      <c r="H130" s="278" t="s">
        <v>4</v>
      </c>
      <c r="I130" s="276"/>
      <c r="J130" s="277"/>
      <c r="K130" s="275" t="s">
        <v>5</v>
      </c>
      <c r="L130" s="276"/>
      <c r="M130" s="277"/>
      <c r="N130" s="275" t="s">
        <v>6</v>
      </c>
      <c r="O130" s="276"/>
      <c r="P130" s="277"/>
      <c r="Q130" s="270" t="s">
        <v>7</v>
      </c>
    </row>
    <row r="131" spans="1:17" ht="13.5" thickBot="1">
      <c r="A131" s="281"/>
      <c r="B131" s="281"/>
      <c r="C131" s="282"/>
      <c r="D131" s="283"/>
      <c r="E131" s="11" t="s">
        <v>10</v>
      </c>
      <c r="F131" s="12" t="s">
        <v>11</v>
      </c>
      <c r="G131" s="13" t="s">
        <v>3</v>
      </c>
      <c r="H131" s="17" t="s">
        <v>10</v>
      </c>
      <c r="I131" s="12" t="s">
        <v>11</v>
      </c>
      <c r="J131" s="13" t="s">
        <v>3</v>
      </c>
      <c r="K131" s="11" t="s">
        <v>10</v>
      </c>
      <c r="L131" s="12" t="s">
        <v>11</v>
      </c>
      <c r="M131" s="13" t="s">
        <v>3</v>
      </c>
      <c r="N131" s="11" t="s">
        <v>10</v>
      </c>
      <c r="O131" s="12" t="s">
        <v>11</v>
      </c>
      <c r="P131" s="13" t="s">
        <v>3</v>
      </c>
      <c r="Q131" s="281"/>
    </row>
    <row r="132" spans="1:17" s="15" customFormat="1" ht="16.5" customHeight="1">
      <c r="A132" s="19">
        <v>1</v>
      </c>
      <c r="B132" s="121" t="s">
        <v>139</v>
      </c>
      <c r="C132" s="111">
        <v>2011</v>
      </c>
      <c r="D132" s="228" t="s">
        <v>88</v>
      </c>
      <c r="E132" s="33">
        <v>9</v>
      </c>
      <c r="F132" s="32">
        <v>8.85</v>
      </c>
      <c r="G132" s="108">
        <f t="shared" ref="G132:G140" si="5">E132+F132</f>
        <v>17.850000000000001</v>
      </c>
      <c r="H132" s="33">
        <v>10</v>
      </c>
      <c r="I132" s="32">
        <v>8.1300000000000008</v>
      </c>
      <c r="J132" s="107">
        <f t="shared" ref="J132:J140" si="6">H132+I132</f>
        <v>18.130000000000003</v>
      </c>
      <c r="K132" s="112">
        <v>10</v>
      </c>
      <c r="L132" s="32">
        <v>8.6300000000000008</v>
      </c>
      <c r="M132" s="225">
        <f t="shared" ref="M132:M140" si="7">K132+L132</f>
        <v>18.630000000000003</v>
      </c>
      <c r="N132" s="33">
        <v>10</v>
      </c>
      <c r="O132" s="32">
        <v>7.87</v>
      </c>
      <c r="P132" s="202">
        <f t="shared" ref="P132:P140" si="8">N132+O132</f>
        <v>17.87</v>
      </c>
      <c r="Q132" s="98">
        <f t="shared" ref="Q132:Q140" si="9">G132+J132+M132+P132</f>
        <v>72.48</v>
      </c>
    </row>
    <row r="133" spans="1:17" s="15" customFormat="1" ht="16.5" customHeight="1">
      <c r="A133" s="20">
        <v>2</v>
      </c>
      <c r="B133" s="118" t="s">
        <v>29</v>
      </c>
      <c r="C133" s="113">
        <v>2011</v>
      </c>
      <c r="D133" s="230" t="s">
        <v>69</v>
      </c>
      <c r="E133" s="27">
        <v>10</v>
      </c>
      <c r="F133" s="25">
        <v>8.9</v>
      </c>
      <c r="G133" s="110">
        <f t="shared" si="5"/>
        <v>18.899999999999999</v>
      </c>
      <c r="H133" s="27">
        <v>10</v>
      </c>
      <c r="I133" s="25">
        <v>8.67</v>
      </c>
      <c r="J133" s="109">
        <f t="shared" si="6"/>
        <v>18.670000000000002</v>
      </c>
      <c r="K133" s="114">
        <v>10</v>
      </c>
      <c r="L133" s="25">
        <v>7.47</v>
      </c>
      <c r="M133" s="209">
        <f t="shared" si="7"/>
        <v>17.47</v>
      </c>
      <c r="N133" s="27">
        <v>10</v>
      </c>
      <c r="O133" s="25">
        <v>6.3</v>
      </c>
      <c r="P133" s="102">
        <f t="shared" si="8"/>
        <v>16.3</v>
      </c>
      <c r="Q133" s="103">
        <f t="shared" si="9"/>
        <v>71.34</v>
      </c>
    </row>
    <row r="134" spans="1:17" s="15" customFormat="1" ht="16.5" customHeight="1">
      <c r="A134" s="20">
        <v>3</v>
      </c>
      <c r="B134" s="118" t="s">
        <v>141</v>
      </c>
      <c r="C134" s="113">
        <v>2011</v>
      </c>
      <c r="D134" s="230" t="s">
        <v>83</v>
      </c>
      <c r="E134" s="27">
        <v>10</v>
      </c>
      <c r="F134" s="25">
        <v>8.5500000000000007</v>
      </c>
      <c r="G134" s="110">
        <f t="shared" si="5"/>
        <v>18.55</v>
      </c>
      <c r="H134" s="27">
        <v>10</v>
      </c>
      <c r="I134" s="25">
        <v>9.0299999999999994</v>
      </c>
      <c r="J134" s="109">
        <f t="shared" si="6"/>
        <v>19.03</v>
      </c>
      <c r="K134" s="114">
        <v>10</v>
      </c>
      <c r="L134" s="25">
        <v>7.07</v>
      </c>
      <c r="M134" s="209">
        <f t="shared" si="7"/>
        <v>17.07</v>
      </c>
      <c r="N134" s="27">
        <v>10</v>
      </c>
      <c r="O134" s="25">
        <v>6.63</v>
      </c>
      <c r="P134" s="102">
        <f t="shared" si="8"/>
        <v>16.63</v>
      </c>
      <c r="Q134" s="103">
        <f t="shared" si="9"/>
        <v>71.28</v>
      </c>
    </row>
    <row r="135" spans="1:17" ht="16.5" customHeight="1">
      <c r="A135" s="23">
        <v>4</v>
      </c>
      <c r="B135" s="81" t="s">
        <v>56</v>
      </c>
      <c r="C135" s="151">
        <v>2011</v>
      </c>
      <c r="D135" s="204" t="s">
        <v>69</v>
      </c>
      <c r="E135" s="28">
        <v>10</v>
      </c>
      <c r="F135" s="26">
        <v>8.6999999999999993</v>
      </c>
      <c r="G135" s="42">
        <f t="shared" si="5"/>
        <v>18.7</v>
      </c>
      <c r="H135" s="28">
        <v>10</v>
      </c>
      <c r="I135" s="26">
        <v>8.07</v>
      </c>
      <c r="J135" s="41">
        <f t="shared" si="6"/>
        <v>18.07</v>
      </c>
      <c r="K135" s="34">
        <v>7.5</v>
      </c>
      <c r="L135" s="26">
        <v>8.4</v>
      </c>
      <c r="M135" s="200">
        <f t="shared" si="7"/>
        <v>15.9</v>
      </c>
      <c r="N135" s="28">
        <v>10</v>
      </c>
      <c r="O135" s="26">
        <v>6.87</v>
      </c>
      <c r="P135" s="29">
        <f t="shared" si="8"/>
        <v>16.87</v>
      </c>
      <c r="Q135" s="69">
        <f t="shared" si="9"/>
        <v>69.539999999999992</v>
      </c>
    </row>
    <row r="136" spans="1:17" ht="16.5" customHeight="1">
      <c r="A136" s="23">
        <v>5</v>
      </c>
      <c r="B136" s="81" t="s">
        <v>51</v>
      </c>
      <c r="C136" s="151">
        <v>2011</v>
      </c>
      <c r="D136" s="204" t="s">
        <v>109</v>
      </c>
      <c r="E136" s="28">
        <v>9</v>
      </c>
      <c r="F136" s="26">
        <v>8.85</v>
      </c>
      <c r="G136" s="42">
        <f t="shared" si="5"/>
        <v>17.850000000000001</v>
      </c>
      <c r="H136" s="28">
        <v>10</v>
      </c>
      <c r="I136" s="26">
        <v>8.6300000000000008</v>
      </c>
      <c r="J136" s="41">
        <f t="shared" si="6"/>
        <v>18.630000000000003</v>
      </c>
      <c r="K136" s="34">
        <v>8</v>
      </c>
      <c r="L136" s="26">
        <v>7.43</v>
      </c>
      <c r="M136" s="200">
        <f t="shared" si="7"/>
        <v>15.43</v>
      </c>
      <c r="N136" s="28">
        <v>8.5</v>
      </c>
      <c r="O136" s="26">
        <v>7.43</v>
      </c>
      <c r="P136" s="29">
        <f t="shared" si="8"/>
        <v>15.93</v>
      </c>
      <c r="Q136" s="69">
        <f t="shared" si="9"/>
        <v>67.84</v>
      </c>
    </row>
    <row r="137" spans="1:17" ht="16.5" customHeight="1">
      <c r="A137" s="23">
        <v>6</v>
      </c>
      <c r="B137" s="81" t="s">
        <v>53</v>
      </c>
      <c r="C137" s="151">
        <v>2011</v>
      </c>
      <c r="D137" s="204" t="s">
        <v>140</v>
      </c>
      <c r="E137" s="28">
        <v>9</v>
      </c>
      <c r="F137" s="26">
        <v>7.6</v>
      </c>
      <c r="G137" s="42">
        <f t="shared" si="5"/>
        <v>16.600000000000001</v>
      </c>
      <c r="H137" s="28">
        <v>10</v>
      </c>
      <c r="I137" s="26">
        <v>8.4</v>
      </c>
      <c r="J137" s="41">
        <f t="shared" si="6"/>
        <v>18.399999999999999</v>
      </c>
      <c r="K137" s="34">
        <v>9</v>
      </c>
      <c r="L137" s="26">
        <v>5.53</v>
      </c>
      <c r="M137" s="200">
        <f t="shared" si="7"/>
        <v>14.530000000000001</v>
      </c>
      <c r="N137" s="28">
        <v>10</v>
      </c>
      <c r="O137" s="26">
        <v>6.23</v>
      </c>
      <c r="P137" s="29">
        <f t="shared" si="8"/>
        <v>16.23</v>
      </c>
      <c r="Q137" s="69">
        <f t="shared" si="9"/>
        <v>65.760000000000005</v>
      </c>
    </row>
    <row r="138" spans="1:17" ht="16.5" customHeight="1">
      <c r="A138" s="23">
        <v>7</v>
      </c>
      <c r="B138" s="81" t="s">
        <v>144</v>
      </c>
      <c r="C138" s="151">
        <v>2011</v>
      </c>
      <c r="D138" s="204" t="s">
        <v>140</v>
      </c>
      <c r="E138" s="28">
        <v>9</v>
      </c>
      <c r="F138" s="26">
        <v>8.4</v>
      </c>
      <c r="G138" s="42">
        <f t="shared" si="5"/>
        <v>17.399999999999999</v>
      </c>
      <c r="H138" s="28">
        <v>10</v>
      </c>
      <c r="I138" s="26">
        <v>7.97</v>
      </c>
      <c r="J138" s="41">
        <f t="shared" si="6"/>
        <v>17.97</v>
      </c>
      <c r="K138" s="34">
        <v>7.5</v>
      </c>
      <c r="L138" s="26">
        <v>6.6</v>
      </c>
      <c r="M138" s="200">
        <f t="shared" si="7"/>
        <v>14.1</v>
      </c>
      <c r="N138" s="28">
        <v>10</v>
      </c>
      <c r="O138" s="26">
        <v>6</v>
      </c>
      <c r="P138" s="29">
        <f t="shared" si="8"/>
        <v>16</v>
      </c>
      <c r="Q138" s="69">
        <f t="shared" si="9"/>
        <v>65.47</v>
      </c>
    </row>
    <row r="139" spans="1:17" ht="16.5" customHeight="1">
      <c r="A139" s="23">
        <v>8</v>
      </c>
      <c r="B139" s="81" t="s">
        <v>142</v>
      </c>
      <c r="C139" s="151">
        <v>2011</v>
      </c>
      <c r="D139" s="204" t="s">
        <v>88</v>
      </c>
      <c r="E139" s="28">
        <v>8</v>
      </c>
      <c r="F139" s="26">
        <v>8.4</v>
      </c>
      <c r="G139" s="42">
        <f t="shared" si="5"/>
        <v>16.399999999999999</v>
      </c>
      <c r="H139" s="28">
        <v>10</v>
      </c>
      <c r="I139" s="26">
        <v>8.1999999999999993</v>
      </c>
      <c r="J139" s="41">
        <f t="shared" si="6"/>
        <v>18.2</v>
      </c>
      <c r="K139" s="34">
        <v>8.5</v>
      </c>
      <c r="L139" s="26">
        <v>4.7699999999999996</v>
      </c>
      <c r="M139" s="200">
        <f t="shared" si="7"/>
        <v>13.27</v>
      </c>
      <c r="N139" s="28">
        <v>10</v>
      </c>
      <c r="O139" s="26">
        <v>7.4</v>
      </c>
      <c r="P139" s="29">
        <f t="shared" si="8"/>
        <v>17.399999999999999</v>
      </c>
      <c r="Q139" s="69">
        <f t="shared" si="9"/>
        <v>65.269999999999982</v>
      </c>
    </row>
    <row r="140" spans="1:17" ht="16.5" customHeight="1" thickBot="1">
      <c r="A140" s="24">
        <v>9</v>
      </c>
      <c r="B140" s="148" t="s">
        <v>143</v>
      </c>
      <c r="C140" s="152">
        <v>2011</v>
      </c>
      <c r="D140" s="205" t="s">
        <v>88</v>
      </c>
      <c r="E140" s="30">
        <v>8</v>
      </c>
      <c r="F140" s="31">
        <v>7.25</v>
      </c>
      <c r="G140" s="44">
        <f t="shared" si="5"/>
        <v>15.25</v>
      </c>
      <c r="H140" s="30">
        <v>10</v>
      </c>
      <c r="I140" s="31">
        <v>7.53</v>
      </c>
      <c r="J140" s="43">
        <f t="shared" si="6"/>
        <v>17.53</v>
      </c>
      <c r="K140" s="35">
        <v>6.5</v>
      </c>
      <c r="L140" s="31">
        <v>5.87</v>
      </c>
      <c r="M140" s="201">
        <f t="shared" si="7"/>
        <v>12.370000000000001</v>
      </c>
      <c r="N140" s="30">
        <v>10</v>
      </c>
      <c r="O140" s="31">
        <v>4.47</v>
      </c>
      <c r="P140" s="66">
        <f t="shared" si="8"/>
        <v>14.469999999999999</v>
      </c>
      <c r="Q140" s="70">
        <f t="shared" si="9"/>
        <v>59.620000000000005</v>
      </c>
    </row>
    <row r="141" spans="1:17" ht="16.5" customHeight="1" thickBot="1">
      <c r="A141" s="49"/>
      <c r="B141" s="54"/>
      <c r="C141" s="54"/>
      <c r="D141" s="54"/>
      <c r="E141" s="55"/>
      <c r="F141" s="55"/>
      <c r="G141" s="57"/>
      <c r="H141" s="55"/>
      <c r="I141" s="55"/>
      <c r="J141" s="57"/>
      <c r="K141" s="55"/>
      <c r="L141" s="55"/>
      <c r="M141" s="57"/>
      <c r="N141" s="55"/>
      <c r="O141" s="55"/>
      <c r="P141" s="57"/>
      <c r="Q141" s="56"/>
    </row>
    <row r="142" spans="1:17" ht="20.100000000000001" customHeight="1" thickBot="1">
      <c r="A142" s="266" t="s">
        <v>171</v>
      </c>
      <c r="B142" s="267"/>
      <c r="C142" s="267"/>
      <c r="D142" s="267"/>
      <c r="E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9"/>
    </row>
    <row r="143" spans="1:17">
      <c r="A143" s="270" t="s">
        <v>8</v>
      </c>
      <c r="B143" s="270" t="s">
        <v>0</v>
      </c>
      <c r="C143" s="270" t="s">
        <v>42</v>
      </c>
      <c r="D143" s="273" t="s">
        <v>1</v>
      </c>
      <c r="E143" s="275" t="s">
        <v>2</v>
      </c>
      <c r="F143" s="276"/>
      <c r="G143" s="277"/>
      <c r="H143" s="278" t="s">
        <v>4</v>
      </c>
      <c r="I143" s="276"/>
      <c r="J143" s="277"/>
      <c r="K143" s="275" t="s">
        <v>5</v>
      </c>
      <c r="L143" s="276"/>
      <c r="M143" s="277"/>
      <c r="N143" s="275" t="s">
        <v>6</v>
      </c>
      <c r="O143" s="276"/>
      <c r="P143" s="277"/>
      <c r="Q143" s="270" t="s">
        <v>7</v>
      </c>
    </row>
    <row r="144" spans="1:17" ht="13.5" thickBot="1">
      <c r="A144" s="281"/>
      <c r="B144" s="281"/>
      <c r="C144" s="282"/>
      <c r="D144" s="283"/>
      <c r="E144" s="11" t="s">
        <v>10</v>
      </c>
      <c r="F144" s="12" t="s">
        <v>11</v>
      </c>
      <c r="G144" s="13" t="s">
        <v>3</v>
      </c>
      <c r="H144" s="17" t="s">
        <v>10</v>
      </c>
      <c r="I144" s="12" t="s">
        <v>11</v>
      </c>
      <c r="J144" s="13" t="s">
        <v>3</v>
      </c>
      <c r="K144" s="11" t="s">
        <v>10</v>
      </c>
      <c r="L144" s="12" t="s">
        <v>11</v>
      </c>
      <c r="M144" s="13" t="s">
        <v>3</v>
      </c>
      <c r="N144" s="11" t="s">
        <v>10</v>
      </c>
      <c r="O144" s="12" t="s">
        <v>11</v>
      </c>
      <c r="P144" s="13" t="s">
        <v>3</v>
      </c>
      <c r="Q144" s="281"/>
    </row>
    <row r="145" spans="1:17" s="15" customFormat="1" ht="16.5" customHeight="1" thickBot="1">
      <c r="A145" s="19">
        <v>1</v>
      </c>
      <c r="B145" s="238" t="s">
        <v>18</v>
      </c>
      <c r="C145" s="239">
        <v>2010</v>
      </c>
      <c r="D145" s="240" t="s">
        <v>69</v>
      </c>
      <c r="E145" s="33">
        <v>2</v>
      </c>
      <c r="F145" s="32">
        <v>8.6999999999999993</v>
      </c>
      <c r="G145" s="108">
        <f>E145+F145</f>
        <v>10.7</v>
      </c>
      <c r="H145" s="33">
        <v>1.6</v>
      </c>
      <c r="I145" s="32">
        <v>6.77</v>
      </c>
      <c r="J145" s="108">
        <f>H145+I145</f>
        <v>8.3699999999999992</v>
      </c>
      <c r="K145" s="33">
        <v>3</v>
      </c>
      <c r="L145" s="32">
        <v>7.8</v>
      </c>
      <c r="M145" s="247">
        <f>K145+L145</f>
        <v>10.8</v>
      </c>
      <c r="N145" s="33">
        <v>2.9</v>
      </c>
      <c r="O145" s="32">
        <v>8.1</v>
      </c>
      <c r="P145" s="202">
        <f>N145+O145</f>
        <v>11</v>
      </c>
      <c r="Q145" s="186">
        <f>G145+J145+M145+P145</f>
        <v>40.870000000000005</v>
      </c>
    </row>
    <row r="146" spans="1:17" s="15" customFormat="1" ht="16.5" customHeight="1">
      <c r="A146" s="20">
        <v>2</v>
      </c>
      <c r="B146" s="241" t="s">
        <v>34</v>
      </c>
      <c r="C146" s="242">
        <v>2010</v>
      </c>
      <c r="D146" s="243" t="s">
        <v>69</v>
      </c>
      <c r="E146" s="27">
        <v>2</v>
      </c>
      <c r="F146" s="25">
        <v>8.3000000000000007</v>
      </c>
      <c r="G146" s="110">
        <f>E146+F146</f>
        <v>10.3</v>
      </c>
      <c r="H146" s="27">
        <v>2.4</v>
      </c>
      <c r="I146" s="25">
        <v>6.33</v>
      </c>
      <c r="J146" s="110">
        <f>H146+I146</f>
        <v>8.73</v>
      </c>
      <c r="K146" s="27">
        <v>3</v>
      </c>
      <c r="L146" s="25">
        <v>8.1300000000000008</v>
      </c>
      <c r="M146" s="225">
        <f>K146+L146</f>
        <v>11.13</v>
      </c>
      <c r="N146" s="27">
        <v>2.9</v>
      </c>
      <c r="O146" s="25">
        <v>7.3</v>
      </c>
      <c r="P146" s="102">
        <f>N146+O146</f>
        <v>10.199999999999999</v>
      </c>
      <c r="Q146" s="187">
        <f>G146+J146+M146+P146</f>
        <v>40.36</v>
      </c>
    </row>
    <row r="147" spans="1:17" s="15" customFormat="1" ht="16.5" customHeight="1" thickBot="1">
      <c r="A147" s="77">
        <v>3</v>
      </c>
      <c r="B147" s="244" t="s">
        <v>151</v>
      </c>
      <c r="C147" s="245">
        <v>2010</v>
      </c>
      <c r="D147" s="246" t="s">
        <v>69</v>
      </c>
      <c r="E147" s="128">
        <v>2</v>
      </c>
      <c r="F147" s="126">
        <v>8.5</v>
      </c>
      <c r="G147" s="191">
        <f>E147+F147</f>
        <v>10.5</v>
      </c>
      <c r="H147" s="128">
        <v>1.6</v>
      </c>
      <c r="I147" s="126">
        <v>6.53</v>
      </c>
      <c r="J147" s="191">
        <f>H147+I147</f>
        <v>8.1300000000000008</v>
      </c>
      <c r="K147" s="128">
        <v>3.1</v>
      </c>
      <c r="L147" s="126">
        <v>7.03</v>
      </c>
      <c r="M147" s="247">
        <f>K147+L147</f>
        <v>10.130000000000001</v>
      </c>
      <c r="N147" s="128">
        <v>2.8</v>
      </c>
      <c r="O147" s="126">
        <v>8.77</v>
      </c>
      <c r="P147" s="203">
        <f>N147+O147</f>
        <v>11.57</v>
      </c>
      <c r="Q147" s="188">
        <f>G147+J147+M147+P147</f>
        <v>40.330000000000005</v>
      </c>
    </row>
    <row r="148" spans="1:17" ht="13.5" thickBot="1">
      <c r="A148" s="179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1:17" ht="20.100000000000001" customHeight="1" thickBot="1">
      <c r="A149" s="290" t="s">
        <v>172</v>
      </c>
      <c r="B149" s="291"/>
      <c r="C149" s="291"/>
      <c r="D149" s="291"/>
      <c r="E149" s="292"/>
      <c r="F149" s="292"/>
      <c r="G149" s="292"/>
      <c r="H149" s="291"/>
      <c r="I149" s="291"/>
      <c r="J149" s="291"/>
      <c r="K149" s="291"/>
      <c r="L149" s="291"/>
      <c r="M149" s="291"/>
      <c r="N149" s="291"/>
      <c r="O149" s="291"/>
      <c r="P149" s="291"/>
      <c r="Q149" s="293"/>
    </row>
    <row r="150" spans="1:17">
      <c r="A150" s="270" t="s">
        <v>8</v>
      </c>
      <c r="B150" s="270" t="s">
        <v>0</v>
      </c>
      <c r="C150" s="270" t="s">
        <v>42</v>
      </c>
      <c r="D150" s="273" t="s">
        <v>1</v>
      </c>
      <c r="E150" s="275" t="s">
        <v>2</v>
      </c>
      <c r="F150" s="276"/>
      <c r="G150" s="277"/>
      <c r="H150" s="278" t="s">
        <v>4</v>
      </c>
      <c r="I150" s="276"/>
      <c r="J150" s="277"/>
      <c r="K150" s="275" t="s">
        <v>5</v>
      </c>
      <c r="L150" s="276"/>
      <c r="M150" s="277"/>
      <c r="N150" s="275" t="s">
        <v>6</v>
      </c>
      <c r="O150" s="276"/>
      <c r="P150" s="277"/>
      <c r="Q150" s="270" t="s">
        <v>7</v>
      </c>
    </row>
    <row r="151" spans="1:17" ht="13.5" thickBot="1">
      <c r="A151" s="281"/>
      <c r="B151" s="281"/>
      <c r="C151" s="282"/>
      <c r="D151" s="283"/>
      <c r="E151" s="11" t="s">
        <v>10</v>
      </c>
      <c r="F151" s="12" t="s">
        <v>11</v>
      </c>
      <c r="G151" s="13" t="s">
        <v>3</v>
      </c>
      <c r="H151" s="17" t="s">
        <v>10</v>
      </c>
      <c r="I151" s="12" t="s">
        <v>11</v>
      </c>
      <c r="J151" s="13" t="s">
        <v>3</v>
      </c>
      <c r="K151" s="11" t="s">
        <v>10</v>
      </c>
      <c r="L151" s="12" t="s">
        <v>11</v>
      </c>
      <c r="M151" s="13" t="s">
        <v>3</v>
      </c>
      <c r="N151" s="11" t="s">
        <v>10</v>
      </c>
      <c r="O151" s="12" t="s">
        <v>11</v>
      </c>
      <c r="P151" s="13" t="s">
        <v>3</v>
      </c>
      <c r="Q151" s="281"/>
    </row>
    <row r="152" spans="1:17" s="15" customFormat="1" ht="16.5" customHeight="1">
      <c r="A152" s="19">
        <v>1</v>
      </c>
      <c r="B152" s="97" t="s">
        <v>22</v>
      </c>
      <c r="C152" s="248">
        <v>2008</v>
      </c>
      <c r="D152" s="115" t="s">
        <v>88</v>
      </c>
      <c r="E152" s="33">
        <v>2</v>
      </c>
      <c r="F152" s="32">
        <v>9.6</v>
      </c>
      <c r="G152" s="107">
        <f>E152+F152</f>
        <v>11.6</v>
      </c>
      <c r="H152" s="33">
        <v>2.6</v>
      </c>
      <c r="I152" s="32">
        <v>8.73</v>
      </c>
      <c r="J152" s="107">
        <f>H152+I152</f>
        <v>11.33</v>
      </c>
      <c r="K152" s="33">
        <v>3.6</v>
      </c>
      <c r="L152" s="32">
        <v>8.77</v>
      </c>
      <c r="M152" s="104">
        <f>K152+L152</f>
        <v>12.37</v>
      </c>
      <c r="N152" s="33">
        <v>3.2</v>
      </c>
      <c r="O152" s="32">
        <v>8.83</v>
      </c>
      <c r="P152" s="202">
        <f>N152+O152</f>
        <v>12.030000000000001</v>
      </c>
      <c r="Q152" s="186">
        <f>G152+J152+M152+P152</f>
        <v>47.33</v>
      </c>
    </row>
    <row r="153" spans="1:17" s="15" customFormat="1" ht="16.5" customHeight="1">
      <c r="A153" s="20">
        <v>2</v>
      </c>
      <c r="B153" s="101" t="s">
        <v>147</v>
      </c>
      <c r="C153" s="249">
        <v>2007</v>
      </c>
      <c r="D153" s="250" t="s">
        <v>88</v>
      </c>
      <c r="E153" s="27">
        <v>2</v>
      </c>
      <c r="F153" s="25">
        <v>9.8000000000000007</v>
      </c>
      <c r="G153" s="109">
        <f>E153+F153</f>
        <v>11.8</v>
      </c>
      <c r="H153" s="27">
        <v>2.2999999999999998</v>
      </c>
      <c r="I153" s="25">
        <v>7.77</v>
      </c>
      <c r="J153" s="109">
        <f>H153+I153</f>
        <v>10.07</v>
      </c>
      <c r="K153" s="27">
        <v>3.5</v>
      </c>
      <c r="L153" s="25">
        <v>8.67</v>
      </c>
      <c r="M153" s="196">
        <f>K153+L153</f>
        <v>12.17</v>
      </c>
      <c r="N153" s="27">
        <v>3.1</v>
      </c>
      <c r="O153" s="25">
        <v>7.73</v>
      </c>
      <c r="P153" s="102">
        <f>N153+O153</f>
        <v>10.83</v>
      </c>
      <c r="Q153" s="187">
        <f>G153+J153+M153+P153</f>
        <v>44.87</v>
      </c>
    </row>
    <row r="154" spans="1:17" s="15" customFormat="1" ht="16.5" customHeight="1">
      <c r="A154" s="20">
        <v>3</v>
      </c>
      <c r="B154" s="101" t="s">
        <v>145</v>
      </c>
      <c r="C154" s="249">
        <v>2008</v>
      </c>
      <c r="D154" s="120" t="s">
        <v>83</v>
      </c>
      <c r="E154" s="27">
        <v>2</v>
      </c>
      <c r="F154" s="25">
        <v>8.75</v>
      </c>
      <c r="G154" s="109">
        <f>E154+F154</f>
        <v>10.75</v>
      </c>
      <c r="H154" s="27">
        <v>2.1</v>
      </c>
      <c r="I154" s="25">
        <v>8.1300000000000008</v>
      </c>
      <c r="J154" s="109">
        <f>H154+I154</f>
        <v>10.23</v>
      </c>
      <c r="K154" s="27">
        <v>3.2</v>
      </c>
      <c r="L154" s="25">
        <v>7</v>
      </c>
      <c r="M154" s="196">
        <f>K154+L154</f>
        <v>10.199999999999999</v>
      </c>
      <c r="N154" s="27">
        <v>3.1</v>
      </c>
      <c r="O154" s="25">
        <v>7.8</v>
      </c>
      <c r="P154" s="102">
        <f>N154+O154</f>
        <v>10.9</v>
      </c>
      <c r="Q154" s="187">
        <f>G154+J154+M154+P154</f>
        <v>42.08</v>
      </c>
    </row>
    <row r="155" spans="1:17" ht="16.5" customHeight="1">
      <c r="A155" s="78">
        <v>4</v>
      </c>
      <c r="B155" s="154" t="s">
        <v>146</v>
      </c>
      <c r="C155" s="192">
        <v>2007</v>
      </c>
      <c r="D155" s="155" t="s">
        <v>92</v>
      </c>
      <c r="E155" s="28">
        <v>2.8</v>
      </c>
      <c r="F155" s="26">
        <v>8.8000000000000007</v>
      </c>
      <c r="G155" s="41">
        <f>E155+F155</f>
        <v>11.600000000000001</v>
      </c>
      <c r="H155" s="28">
        <v>2.2000000000000002</v>
      </c>
      <c r="I155" s="26">
        <v>6.5</v>
      </c>
      <c r="J155" s="41">
        <f>H155+I155</f>
        <v>8.6999999999999993</v>
      </c>
      <c r="K155" s="28">
        <v>3</v>
      </c>
      <c r="L155" s="26">
        <v>7.07</v>
      </c>
      <c r="M155" s="198">
        <f>K155+L155</f>
        <v>10.07</v>
      </c>
      <c r="N155" s="28">
        <v>3.1</v>
      </c>
      <c r="O155" s="26">
        <v>8.1999999999999993</v>
      </c>
      <c r="P155" s="29">
        <f>N155+O155</f>
        <v>11.299999999999999</v>
      </c>
      <c r="Q155" s="189">
        <f>G155+J155+M155+P155</f>
        <v>41.67</v>
      </c>
    </row>
    <row r="156" spans="1:17" ht="16.5" customHeight="1">
      <c r="A156" s="78">
        <v>5</v>
      </c>
      <c r="B156" s="154" t="s">
        <v>164</v>
      </c>
      <c r="C156" s="192">
        <v>2007</v>
      </c>
      <c r="D156" s="155" t="s">
        <v>90</v>
      </c>
      <c r="E156" s="28">
        <v>2</v>
      </c>
      <c r="F156" s="26">
        <v>9.1</v>
      </c>
      <c r="G156" s="41">
        <f>E156+F156</f>
        <v>11.1</v>
      </c>
      <c r="H156" s="28">
        <v>2.1</v>
      </c>
      <c r="I156" s="26">
        <v>6</v>
      </c>
      <c r="J156" s="41">
        <f>H156+I156</f>
        <v>8.1</v>
      </c>
      <c r="K156" s="28">
        <v>3</v>
      </c>
      <c r="L156" s="26">
        <v>6.53</v>
      </c>
      <c r="M156" s="198">
        <f>K156+L156</f>
        <v>9.5300000000000011</v>
      </c>
      <c r="N156" s="28">
        <v>3.1</v>
      </c>
      <c r="O156" s="26">
        <v>7.53</v>
      </c>
      <c r="P156" s="29">
        <f>N156+O156</f>
        <v>10.63</v>
      </c>
      <c r="Q156" s="189">
        <f>G156+J156+M156+P156</f>
        <v>39.36</v>
      </c>
    </row>
    <row r="157" spans="1:17" ht="15.75" thickBot="1">
      <c r="A157" s="24">
        <v>6</v>
      </c>
      <c r="B157" s="147" t="s">
        <v>148</v>
      </c>
      <c r="C157" s="193">
        <v>2008</v>
      </c>
      <c r="D157" s="157" t="s">
        <v>90</v>
      </c>
      <c r="E157" s="30">
        <v>2</v>
      </c>
      <c r="F157" s="31">
        <v>8.9499999999999993</v>
      </c>
      <c r="G157" s="43">
        <f>E157+F157</f>
        <v>10.95</v>
      </c>
      <c r="H157" s="30">
        <v>2.2000000000000002</v>
      </c>
      <c r="I157" s="31">
        <v>3.67</v>
      </c>
      <c r="J157" s="43">
        <f>H157+I157</f>
        <v>5.87</v>
      </c>
      <c r="K157" s="30">
        <v>2</v>
      </c>
      <c r="L157" s="31">
        <v>6.47</v>
      </c>
      <c r="M157" s="199">
        <f>K157+L157</f>
        <v>8.4699999999999989</v>
      </c>
      <c r="N157" s="30">
        <v>2.5</v>
      </c>
      <c r="O157" s="31">
        <v>8.1</v>
      </c>
      <c r="P157" s="66">
        <f>N157+O157</f>
        <v>10.6</v>
      </c>
      <c r="Q157" s="190">
        <f>G157+J157+M157+P157</f>
        <v>35.89</v>
      </c>
    </row>
    <row r="161" spans="1:17" ht="13.5" thickBot="1"/>
    <row r="162" spans="1:17" ht="19.5" customHeight="1" thickBot="1">
      <c r="A162" s="266" t="s">
        <v>168</v>
      </c>
      <c r="B162" s="267"/>
      <c r="C162" s="267"/>
      <c r="D162" s="267"/>
      <c r="E162" s="268"/>
      <c r="F162" s="268"/>
      <c r="G162" s="268"/>
      <c r="H162" s="267"/>
      <c r="I162" s="267"/>
      <c r="J162" s="267"/>
      <c r="K162" s="267"/>
      <c r="L162" s="267"/>
      <c r="M162" s="267"/>
      <c r="N162" s="267"/>
      <c r="O162" s="267"/>
      <c r="P162" s="267"/>
      <c r="Q162" s="269"/>
    </row>
    <row r="163" spans="1:17">
      <c r="A163" s="270" t="s">
        <v>8</v>
      </c>
      <c r="B163" s="270" t="s">
        <v>0</v>
      </c>
      <c r="C163" s="270" t="s">
        <v>42</v>
      </c>
      <c r="D163" s="273" t="s">
        <v>1</v>
      </c>
      <c r="E163" s="275" t="s">
        <v>2</v>
      </c>
      <c r="F163" s="276"/>
      <c r="G163" s="277"/>
      <c r="H163" s="278" t="s">
        <v>4</v>
      </c>
      <c r="I163" s="276"/>
      <c r="J163" s="277"/>
      <c r="K163" s="275" t="s">
        <v>5</v>
      </c>
      <c r="L163" s="276"/>
      <c r="M163" s="277"/>
      <c r="N163" s="275" t="s">
        <v>6</v>
      </c>
      <c r="O163" s="276"/>
      <c r="P163" s="277"/>
      <c r="Q163" s="270" t="s">
        <v>7</v>
      </c>
    </row>
    <row r="164" spans="1:17" ht="13.5" thickBot="1">
      <c r="A164" s="281"/>
      <c r="B164" s="281"/>
      <c r="C164" s="282"/>
      <c r="D164" s="283"/>
      <c r="E164" s="11" t="s">
        <v>10</v>
      </c>
      <c r="F164" s="12" t="s">
        <v>11</v>
      </c>
      <c r="G164" s="13" t="s">
        <v>3</v>
      </c>
      <c r="H164" s="17" t="s">
        <v>10</v>
      </c>
      <c r="I164" s="12" t="s">
        <v>11</v>
      </c>
      <c r="J164" s="13" t="s">
        <v>3</v>
      </c>
      <c r="K164" s="11" t="s">
        <v>10</v>
      </c>
      <c r="L164" s="12" t="s">
        <v>11</v>
      </c>
      <c r="M164" s="13" t="s">
        <v>3</v>
      </c>
      <c r="N164" s="11" t="s">
        <v>10</v>
      </c>
      <c r="O164" s="12" t="s">
        <v>11</v>
      </c>
      <c r="P164" s="13" t="s">
        <v>3</v>
      </c>
      <c r="Q164" s="281"/>
    </row>
    <row r="165" spans="1:17" s="15" customFormat="1" ht="16.5" customHeight="1">
      <c r="A165" s="19">
        <v>1</v>
      </c>
      <c r="B165" s="115" t="s">
        <v>38</v>
      </c>
      <c r="C165" s="111">
        <v>2005</v>
      </c>
      <c r="D165" s="228" t="s">
        <v>92</v>
      </c>
      <c r="E165" s="33">
        <v>2.8</v>
      </c>
      <c r="F165" s="32">
        <v>9.1999999999999993</v>
      </c>
      <c r="G165" s="107">
        <f>E165+F165</f>
        <v>12</v>
      </c>
      <c r="H165" s="33">
        <v>1.4</v>
      </c>
      <c r="I165" s="32">
        <v>7.37</v>
      </c>
      <c r="J165" s="107">
        <f>H165+I165</f>
        <v>8.77</v>
      </c>
      <c r="K165" s="33">
        <v>3.3</v>
      </c>
      <c r="L165" s="32">
        <v>7.23</v>
      </c>
      <c r="M165" s="145">
        <f>K165+L165</f>
        <v>10.530000000000001</v>
      </c>
      <c r="N165" s="33">
        <v>3.4</v>
      </c>
      <c r="O165" s="32">
        <v>8.27</v>
      </c>
      <c r="P165" s="202">
        <f>N165+O165</f>
        <v>11.67</v>
      </c>
      <c r="Q165" s="229">
        <f>G165+J165+M165+P165</f>
        <v>42.97</v>
      </c>
    </row>
    <row r="166" spans="1:17" s="15" customFormat="1" ht="16.5" customHeight="1">
      <c r="A166" s="20">
        <v>2</v>
      </c>
      <c r="B166" s="120" t="s">
        <v>26</v>
      </c>
      <c r="C166" s="113">
        <v>2006</v>
      </c>
      <c r="D166" s="230" t="s">
        <v>66</v>
      </c>
      <c r="E166" s="27">
        <v>2.8</v>
      </c>
      <c r="F166" s="25">
        <v>8.6</v>
      </c>
      <c r="G166" s="109">
        <f>E166+F166</f>
        <v>11.399999999999999</v>
      </c>
      <c r="H166" s="27">
        <v>1.9</v>
      </c>
      <c r="I166" s="25">
        <v>7.17</v>
      </c>
      <c r="J166" s="109">
        <f>H166+I166</f>
        <v>9.07</v>
      </c>
      <c r="K166" s="27">
        <v>2.8</v>
      </c>
      <c r="L166" s="25">
        <v>6.63</v>
      </c>
      <c r="M166" s="196">
        <f>K166+L166</f>
        <v>9.43</v>
      </c>
      <c r="N166" s="27">
        <v>3.6</v>
      </c>
      <c r="O166" s="25">
        <v>7.7</v>
      </c>
      <c r="P166" s="102">
        <f>N166+O166</f>
        <v>11.3</v>
      </c>
      <c r="Q166" s="187">
        <f>G166+J166+M166+P166</f>
        <v>41.2</v>
      </c>
    </row>
    <row r="167" spans="1:17" s="15" customFormat="1" ht="16.5" customHeight="1" thickBot="1">
      <c r="A167" s="77">
        <v>3</v>
      </c>
      <c r="B167" s="124" t="s">
        <v>25</v>
      </c>
      <c r="C167" s="125">
        <v>2006</v>
      </c>
      <c r="D167" s="231" t="s">
        <v>69</v>
      </c>
      <c r="E167" s="128">
        <v>2.8</v>
      </c>
      <c r="F167" s="126">
        <v>8.35</v>
      </c>
      <c r="G167" s="127">
        <f>E167+F167</f>
        <v>11.149999999999999</v>
      </c>
      <c r="H167" s="128">
        <v>2.6</v>
      </c>
      <c r="I167" s="126">
        <v>5.9</v>
      </c>
      <c r="J167" s="127">
        <f>H167+I167</f>
        <v>8.5</v>
      </c>
      <c r="K167" s="128">
        <v>3.3</v>
      </c>
      <c r="L167" s="126">
        <v>7.97</v>
      </c>
      <c r="M167" s="232">
        <f>K167+L167</f>
        <v>11.27</v>
      </c>
      <c r="N167" s="128">
        <v>2.9</v>
      </c>
      <c r="O167" s="126">
        <v>6.7</v>
      </c>
      <c r="P167" s="203">
        <f>N167+O167</f>
        <v>9.6</v>
      </c>
      <c r="Q167" s="188">
        <f>G167+J167+M167+P167</f>
        <v>40.519999999999996</v>
      </c>
    </row>
    <row r="168" spans="1:17" ht="16.5" customHeight="1" thickBot="1">
      <c r="A168" s="6"/>
      <c r="B168" s="122"/>
      <c r="C168" s="86"/>
      <c r="D168" s="122"/>
      <c r="E168" s="55"/>
      <c r="F168" s="55"/>
      <c r="G168" s="57"/>
      <c r="H168" s="55"/>
      <c r="I168" s="55"/>
      <c r="J168" s="57"/>
      <c r="K168" s="55"/>
      <c r="L168" s="55"/>
      <c r="M168" s="57"/>
      <c r="N168" s="55"/>
      <c r="O168" s="55"/>
      <c r="P168" s="57"/>
      <c r="Q168" s="123"/>
    </row>
    <row r="169" spans="1:17" ht="16.5" customHeight="1" thickBot="1">
      <c r="A169" s="266" t="s">
        <v>169</v>
      </c>
      <c r="B169" s="267"/>
      <c r="C169" s="267"/>
      <c r="D169" s="267"/>
      <c r="E169" s="268"/>
      <c r="F169" s="268"/>
      <c r="G169" s="268"/>
      <c r="H169" s="267"/>
      <c r="I169" s="267"/>
      <c r="J169" s="267"/>
      <c r="K169" s="267"/>
      <c r="L169" s="267"/>
      <c r="M169" s="267"/>
      <c r="N169" s="267"/>
      <c r="O169" s="267"/>
      <c r="P169" s="267"/>
      <c r="Q169" s="269"/>
    </row>
    <row r="170" spans="1:17" ht="16.5" customHeight="1">
      <c r="A170" s="270" t="s">
        <v>8</v>
      </c>
      <c r="B170" s="270" t="s">
        <v>0</v>
      </c>
      <c r="C170" s="270" t="s">
        <v>42</v>
      </c>
      <c r="D170" s="273" t="s">
        <v>1</v>
      </c>
      <c r="E170" s="275" t="s">
        <v>2</v>
      </c>
      <c r="F170" s="276"/>
      <c r="G170" s="277"/>
      <c r="H170" s="278" t="s">
        <v>4</v>
      </c>
      <c r="I170" s="276"/>
      <c r="J170" s="277"/>
      <c r="K170" s="275" t="s">
        <v>5</v>
      </c>
      <c r="L170" s="276"/>
      <c r="M170" s="277"/>
      <c r="N170" s="275" t="s">
        <v>6</v>
      </c>
      <c r="O170" s="276"/>
      <c r="P170" s="277"/>
      <c r="Q170" s="279" t="s">
        <v>7</v>
      </c>
    </row>
    <row r="171" spans="1:17" ht="16.5" customHeight="1" thickBot="1">
      <c r="A171" s="271"/>
      <c r="B171" s="271"/>
      <c r="C171" s="272"/>
      <c r="D171" s="274"/>
      <c r="E171" s="11" t="s">
        <v>10</v>
      </c>
      <c r="F171" s="12" t="s">
        <v>11</v>
      </c>
      <c r="G171" s="13" t="s">
        <v>3</v>
      </c>
      <c r="H171" s="17" t="s">
        <v>10</v>
      </c>
      <c r="I171" s="12" t="s">
        <v>11</v>
      </c>
      <c r="J171" s="13" t="s">
        <v>3</v>
      </c>
      <c r="K171" s="11" t="s">
        <v>10</v>
      </c>
      <c r="L171" s="12" t="s">
        <v>11</v>
      </c>
      <c r="M171" s="13" t="s">
        <v>3</v>
      </c>
      <c r="N171" s="11" t="s">
        <v>10</v>
      </c>
      <c r="O171" s="12" t="s">
        <v>11</v>
      </c>
      <c r="P171" s="13" t="s">
        <v>3</v>
      </c>
      <c r="Q171" s="280"/>
    </row>
    <row r="172" spans="1:17" s="15" customFormat="1" ht="16.5" customHeight="1">
      <c r="A172" s="233">
        <v>1</v>
      </c>
      <c r="B172" s="234" t="s">
        <v>12</v>
      </c>
      <c r="C172" s="235">
        <v>2004</v>
      </c>
      <c r="D172" s="236" t="s">
        <v>88</v>
      </c>
      <c r="E172" s="33">
        <v>2</v>
      </c>
      <c r="F172" s="32">
        <v>9</v>
      </c>
      <c r="G172" s="107">
        <f>E172+F172</f>
        <v>11</v>
      </c>
      <c r="H172" s="33">
        <v>2</v>
      </c>
      <c r="I172" s="32">
        <v>8.0299999999999994</v>
      </c>
      <c r="J172" s="107">
        <f>H172+I172</f>
        <v>10.029999999999999</v>
      </c>
      <c r="K172" s="33">
        <v>2.9</v>
      </c>
      <c r="L172" s="32">
        <v>8.77</v>
      </c>
      <c r="M172" s="104">
        <f>K172+L172</f>
        <v>11.67</v>
      </c>
      <c r="N172" s="33">
        <v>2.6</v>
      </c>
      <c r="O172" s="32">
        <v>8.07</v>
      </c>
      <c r="P172" s="202">
        <f>N172+O172</f>
        <v>10.67</v>
      </c>
      <c r="Q172" s="237">
        <f>G172+J172+M172+P172</f>
        <v>43.370000000000005</v>
      </c>
    </row>
    <row r="173" spans="1:17" s="15" customFormat="1" ht="16.5" customHeight="1" thickBot="1">
      <c r="A173" s="77">
        <v>2</v>
      </c>
      <c r="B173" s="124" t="s">
        <v>13</v>
      </c>
      <c r="C173" s="125">
        <v>2003</v>
      </c>
      <c r="D173" s="231" t="s">
        <v>69</v>
      </c>
      <c r="E173" s="128">
        <v>2.8</v>
      </c>
      <c r="F173" s="126">
        <v>8.1</v>
      </c>
      <c r="G173" s="127">
        <f>E173+F173</f>
        <v>10.899999999999999</v>
      </c>
      <c r="H173" s="128">
        <v>1.3</v>
      </c>
      <c r="I173" s="126">
        <v>7.03</v>
      </c>
      <c r="J173" s="127">
        <f>H173+I173</f>
        <v>8.33</v>
      </c>
      <c r="K173" s="128">
        <v>2.6</v>
      </c>
      <c r="L173" s="126">
        <v>8.27</v>
      </c>
      <c r="M173" s="197">
        <f>K173+L173</f>
        <v>10.87</v>
      </c>
      <c r="N173" s="128">
        <v>2.8</v>
      </c>
      <c r="O173" s="126">
        <v>7.53</v>
      </c>
      <c r="P173" s="203">
        <f>N173+O173</f>
        <v>10.33</v>
      </c>
      <c r="Q173" s="188">
        <f>G173+J173+M173+P173</f>
        <v>40.429999999999993</v>
      </c>
    </row>
    <row r="174" spans="1:17" ht="13.5" thickBot="1">
      <c r="A174" s="180"/>
      <c r="B174" s="68"/>
      <c r="C174" s="68"/>
      <c r="D174" s="68"/>
    </row>
    <row r="175" spans="1:17" ht="20.100000000000001" customHeight="1" thickBot="1">
      <c r="A175" s="266" t="s">
        <v>152</v>
      </c>
      <c r="B175" s="267"/>
      <c r="C175" s="267"/>
      <c r="D175" s="267"/>
      <c r="E175" s="268"/>
      <c r="F175" s="268"/>
      <c r="G175" s="268"/>
      <c r="H175" s="267"/>
      <c r="I175" s="267"/>
      <c r="J175" s="267"/>
      <c r="K175" s="267"/>
      <c r="L175" s="267"/>
      <c r="M175" s="267"/>
      <c r="N175" s="267"/>
      <c r="O175" s="267"/>
      <c r="P175" s="267"/>
      <c r="Q175" s="269"/>
    </row>
    <row r="176" spans="1:17">
      <c r="A176" s="270" t="s">
        <v>8</v>
      </c>
      <c r="B176" s="270" t="s">
        <v>0</v>
      </c>
      <c r="C176" s="270" t="s">
        <v>42</v>
      </c>
      <c r="D176" s="273" t="s">
        <v>1</v>
      </c>
      <c r="E176" s="275" t="s">
        <v>2</v>
      </c>
      <c r="F176" s="276"/>
      <c r="G176" s="277"/>
      <c r="H176" s="278" t="s">
        <v>4</v>
      </c>
      <c r="I176" s="276"/>
      <c r="J176" s="277"/>
      <c r="K176" s="275" t="s">
        <v>5</v>
      </c>
      <c r="L176" s="276"/>
      <c r="M176" s="277"/>
      <c r="N176" s="275" t="s">
        <v>6</v>
      </c>
      <c r="O176" s="276"/>
      <c r="P176" s="277"/>
      <c r="Q176" s="270" t="s">
        <v>7</v>
      </c>
    </row>
    <row r="177" spans="1:17" ht="13.5" thickBot="1">
      <c r="A177" s="281"/>
      <c r="B177" s="281"/>
      <c r="C177" s="282"/>
      <c r="D177" s="283"/>
      <c r="E177" s="11" t="s">
        <v>10</v>
      </c>
      <c r="F177" s="12" t="s">
        <v>11</v>
      </c>
      <c r="G177" s="13" t="s">
        <v>3</v>
      </c>
      <c r="H177" s="17" t="s">
        <v>10</v>
      </c>
      <c r="I177" s="12" t="s">
        <v>11</v>
      </c>
      <c r="J177" s="13" t="s">
        <v>3</v>
      </c>
      <c r="K177" s="11" t="s">
        <v>10</v>
      </c>
      <c r="L177" s="12" t="s">
        <v>11</v>
      </c>
      <c r="M177" s="13" t="s">
        <v>3</v>
      </c>
      <c r="N177" s="11" t="s">
        <v>10</v>
      </c>
      <c r="O177" s="12" t="s">
        <v>11</v>
      </c>
      <c r="P177" s="13" t="s">
        <v>3</v>
      </c>
      <c r="Q177" s="281"/>
    </row>
    <row r="178" spans="1:17" s="15" customFormat="1" ht="16.5" customHeight="1">
      <c r="A178" s="207">
        <v>1</v>
      </c>
      <c r="B178" s="227" t="s">
        <v>19</v>
      </c>
      <c r="C178" s="96">
        <v>2009</v>
      </c>
      <c r="D178" s="115" t="s">
        <v>154</v>
      </c>
      <c r="E178" s="33">
        <v>2</v>
      </c>
      <c r="F178" s="32">
        <v>8.85</v>
      </c>
      <c r="G178" s="108">
        <f>E178+F178</f>
        <v>10.85</v>
      </c>
      <c r="H178" s="33">
        <v>2.5</v>
      </c>
      <c r="I178" s="32">
        <v>7.83</v>
      </c>
      <c r="J178" s="107">
        <f>H178+I178</f>
        <v>10.33</v>
      </c>
      <c r="K178" s="33">
        <v>2.9</v>
      </c>
      <c r="L178" s="32">
        <v>8.6</v>
      </c>
      <c r="M178" s="104">
        <f>K178+L178</f>
        <v>11.5</v>
      </c>
      <c r="N178" s="33">
        <v>3</v>
      </c>
      <c r="O178" s="32">
        <v>8.4700000000000006</v>
      </c>
      <c r="P178" s="202">
        <f>N178+O178</f>
        <v>11.47</v>
      </c>
      <c r="Q178" s="117">
        <f>G178+J178+M178+P178</f>
        <v>44.15</v>
      </c>
    </row>
    <row r="179" spans="1:17" s="15" customFormat="1" ht="16.5" customHeight="1">
      <c r="A179" s="208">
        <v>2</v>
      </c>
      <c r="B179" s="99" t="s">
        <v>156</v>
      </c>
      <c r="C179" s="100">
        <v>2009</v>
      </c>
      <c r="D179" s="120" t="s">
        <v>92</v>
      </c>
      <c r="E179" s="27">
        <v>2</v>
      </c>
      <c r="F179" s="25">
        <v>7.4</v>
      </c>
      <c r="G179" s="110">
        <f>E179+F179</f>
        <v>9.4</v>
      </c>
      <c r="H179" s="27">
        <v>2.5</v>
      </c>
      <c r="I179" s="25">
        <v>7.7</v>
      </c>
      <c r="J179" s="109">
        <f>H179+I179</f>
        <v>10.199999999999999</v>
      </c>
      <c r="K179" s="27">
        <v>2.9</v>
      </c>
      <c r="L179" s="25">
        <v>8.3699999999999992</v>
      </c>
      <c r="M179" s="196">
        <f>K179+L179</f>
        <v>11.27</v>
      </c>
      <c r="N179" s="27">
        <v>2.8</v>
      </c>
      <c r="O179" s="25">
        <v>7.73</v>
      </c>
      <c r="P179" s="102">
        <f>N179+O179</f>
        <v>10.530000000000001</v>
      </c>
      <c r="Q179" s="103">
        <f>G179+J179+M179+P179</f>
        <v>41.400000000000006</v>
      </c>
    </row>
    <row r="180" spans="1:17" s="15" customFormat="1" ht="16.5" customHeight="1">
      <c r="A180" s="208">
        <v>3</v>
      </c>
      <c r="B180" s="99" t="s">
        <v>21</v>
      </c>
      <c r="C180" s="100">
        <v>2009</v>
      </c>
      <c r="D180" s="120" t="s">
        <v>88</v>
      </c>
      <c r="E180" s="27">
        <v>2</v>
      </c>
      <c r="F180" s="25">
        <v>8.5500000000000007</v>
      </c>
      <c r="G180" s="110">
        <f>E180+F180</f>
        <v>10.55</v>
      </c>
      <c r="H180" s="27">
        <v>2.5</v>
      </c>
      <c r="I180" s="25">
        <v>7.5</v>
      </c>
      <c r="J180" s="109">
        <f>H180+I180</f>
        <v>10</v>
      </c>
      <c r="K180" s="27">
        <v>2.8</v>
      </c>
      <c r="L180" s="25">
        <v>7.33</v>
      </c>
      <c r="M180" s="196">
        <f>K180+L180</f>
        <v>10.129999999999999</v>
      </c>
      <c r="N180" s="27">
        <v>3</v>
      </c>
      <c r="O180" s="25">
        <v>7.7</v>
      </c>
      <c r="P180" s="102">
        <f>N180+O180</f>
        <v>10.7</v>
      </c>
      <c r="Q180" s="103">
        <f>G180+J180+M180+P180</f>
        <v>41.379999999999995</v>
      </c>
    </row>
    <row r="181" spans="1:17" ht="16.5" customHeight="1">
      <c r="A181" s="194">
        <f>A180+1</f>
        <v>4</v>
      </c>
      <c r="B181" s="82" t="s">
        <v>155</v>
      </c>
      <c r="C181" s="80">
        <v>2009</v>
      </c>
      <c r="D181" s="155" t="s">
        <v>83</v>
      </c>
      <c r="E181" s="28">
        <v>2</v>
      </c>
      <c r="F181" s="26">
        <v>7.75</v>
      </c>
      <c r="G181" s="42">
        <f>E181+F181</f>
        <v>9.75</v>
      </c>
      <c r="H181" s="28">
        <v>2.5</v>
      </c>
      <c r="I181" s="26">
        <v>7.23</v>
      </c>
      <c r="J181" s="41">
        <f>H181+I181</f>
        <v>9.73</v>
      </c>
      <c r="K181" s="28">
        <v>3</v>
      </c>
      <c r="L181" s="26">
        <v>7.5</v>
      </c>
      <c r="M181" s="198">
        <f>K181+L181</f>
        <v>10.5</v>
      </c>
      <c r="N181" s="28">
        <v>2.9</v>
      </c>
      <c r="O181" s="26">
        <v>7.47</v>
      </c>
      <c r="P181" s="29">
        <f>N181+O181</f>
        <v>10.37</v>
      </c>
      <c r="Q181" s="69">
        <f>G181+J181+M181+P181</f>
        <v>40.35</v>
      </c>
    </row>
    <row r="182" spans="1:17" ht="16.5" customHeight="1">
      <c r="A182" s="194">
        <f t="shared" ref="A182:A188" si="10">A181+1</f>
        <v>5</v>
      </c>
      <c r="B182" s="226" t="s">
        <v>16</v>
      </c>
      <c r="C182" s="80">
        <v>2009</v>
      </c>
      <c r="D182" s="155" t="s">
        <v>69</v>
      </c>
      <c r="E182" s="28">
        <v>2</v>
      </c>
      <c r="F182" s="26">
        <v>8.1</v>
      </c>
      <c r="G182" s="42">
        <f>E182+F182</f>
        <v>10.1</v>
      </c>
      <c r="H182" s="28">
        <v>2</v>
      </c>
      <c r="I182" s="26">
        <v>6.33</v>
      </c>
      <c r="J182" s="41">
        <f>H182+I182</f>
        <v>8.33</v>
      </c>
      <c r="K182" s="28">
        <v>2.6</v>
      </c>
      <c r="L182" s="26">
        <v>7.97</v>
      </c>
      <c r="M182" s="198">
        <f>K182+L182</f>
        <v>10.57</v>
      </c>
      <c r="N182" s="28">
        <v>2.9</v>
      </c>
      <c r="O182" s="26">
        <v>8.3000000000000007</v>
      </c>
      <c r="P182" s="29">
        <f>N182+O182</f>
        <v>11.200000000000001</v>
      </c>
      <c r="Q182" s="69">
        <f>G182+J182+M182+P182</f>
        <v>40.200000000000003</v>
      </c>
    </row>
    <row r="183" spans="1:17" ht="16.5" customHeight="1">
      <c r="A183" s="194">
        <f t="shared" si="10"/>
        <v>6</v>
      </c>
      <c r="B183" s="82" t="s">
        <v>157</v>
      </c>
      <c r="C183" s="80">
        <v>2009</v>
      </c>
      <c r="D183" s="155" t="s">
        <v>158</v>
      </c>
      <c r="E183" s="28">
        <v>2</v>
      </c>
      <c r="F183" s="26">
        <v>8.85</v>
      </c>
      <c r="G183" s="42">
        <f>E183+F183</f>
        <v>10.85</v>
      </c>
      <c r="H183" s="28">
        <v>1.5</v>
      </c>
      <c r="I183" s="26">
        <v>5.77</v>
      </c>
      <c r="J183" s="41">
        <f>H183+I183</f>
        <v>7.27</v>
      </c>
      <c r="K183" s="28">
        <v>2.6</v>
      </c>
      <c r="L183" s="26">
        <v>7.2</v>
      </c>
      <c r="M183" s="198">
        <f>K183+L183</f>
        <v>9.8000000000000007</v>
      </c>
      <c r="N183" s="28">
        <v>2.9</v>
      </c>
      <c r="O183" s="26">
        <v>8.1300000000000008</v>
      </c>
      <c r="P183" s="29">
        <f>N183+O183</f>
        <v>11.030000000000001</v>
      </c>
      <c r="Q183" s="69">
        <f>G183+J183+M183+P183</f>
        <v>38.950000000000003</v>
      </c>
    </row>
    <row r="184" spans="1:17" ht="16.5" customHeight="1">
      <c r="A184" s="194">
        <f t="shared" si="10"/>
        <v>7</v>
      </c>
      <c r="B184" s="82" t="s">
        <v>37</v>
      </c>
      <c r="C184" s="80">
        <v>2009</v>
      </c>
      <c r="D184" s="155" t="s">
        <v>99</v>
      </c>
      <c r="E184" s="28">
        <v>0.8</v>
      </c>
      <c r="F184" s="26">
        <v>8.35</v>
      </c>
      <c r="G184" s="42">
        <f>E184+F184</f>
        <v>9.15</v>
      </c>
      <c r="H184" s="28">
        <v>2</v>
      </c>
      <c r="I184" s="26">
        <v>6.07</v>
      </c>
      <c r="J184" s="41">
        <f>H184+I184</f>
        <v>8.07</v>
      </c>
      <c r="K184" s="28">
        <v>3</v>
      </c>
      <c r="L184" s="26">
        <v>8.0299999999999994</v>
      </c>
      <c r="M184" s="198">
        <f>K184+L184</f>
        <v>11.03</v>
      </c>
      <c r="N184" s="28">
        <v>2.9</v>
      </c>
      <c r="O184" s="26">
        <v>7.53</v>
      </c>
      <c r="P184" s="29">
        <f>N184+O184</f>
        <v>10.43</v>
      </c>
      <c r="Q184" s="69">
        <f>G184+J184+M184+P184</f>
        <v>38.68</v>
      </c>
    </row>
    <row r="185" spans="1:17" ht="16.5" customHeight="1">
      <c r="A185" s="194">
        <f t="shared" si="10"/>
        <v>8</v>
      </c>
      <c r="B185" s="82" t="s">
        <v>36</v>
      </c>
      <c r="C185" s="156">
        <v>2009</v>
      </c>
      <c r="D185" s="155" t="s">
        <v>69</v>
      </c>
      <c r="E185" s="28">
        <v>2</v>
      </c>
      <c r="F185" s="26">
        <v>8</v>
      </c>
      <c r="G185" s="42">
        <f>E185+F185</f>
        <v>10</v>
      </c>
      <c r="H185" s="28">
        <v>2</v>
      </c>
      <c r="I185" s="26">
        <v>5.5</v>
      </c>
      <c r="J185" s="41">
        <f>H185+I185</f>
        <v>7.5</v>
      </c>
      <c r="K185" s="28">
        <v>2.8</v>
      </c>
      <c r="L185" s="26">
        <v>7.43</v>
      </c>
      <c r="M185" s="198">
        <f>K185+L185</f>
        <v>10.23</v>
      </c>
      <c r="N185" s="28">
        <v>3.2</v>
      </c>
      <c r="O185" s="26">
        <v>6.57</v>
      </c>
      <c r="P185" s="29">
        <f>N185+O185</f>
        <v>9.77</v>
      </c>
      <c r="Q185" s="69">
        <f>G185+J185+M185+P185</f>
        <v>37.5</v>
      </c>
    </row>
    <row r="186" spans="1:17" ht="16.5" customHeight="1">
      <c r="A186" s="194">
        <f t="shared" si="10"/>
        <v>9</v>
      </c>
      <c r="B186" s="82" t="s">
        <v>153</v>
      </c>
      <c r="C186" s="156">
        <v>2009</v>
      </c>
      <c r="D186" s="155" t="s">
        <v>83</v>
      </c>
      <c r="E186" s="28">
        <v>2</v>
      </c>
      <c r="F186" s="26">
        <v>8.4</v>
      </c>
      <c r="G186" s="42">
        <f>E186+F186</f>
        <v>10.4</v>
      </c>
      <c r="H186" s="28">
        <v>2</v>
      </c>
      <c r="I186" s="26">
        <v>6.03</v>
      </c>
      <c r="J186" s="41">
        <f>H186+I186</f>
        <v>8.0300000000000011</v>
      </c>
      <c r="K186" s="28">
        <v>2.8</v>
      </c>
      <c r="L186" s="26">
        <v>6.03</v>
      </c>
      <c r="M186" s="198">
        <f>K186+L186</f>
        <v>8.83</v>
      </c>
      <c r="N186" s="28">
        <v>2.8</v>
      </c>
      <c r="O186" s="26">
        <v>7.13</v>
      </c>
      <c r="P186" s="29">
        <f>N186+O186</f>
        <v>9.93</v>
      </c>
      <c r="Q186" s="69">
        <f>G186+J186+M186+P186</f>
        <v>37.19</v>
      </c>
    </row>
    <row r="187" spans="1:17" ht="16.5" customHeight="1">
      <c r="A187" s="194">
        <f t="shared" si="10"/>
        <v>10</v>
      </c>
      <c r="B187" s="82" t="s">
        <v>20</v>
      </c>
      <c r="C187" s="80">
        <v>2009</v>
      </c>
      <c r="D187" s="155" t="s">
        <v>69</v>
      </c>
      <c r="E187" s="28">
        <v>2</v>
      </c>
      <c r="F187" s="26">
        <v>8.35</v>
      </c>
      <c r="G187" s="42">
        <f>E187+F187</f>
        <v>10.35</v>
      </c>
      <c r="H187" s="28">
        <v>2</v>
      </c>
      <c r="I187" s="26">
        <v>6.3</v>
      </c>
      <c r="J187" s="41">
        <f>H187+I187</f>
        <v>8.3000000000000007</v>
      </c>
      <c r="K187" s="28">
        <v>1.9</v>
      </c>
      <c r="L187" s="26">
        <v>6.6</v>
      </c>
      <c r="M187" s="198">
        <f>K187+L187</f>
        <v>8.5</v>
      </c>
      <c r="N187" s="28">
        <v>2.9</v>
      </c>
      <c r="O187" s="26">
        <v>7.07</v>
      </c>
      <c r="P187" s="29">
        <f>N187+O187</f>
        <v>9.9700000000000006</v>
      </c>
      <c r="Q187" s="69">
        <f>G187+J187+M187+P187</f>
        <v>37.119999999999997</v>
      </c>
    </row>
    <row r="188" spans="1:17" ht="16.5" customHeight="1" thickBot="1">
      <c r="A188" s="67">
        <f t="shared" si="10"/>
        <v>11</v>
      </c>
      <c r="B188" s="83" t="s">
        <v>15</v>
      </c>
      <c r="C188" s="307">
        <v>2009</v>
      </c>
      <c r="D188" s="157" t="s">
        <v>69</v>
      </c>
      <c r="E188" s="30">
        <v>2</v>
      </c>
      <c r="F188" s="31">
        <v>7.8</v>
      </c>
      <c r="G188" s="44">
        <f>E188+F188</f>
        <v>9.8000000000000007</v>
      </c>
      <c r="H188" s="30">
        <v>2</v>
      </c>
      <c r="I188" s="31">
        <v>5.8</v>
      </c>
      <c r="J188" s="43">
        <f>H188+I188</f>
        <v>7.8</v>
      </c>
      <c r="K188" s="30">
        <v>2.8</v>
      </c>
      <c r="L188" s="31">
        <v>7.1</v>
      </c>
      <c r="M188" s="199">
        <f>K188+L188</f>
        <v>9.8999999999999986</v>
      </c>
      <c r="N188" s="30">
        <v>3.1</v>
      </c>
      <c r="O188" s="31">
        <v>6.5</v>
      </c>
      <c r="P188" s="66">
        <f>N188+O188</f>
        <v>9.6</v>
      </c>
      <c r="Q188" s="70">
        <f>G188+J188+M188+P188</f>
        <v>37.1</v>
      </c>
    </row>
    <row r="195" spans="1:17" ht="13.5" thickBot="1"/>
    <row r="196" spans="1:17" ht="20.100000000000001" customHeight="1" thickBot="1">
      <c r="A196" s="266" t="s">
        <v>173</v>
      </c>
      <c r="B196" s="267"/>
      <c r="C196" s="267"/>
      <c r="D196" s="267"/>
      <c r="E196" s="268"/>
      <c r="F196" s="268"/>
      <c r="G196" s="268"/>
      <c r="H196" s="267"/>
      <c r="I196" s="267"/>
      <c r="J196" s="267"/>
      <c r="K196" s="267"/>
      <c r="L196" s="267"/>
      <c r="M196" s="267"/>
      <c r="N196" s="267"/>
      <c r="O196" s="267"/>
      <c r="P196" s="267"/>
      <c r="Q196" s="269"/>
    </row>
    <row r="197" spans="1:17">
      <c r="A197" s="270" t="s">
        <v>8</v>
      </c>
      <c r="B197" s="270" t="s">
        <v>0</v>
      </c>
      <c r="C197" s="270" t="s">
        <v>42</v>
      </c>
      <c r="D197" s="273" t="s">
        <v>1</v>
      </c>
      <c r="E197" s="275" t="s">
        <v>2</v>
      </c>
      <c r="F197" s="276"/>
      <c r="G197" s="277"/>
      <c r="H197" s="278" t="s">
        <v>4</v>
      </c>
      <c r="I197" s="276"/>
      <c r="J197" s="277"/>
      <c r="K197" s="275" t="s">
        <v>5</v>
      </c>
      <c r="L197" s="276"/>
      <c r="M197" s="277"/>
      <c r="N197" s="275" t="s">
        <v>6</v>
      </c>
      <c r="O197" s="276"/>
      <c r="P197" s="277"/>
      <c r="Q197" s="270" t="s">
        <v>7</v>
      </c>
    </row>
    <row r="198" spans="1:17" ht="13.5" thickBot="1">
      <c r="A198" s="281"/>
      <c r="B198" s="281"/>
      <c r="C198" s="282"/>
      <c r="D198" s="283"/>
      <c r="E198" s="11" t="s">
        <v>10</v>
      </c>
      <c r="F198" s="12" t="s">
        <v>11</v>
      </c>
      <c r="G198" s="13" t="s">
        <v>3</v>
      </c>
      <c r="H198" s="17" t="s">
        <v>10</v>
      </c>
      <c r="I198" s="12" t="s">
        <v>11</v>
      </c>
      <c r="J198" s="13" t="s">
        <v>3</v>
      </c>
      <c r="K198" s="11" t="s">
        <v>10</v>
      </c>
      <c r="L198" s="12" t="s">
        <v>11</v>
      </c>
      <c r="M198" s="13" t="s">
        <v>3</v>
      </c>
      <c r="N198" s="11" t="s">
        <v>10</v>
      </c>
      <c r="O198" s="12" t="s">
        <v>11</v>
      </c>
      <c r="P198" s="13" t="s">
        <v>3</v>
      </c>
      <c r="Q198" s="281"/>
    </row>
    <row r="199" spans="1:17" s="15" customFormat="1" ht="16.5" customHeight="1">
      <c r="A199" s="207">
        <v>1</v>
      </c>
      <c r="B199" s="251" t="s">
        <v>35</v>
      </c>
      <c r="C199" s="111">
        <v>2007</v>
      </c>
      <c r="D199" s="115" t="s">
        <v>69</v>
      </c>
      <c r="E199" s="33">
        <v>2</v>
      </c>
      <c r="F199" s="32">
        <v>8.4499999999999993</v>
      </c>
      <c r="G199" s="107">
        <f>E199+F199</f>
        <v>10.45</v>
      </c>
      <c r="H199" s="33">
        <v>2.5</v>
      </c>
      <c r="I199" s="32">
        <v>8.3000000000000007</v>
      </c>
      <c r="J199" s="107">
        <f>H199+I199</f>
        <v>10.8</v>
      </c>
      <c r="K199" s="33">
        <v>3</v>
      </c>
      <c r="L199" s="32">
        <v>8.8000000000000007</v>
      </c>
      <c r="M199" s="253">
        <f>K199+L199</f>
        <v>11.8</v>
      </c>
      <c r="N199" s="33">
        <v>3.2</v>
      </c>
      <c r="O199" s="32">
        <v>6.97</v>
      </c>
      <c r="P199" s="202">
        <f>N199+O199</f>
        <v>10.17</v>
      </c>
      <c r="Q199" s="186">
        <f>G199+J199+M199+P199</f>
        <v>43.22</v>
      </c>
    </row>
    <row r="200" spans="1:17" s="15" customFormat="1" ht="16.5" customHeight="1">
      <c r="A200" s="208">
        <f>A199+1</f>
        <v>2</v>
      </c>
      <c r="B200" s="252" t="s">
        <v>159</v>
      </c>
      <c r="C200" s="113">
        <v>2007</v>
      </c>
      <c r="D200" s="120" t="s">
        <v>88</v>
      </c>
      <c r="E200" s="27">
        <v>2</v>
      </c>
      <c r="F200" s="25">
        <v>8.5</v>
      </c>
      <c r="G200" s="109">
        <f>E200+F200</f>
        <v>10.5</v>
      </c>
      <c r="H200" s="27">
        <v>2.5</v>
      </c>
      <c r="I200" s="25">
        <v>7.87</v>
      </c>
      <c r="J200" s="109">
        <f>H200+I200</f>
        <v>10.370000000000001</v>
      </c>
      <c r="K200" s="27">
        <v>3.2</v>
      </c>
      <c r="L200" s="25">
        <v>6.83</v>
      </c>
      <c r="M200" s="196">
        <f>K200+L200</f>
        <v>10.030000000000001</v>
      </c>
      <c r="N200" s="27">
        <v>3</v>
      </c>
      <c r="O200" s="25">
        <v>7.83</v>
      </c>
      <c r="P200" s="102">
        <f>N200+O200</f>
        <v>10.83</v>
      </c>
      <c r="Q200" s="187">
        <f>G200+J200+M200+P200</f>
        <v>41.730000000000004</v>
      </c>
    </row>
    <row r="201" spans="1:17" s="15" customFormat="1" ht="16.5" customHeight="1">
      <c r="A201" s="208">
        <f t="shared" ref="A201:A210" si="11">A200+1</f>
        <v>3</v>
      </c>
      <c r="B201" s="252" t="s">
        <v>23</v>
      </c>
      <c r="C201" s="113">
        <v>2008</v>
      </c>
      <c r="D201" s="120" t="s">
        <v>88</v>
      </c>
      <c r="E201" s="27">
        <v>2</v>
      </c>
      <c r="F201" s="25">
        <v>8.1999999999999993</v>
      </c>
      <c r="G201" s="109">
        <f>E201+F201</f>
        <v>10.199999999999999</v>
      </c>
      <c r="H201" s="27">
        <v>2.5</v>
      </c>
      <c r="I201" s="25">
        <v>7.57</v>
      </c>
      <c r="J201" s="109">
        <f>H201+I201</f>
        <v>10.07</v>
      </c>
      <c r="K201" s="27">
        <v>3</v>
      </c>
      <c r="L201" s="25">
        <v>7.9</v>
      </c>
      <c r="M201" s="198">
        <f>K201+L201</f>
        <v>10.9</v>
      </c>
      <c r="N201" s="27">
        <v>3</v>
      </c>
      <c r="O201" s="25">
        <v>7.53</v>
      </c>
      <c r="P201" s="102">
        <f>N201+O201</f>
        <v>10.530000000000001</v>
      </c>
      <c r="Q201" s="187">
        <f>G201+J201+M201+P201</f>
        <v>41.7</v>
      </c>
    </row>
    <row r="202" spans="1:17" ht="16.5" customHeight="1">
      <c r="A202" s="158">
        <f t="shared" si="11"/>
        <v>4</v>
      </c>
      <c r="B202" s="184" t="s">
        <v>58</v>
      </c>
      <c r="C202" s="151">
        <v>2008</v>
      </c>
      <c r="D202" s="155" t="s">
        <v>92</v>
      </c>
      <c r="E202" s="28">
        <v>2</v>
      </c>
      <c r="F202" s="26">
        <v>8.4</v>
      </c>
      <c r="G202" s="41">
        <f>E202+F202</f>
        <v>10.4</v>
      </c>
      <c r="H202" s="28">
        <v>2.6</v>
      </c>
      <c r="I202" s="26">
        <v>6.27</v>
      </c>
      <c r="J202" s="41">
        <f>H202+I202</f>
        <v>8.8699999999999992</v>
      </c>
      <c r="K202" s="28">
        <v>3</v>
      </c>
      <c r="L202" s="26">
        <v>7.87</v>
      </c>
      <c r="M202" s="198">
        <f>K202+L202</f>
        <v>10.870000000000001</v>
      </c>
      <c r="N202" s="28">
        <v>3</v>
      </c>
      <c r="O202" s="26">
        <v>7.13</v>
      </c>
      <c r="P202" s="29">
        <f>N202+O202</f>
        <v>10.129999999999999</v>
      </c>
      <c r="Q202" s="189">
        <f>G202+J202+M202+P202</f>
        <v>40.269999999999996</v>
      </c>
    </row>
    <row r="203" spans="1:17" ht="16.5" customHeight="1">
      <c r="A203" s="158">
        <f t="shared" si="11"/>
        <v>5</v>
      </c>
      <c r="B203" s="184" t="s">
        <v>163</v>
      </c>
      <c r="C203" s="151">
        <v>2008</v>
      </c>
      <c r="D203" s="155" t="s">
        <v>109</v>
      </c>
      <c r="E203" s="28">
        <v>2</v>
      </c>
      <c r="F203" s="26">
        <v>9.5</v>
      </c>
      <c r="G203" s="41">
        <f>E203+F203</f>
        <v>11.5</v>
      </c>
      <c r="H203" s="28">
        <v>2.5</v>
      </c>
      <c r="I203" s="26">
        <v>6.37</v>
      </c>
      <c r="J203" s="41">
        <f>H203+I203</f>
        <v>8.870000000000001</v>
      </c>
      <c r="K203" s="28">
        <v>2.8</v>
      </c>
      <c r="L203" s="26">
        <v>5.93</v>
      </c>
      <c r="M203" s="198">
        <f>K203+L203</f>
        <v>8.73</v>
      </c>
      <c r="N203" s="28">
        <v>3.1</v>
      </c>
      <c r="O203" s="26">
        <v>7.53</v>
      </c>
      <c r="P203" s="29">
        <f>N203+O203</f>
        <v>10.63</v>
      </c>
      <c r="Q203" s="189">
        <f>G203+J203+M203+P203</f>
        <v>39.730000000000004</v>
      </c>
    </row>
    <row r="204" spans="1:17" ht="16.5" customHeight="1">
      <c r="A204" s="158">
        <f t="shared" si="11"/>
        <v>6</v>
      </c>
      <c r="B204" s="184" t="s">
        <v>162</v>
      </c>
      <c r="C204" s="151">
        <v>2007</v>
      </c>
      <c r="D204" s="155" t="s">
        <v>92</v>
      </c>
      <c r="E204" s="28">
        <v>2</v>
      </c>
      <c r="F204" s="26">
        <v>7.8</v>
      </c>
      <c r="G204" s="41">
        <f>E204+F204</f>
        <v>9.8000000000000007</v>
      </c>
      <c r="H204" s="28">
        <v>2.5</v>
      </c>
      <c r="I204" s="26">
        <v>6.9</v>
      </c>
      <c r="J204" s="41">
        <f>H204+I204</f>
        <v>9.4</v>
      </c>
      <c r="K204" s="28">
        <v>2.6</v>
      </c>
      <c r="L204" s="26">
        <v>6.9</v>
      </c>
      <c r="M204" s="198">
        <f>K204+L204</f>
        <v>9.5</v>
      </c>
      <c r="N204" s="28">
        <v>3</v>
      </c>
      <c r="O204" s="26">
        <v>7.67</v>
      </c>
      <c r="P204" s="29">
        <f>N204+O204</f>
        <v>10.67</v>
      </c>
      <c r="Q204" s="189">
        <f>G204+J204+M204+P204</f>
        <v>39.370000000000005</v>
      </c>
    </row>
    <row r="205" spans="1:17" ht="16.5" customHeight="1">
      <c r="A205" s="158">
        <f t="shared" si="11"/>
        <v>7</v>
      </c>
      <c r="B205" s="184" t="s">
        <v>161</v>
      </c>
      <c r="C205" s="151">
        <v>2007</v>
      </c>
      <c r="D205" s="155" t="s">
        <v>92</v>
      </c>
      <c r="E205" s="28">
        <v>2</v>
      </c>
      <c r="F205" s="26">
        <v>8.6999999999999993</v>
      </c>
      <c r="G205" s="41">
        <f>E205+F205</f>
        <v>10.7</v>
      </c>
      <c r="H205" s="28">
        <v>2.6</v>
      </c>
      <c r="I205" s="26">
        <v>5.8</v>
      </c>
      <c r="J205" s="41">
        <f>H205+I205</f>
        <v>8.4</v>
      </c>
      <c r="K205" s="28">
        <v>3</v>
      </c>
      <c r="L205" s="26">
        <v>5.6</v>
      </c>
      <c r="M205" s="198">
        <f>K205+L205</f>
        <v>8.6</v>
      </c>
      <c r="N205" s="28">
        <v>3</v>
      </c>
      <c r="O205" s="26">
        <v>7.43</v>
      </c>
      <c r="P205" s="29">
        <f>N205+O205</f>
        <v>10.43</v>
      </c>
      <c r="Q205" s="189">
        <f>G205+J205+M205+P205</f>
        <v>38.130000000000003</v>
      </c>
    </row>
    <row r="206" spans="1:17" ht="16.5" customHeight="1">
      <c r="A206" s="158">
        <f t="shared" si="11"/>
        <v>8</v>
      </c>
      <c r="B206" s="184" t="s">
        <v>40</v>
      </c>
      <c r="C206" s="151">
        <v>2007</v>
      </c>
      <c r="D206" s="155" t="s">
        <v>72</v>
      </c>
      <c r="E206" s="28">
        <v>2</v>
      </c>
      <c r="F206" s="26">
        <v>7.85</v>
      </c>
      <c r="G206" s="41">
        <f>E206+F206</f>
        <v>9.85</v>
      </c>
      <c r="H206" s="28">
        <v>2</v>
      </c>
      <c r="I206" s="26">
        <v>5.9</v>
      </c>
      <c r="J206" s="41">
        <f>H206+I206</f>
        <v>7.9</v>
      </c>
      <c r="K206" s="28">
        <v>2.9</v>
      </c>
      <c r="L206" s="26">
        <v>7.67</v>
      </c>
      <c r="M206" s="198">
        <f>K206+L206</f>
        <v>10.57</v>
      </c>
      <c r="N206" s="28">
        <v>3</v>
      </c>
      <c r="O206" s="26">
        <v>6.37</v>
      </c>
      <c r="P206" s="29">
        <f>N206+O206</f>
        <v>9.370000000000001</v>
      </c>
      <c r="Q206" s="189">
        <f>G206+J206+M206+P206</f>
        <v>37.69</v>
      </c>
    </row>
    <row r="207" spans="1:17" ht="16.5" customHeight="1">
      <c r="A207" s="158">
        <f t="shared" si="11"/>
        <v>9</v>
      </c>
      <c r="B207" s="184" t="s">
        <v>59</v>
      </c>
      <c r="C207" s="151">
        <v>2008</v>
      </c>
      <c r="D207" s="155" t="s">
        <v>160</v>
      </c>
      <c r="E207" s="28">
        <v>2</v>
      </c>
      <c r="F207" s="26">
        <v>7.85</v>
      </c>
      <c r="G207" s="41">
        <f>E207+F207</f>
        <v>9.85</v>
      </c>
      <c r="H207" s="28">
        <v>0.9</v>
      </c>
      <c r="I207" s="26">
        <v>7.47</v>
      </c>
      <c r="J207" s="41">
        <f>H207+I207</f>
        <v>8.3699999999999992</v>
      </c>
      <c r="K207" s="28">
        <v>2.9</v>
      </c>
      <c r="L207" s="26">
        <v>5.03</v>
      </c>
      <c r="M207" s="198">
        <f>K207+L207</f>
        <v>7.93</v>
      </c>
      <c r="N207" s="28">
        <v>3.1</v>
      </c>
      <c r="O207" s="26">
        <v>7.33</v>
      </c>
      <c r="P207" s="29">
        <f>N207+O207</f>
        <v>10.43</v>
      </c>
      <c r="Q207" s="189">
        <f>G207+J207+M207+P207</f>
        <v>36.58</v>
      </c>
    </row>
    <row r="208" spans="1:17" ht="16.5" customHeight="1">
      <c r="A208" s="158">
        <f t="shared" si="11"/>
        <v>10</v>
      </c>
      <c r="B208" s="184" t="s">
        <v>24</v>
      </c>
      <c r="C208" s="151">
        <v>2007</v>
      </c>
      <c r="D208" s="155" t="s">
        <v>69</v>
      </c>
      <c r="E208" s="28">
        <v>2</v>
      </c>
      <c r="F208" s="26">
        <v>7.9</v>
      </c>
      <c r="G208" s="41">
        <f>E208+F208</f>
        <v>9.9</v>
      </c>
      <c r="H208" s="28">
        <v>2</v>
      </c>
      <c r="I208" s="26">
        <v>5.47</v>
      </c>
      <c r="J208" s="41">
        <f>H208+I208</f>
        <v>7.47</v>
      </c>
      <c r="K208" s="28">
        <v>2.8</v>
      </c>
      <c r="L208" s="26">
        <v>6.43</v>
      </c>
      <c r="M208" s="198">
        <f>K208+L208</f>
        <v>9.23</v>
      </c>
      <c r="N208" s="28">
        <v>2.4</v>
      </c>
      <c r="O208" s="26">
        <v>7.47</v>
      </c>
      <c r="P208" s="29">
        <f>N208+O208</f>
        <v>9.8699999999999992</v>
      </c>
      <c r="Q208" s="189">
        <f>G208+J208+M208+P208</f>
        <v>36.47</v>
      </c>
    </row>
    <row r="209" spans="1:17" ht="16.5" customHeight="1">
      <c r="A209" s="158">
        <f t="shared" si="11"/>
        <v>11</v>
      </c>
      <c r="B209" s="184" t="s">
        <v>165</v>
      </c>
      <c r="C209" s="151">
        <v>2007</v>
      </c>
      <c r="D209" s="155" t="s">
        <v>83</v>
      </c>
      <c r="E209" s="28">
        <v>2</v>
      </c>
      <c r="F209" s="26">
        <v>7.75</v>
      </c>
      <c r="G209" s="41">
        <f>E209+F209</f>
        <v>9.75</v>
      </c>
      <c r="H209" s="28">
        <v>2</v>
      </c>
      <c r="I209" s="26">
        <v>5.7</v>
      </c>
      <c r="J209" s="41">
        <f>H209+I209</f>
        <v>7.7</v>
      </c>
      <c r="K209" s="28">
        <v>2.7</v>
      </c>
      <c r="L209" s="26">
        <v>4.2</v>
      </c>
      <c r="M209" s="198">
        <f>K209+L209</f>
        <v>6.9</v>
      </c>
      <c r="N209" s="28">
        <v>2.8</v>
      </c>
      <c r="O209" s="26">
        <v>7.5</v>
      </c>
      <c r="P209" s="29">
        <f>N209+O209</f>
        <v>10.3</v>
      </c>
      <c r="Q209" s="189">
        <f>G209+J209+M209+P209</f>
        <v>34.650000000000006</v>
      </c>
    </row>
    <row r="210" spans="1:17" ht="16.5" customHeight="1" thickBot="1">
      <c r="A210" s="159">
        <f t="shared" si="11"/>
        <v>12</v>
      </c>
      <c r="B210" s="185" t="s">
        <v>39</v>
      </c>
      <c r="C210" s="152">
        <v>2007</v>
      </c>
      <c r="D210" s="157" t="s">
        <v>72</v>
      </c>
      <c r="E210" s="30">
        <v>2</v>
      </c>
      <c r="F210" s="31">
        <v>8</v>
      </c>
      <c r="G210" s="43">
        <f>E210+F210</f>
        <v>10</v>
      </c>
      <c r="H210" s="30">
        <v>2.5</v>
      </c>
      <c r="I210" s="31">
        <v>3.73</v>
      </c>
      <c r="J210" s="43">
        <f>H210+I210</f>
        <v>6.23</v>
      </c>
      <c r="K210" s="30">
        <v>0</v>
      </c>
      <c r="L210" s="31">
        <v>0</v>
      </c>
      <c r="M210" s="199">
        <f>K210+L210</f>
        <v>0</v>
      </c>
      <c r="N210" s="30">
        <v>3.1</v>
      </c>
      <c r="O210" s="31">
        <v>6.77</v>
      </c>
      <c r="P210" s="66">
        <f>N210+O210</f>
        <v>9.8699999999999992</v>
      </c>
      <c r="Q210" s="190">
        <f>G210+J210+M210+P210</f>
        <v>26.1</v>
      </c>
    </row>
    <row r="211" spans="1:17" ht="16.5" customHeight="1">
      <c r="A211" s="49"/>
    </row>
    <row r="212" spans="1:17" ht="13.5" thickBot="1"/>
    <row r="213" spans="1:17" ht="20.100000000000001" customHeight="1" thickBot="1">
      <c r="A213" s="266" t="s">
        <v>174</v>
      </c>
      <c r="B213" s="267"/>
      <c r="C213" s="267"/>
      <c r="D213" s="267"/>
      <c r="E213" s="268"/>
      <c r="F213" s="268"/>
      <c r="G213" s="268"/>
      <c r="H213" s="267"/>
      <c r="I213" s="267"/>
      <c r="J213" s="267"/>
      <c r="K213" s="267"/>
      <c r="L213" s="267"/>
      <c r="M213" s="267"/>
      <c r="N213" s="267"/>
      <c r="O213" s="267"/>
      <c r="P213" s="267"/>
      <c r="Q213" s="269"/>
    </row>
    <row r="214" spans="1:17">
      <c r="A214" s="270" t="s">
        <v>8</v>
      </c>
      <c r="B214" s="270" t="s">
        <v>0</v>
      </c>
      <c r="C214" s="270" t="s">
        <v>42</v>
      </c>
      <c r="D214" s="273" t="s">
        <v>1</v>
      </c>
      <c r="E214" s="275" t="s">
        <v>2</v>
      </c>
      <c r="F214" s="276"/>
      <c r="G214" s="277"/>
      <c r="H214" s="278" t="s">
        <v>4</v>
      </c>
      <c r="I214" s="276"/>
      <c r="J214" s="277"/>
      <c r="K214" s="275" t="s">
        <v>5</v>
      </c>
      <c r="L214" s="276"/>
      <c r="M214" s="277"/>
      <c r="N214" s="275" t="s">
        <v>6</v>
      </c>
      <c r="O214" s="276"/>
      <c r="P214" s="277"/>
      <c r="Q214" s="270" t="s">
        <v>7</v>
      </c>
    </row>
    <row r="215" spans="1:17" ht="13.5" thickBot="1">
      <c r="A215" s="281"/>
      <c r="B215" s="281"/>
      <c r="C215" s="282"/>
      <c r="D215" s="283"/>
      <c r="E215" s="11" t="s">
        <v>10</v>
      </c>
      <c r="F215" s="12" t="s">
        <v>11</v>
      </c>
      <c r="G215" s="13" t="s">
        <v>3</v>
      </c>
      <c r="H215" s="17" t="s">
        <v>10</v>
      </c>
      <c r="I215" s="12" t="s">
        <v>11</v>
      </c>
      <c r="J215" s="13" t="s">
        <v>3</v>
      </c>
      <c r="K215" s="11" t="s">
        <v>10</v>
      </c>
      <c r="L215" s="12" t="s">
        <v>11</v>
      </c>
      <c r="M215" s="13" t="s">
        <v>3</v>
      </c>
      <c r="N215" s="11" t="s">
        <v>10</v>
      </c>
      <c r="O215" s="12" t="s">
        <v>11</v>
      </c>
      <c r="P215" s="13" t="s">
        <v>3</v>
      </c>
      <c r="Q215" s="281"/>
    </row>
    <row r="216" spans="1:17" s="15" customFormat="1" ht="16.5" customHeight="1">
      <c r="A216" s="19">
        <v>1</v>
      </c>
      <c r="B216" s="97" t="s">
        <v>27</v>
      </c>
      <c r="C216" s="111">
        <v>2005</v>
      </c>
      <c r="D216" s="115" t="s">
        <v>99</v>
      </c>
      <c r="E216" s="33">
        <v>3</v>
      </c>
      <c r="F216" s="32">
        <v>8.6</v>
      </c>
      <c r="G216" s="107">
        <f>E216+F216</f>
        <v>11.6</v>
      </c>
      <c r="H216" s="33">
        <v>2.6</v>
      </c>
      <c r="I216" s="32">
        <v>7.47</v>
      </c>
      <c r="J216" s="107">
        <f>H216+I216</f>
        <v>10.07</v>
      </c>
      <c r="K216" s="33">
        <v>3</v>
      </c>
      <c r="L216" s="32">
        <v>8.5</v>
      </c>
      <c r="M216" s="145">
        <f>K216+L216</f>
        <v>11.5</v>
      </c>
      <c r="N216" s="33">
        <v>3</v>
      </c>
      <c r="O216" s="32">
        <v>8.4</v>
      </c>
      <c r="P216" s="202">
        <f>N216+O216</f>
        <v>11.4</v>
      </c>
      <c r="Q216" s="229">
        <f>G216+J216+M216+P216</f>
        <v>44.57</v>
      </c>
    </row>
    <row r="217" spans="1:17" s="15" customFormat="1" ht="16.5" customHeight="1">
      <c r="A217" s="20">
        <v>2</v>
      </c>
      <c r="B217" s="101" t="s">
        <v>28</v>
      </c>
      <c r="C217" s="113">
        <v>2004</v>
      </c>
      <c r="D217" s="120" t="s">
        <v>69</v>
      </c>
      <c r="E217" s="27">
        <v>2</v>
      </c>
      <c r="F217" s="25">
        <v>8.5</v>
      </c>
      <c r="G217" s="109">
        <f>E217+F217</f>
        <v>10.5</v>
      </c>
      <c r="H217" s="27">
        <v>2.4</v>
      </c>
      <c r="I217" s="25">
        <v>8.27</v>
      </c>
      <c r="J217" s="109">
        <f>H217+I217</f>
        <v>10.67</v>
      </c>
      <c r="K217" s="27">
        <v>3</v>
      </c>
      <c r="L217" s="25">
        <v>8.9700000000000006</v>
      </c>
      <c r="M217" s="253">
        <f>K217+L217</f>
        <v>11.97</v>
      </c>
      <c r="N217" s="27">
        <v>3.1</v>
      </c>
      <c r="O217" s="25">
        <v>8.1999999999999993</v>
      </c>
      <c r="P217" s="102">
        <f>N217+O217</f>
        <v>11.299999999999999</v>
      </c>
      <c r="Q217" s="187">
        <f>G217+J217+M217+P217</f>
        <v>44.44</v>
      </c>
    </row>
    <row r="218" spans="1:17" s="15" customFormat="1" ht="16.5" customHeight="1">
      <c r="A218" s="20">
        <v>3</v>
      </c>
      <c r="B218" s="101" t="s">
        <v>149</v>
      </c>
      <c r="C218" s="113">
        <v>2006</v>
      </c>
      <c r="D218" s="120" t="s">
        <v>150</v>
      </c>
      <c r="E218" s="27">
        <v>2</v>
      </c>
      <c r="F218" s="25">
        <v>8.25</v>
      </c>
      <c r="G218" s="109">
        <f>E218+F218</f>
        <v>10.25</v>
      </c>
      <c r="H218" s="27">
        <v>2.5</v>
      </c>
      <c r="I218" s="25">
        <v>7.47</v>
      </c>
      <c r="J218" s="109">
        <f>H218+I218</f>
        <v>9.9699999999999989</v>
      </c>
      <c r="K218" s="27">
        <v>3</v>
      </c>
      <c r="L218" s="25">
        <v>7.93</v>
      </c>
      <c r="M218" s="196">
        <f>K218+L218</f>
        <v>10.93</v>
      </c>
      <c r="N218" s="27">
        <v>3.2</v>
      </c>
      <c r="O218" s="25">
        <v>7.93</v>
      </c>
      <c r="P218" s="102">
        <f>N218+O218</f>
        <v>11.129999999999999</v>
      </c>
      <c r="Q218" s="187">
        <f>G218+J218+M218+P218</f>
        <v>42.28</v>
      </c>
    </row>
    <row r="219" spans="1:17" ht="16.5" customHeight="1" thickBot="1">
      <c r="A219" s="24">
        <v>4</v>
      </c>
      <c r="B219" s="147" t="s">
        <v>41</v>
      </c>
      <c r="C219" s="152">
        <v>2005</v>
      </c>
      <c r="D219" s="157" t="s">
        <v>92</v>
      </c>
      <c r="E219" s="30">
        <v>2</v>
      </c>
      <c r="F219" s="31">
        <v>8.5500000000000007</v>
      </c>
      <c r="G219" s="43">
        <f>E219+F219</f>
        <v>10.55</v>
      </c>
      <c r="H219" s="30">
        <v>2.5</v>
      </c>
      <c r="I219" s="31">
        <v>6</v>
      </c>
      <c r="J219" s="43">
        <f>H219+I219</f>
        <v>8.5</v>
      </c>
      <c r="K219" s="30">
        <v>2.9</v>
      </c>
      <c r="L219" s="31">
        <v>7.33</v>
      </c>
      <c r="M219" s="199">
        <f>K219+L219</f>
        <v>10.23</v>
      </c>
      <c r="N219" s="30">
        <v>3</v>
      </c>
      <c r="O219" s="31">
        <v>7.8</v>
      </c>
      <c r="P219" s="66">
        <f>N219+O219</f>
        <v>10.8</v>
      </c>
      <c r="Q219" s="190">
        <f>G219+J219+M219+P219</f>
        <v>40.08</v>
      </c>
    </row>
    <row r="279" spans="11:12">
      <c r="K279" s="68"/>
    </row>
    <row r="281" spans="11:12">
      <c r="L281" s="68"/>
    </row>
    <row r="345" spans="11:11">
      <c r="K345" s="68"/>
    </row>
  </sheetData>
  <sortState ref="B119:Q127">
    <sortCondition descending="1" ref="Q118:Q127"/>
  </sortState>
  <mergeCells count="126">
    <mergeCell ref="Q66:Q67"/>
    <mergeCell ref="N66:P66"/>
    <mergeCell ref="K66:M66"/>
    <mergeCell ref="H66:J66"/>
    <mergeCell ref="D66:D67"/>
    <mergeCell ref="C66:C67"/>
    <mergeCell ref="B66:B67"/>
    <mergeCell ref="A66:A67"/>
    <mergeCell ref="A65:Q65"/>
    <mergeCell ref="Q176:Q177"/>
    <mergeCell ref="C176:C177"/>
    <mergeCell ref="A115:Q115"/>
    <mergeCell ref="C2:C3"/>
    <mergeCell ref="A162:Q162"/>
    <mergeCell ref="A163:A164"/>
    <mergeCell ref="B163:B164"/>
    <mergeCell ref="H97:J97"/>
    <mergeCell ref="A196:Q196"/>
    <mergeCell ref="A175:Q175"/>
    <mergeCell ref="A176:A177"/>
    <mergeCell ref="B176:B177"/>
    <mergeCell ref="D176:D177"/>
    <mergeCell ref="E176:G176"/>
    <mergeCell ref="H176:J176"/>
    <mergeCell ref="K176:M176"/>
    <mergeCell ref="N176:P176"/>
    <mergeCell ref="C97:C98"/>
    <mergeCell ref="N116:P116"/>
    <mergeCell ref="A116:A117"/>
    <mergeCell ref="D163:D164"/>
    <mergeCell ref="E163:G163"/>
    <mergeCell ref="H163:J163"/>
    <mergeCell ref="K163:M163"/>
    <mergeCell ref="A197:A198"/>
    <mergeCell ref="B197:B198"/>
    <mergeCell ref="D197:D198"/>
    <mergeCell ref="E197:G197"/>
    <mergeCell ref="H197:J197"/>
    <mergeCell ref="K197:M197"/>
    <mergeCell ref="N197:P197"/>
    <mergeCell ref="Q197:Q198"/>
    <mergeCell ref="C197:C198"/>
    <mergeCell ref="A1:Q1"/>
    <mergeCell ref="A34:A35"/>
    <mergeCell ref="B34:B35"/>
    <mergeCell ref="D34:D35"/>
    <mergeCell ref="K34:M34"/>
    <mergeCell ref="Q34:Q35"/>
    <mergeCell ref="Q2:Q3"/>
    <mergeCell ref="K2:M2"/>
    <mergeCell ref="N2:P2"/>
    <mergeCell ref="N34:P34"/>
    <mergeCell ref="A33:Q33"/>
    <mergeCell ref="A2:A3"/>
    <mergeCell ref="B2:B3"/>
    <mergeCell ref="D2:D3"/>
    <mergeCell ref="H34:J34"/>
    <mergeCell ref="C34:C35"/>
    <mergeCell ref="N163:P163"/>
    <mergeCell ref="A129:Q129"/>
    <mergeCell ref="A130:A131"/>
    <mergeCell ref="B130:B131"/>
    <mergeCell ref="D130:D131"/>
    <mergeCell ref="E130:G130"/>
    <mergeCell ref="H130:J130"/>
    <mergeCell ref="K130:M130"/>
    <mergeCell ref="N130:P130"/>
    <mergeCell ref="Q130:Q131"/>
    <mergeCell ref="C130:C131"/>
    <mergeCell ref="A142:Q142"/>
    <mergeCell ref="A143:A144"/>
    <mergeCell ref="B143:B144"/>
    <mergeCell ref="D143:D144"/>
    <mergeCell ref="Q163:Q164"/>
    <mergeCell ref="C163:C164"/>
    <mergeCell ref="E143:G143"/>
    <mergeCell ref="H143:J143"/>
    <mergeCell ref="K143:M143"/>
    <mergeCell ref="N143:P143"/>
    <mergeCell ref="Q143:Q144"/>
    <mergeCell ref="C143:C144"/>
    <mergeCell ref="A149:Q149"/>
    <mergeCell ref="Q116:Q117"/>
    <mergeCell ref="B116:B117"/>
    <mergeCell ref="D116:D117"/>
    <mergeCell ref="A96:Q96"/>
    <mergeCell ref="B97:B98"/>
    <mergeCell ref="D97:D98"/>
    <mergeCell ref="Q97:Q98"/>
    <mergeCell ref="K97:M97"/>
    <mergeCell ref="E116:G116"/>
    <mergeCell ref="H116:J116"/>
    <mergeCell ref="K116:M116"/>
    <mergeCell ref="A97:A98"/>
    <mergeCell ref="N97:P97"/>
    <mergeCell ref="E97:G97"/>
    <mergeCell ref="C116:C117"/>
    <mergeCell ref="A150:A151"/>
    <mergeCell ref="B150:B151"/>
    <mergeCell ref="D150:D151"/>
    <mergeCell ref="E150:G150"/>
    <mergeCell ref="H150:J150"/>
    <mergeCell ref="K150:M150"/>
    <mergeCell ref="N150:P150"/>
    <mergeCell ref="Q150:Q151"/>
    <mergeCell ref="C150:C151"/>
    <mergeCell ref="A213:Q213"/>
    <mergeCell ref="A214:A215"/>
    <mergeCell ref="B214:B215"/>
    <mergeCell ref="C214:C215"/>
    <mergeCell ref="D214:D215"/>
    <mergeCell ref="E214:G214"/>
    <mergeCell ref="H214:J214"/>
    <mergeCell ref="K214:M214"/>
    <mergeCell ref="N214:P214"/>
    <mergeCell ref="Q214:Q215"/>
    <mergeCell ref="A169:Q169"/>
    <mergeCell ref="A170:A171"/>
    <mergeCell ref="B170:B171"/>
    <mergeCell ref="C170:C171"/>
    <mergeCell ref="D170:D171"/>
    <mergeCell ref="E170:G170"/>
    <mergeCell ref="H170:J170"/>
    <mergeCell ref="K170:M170"/>
    <mergeCell ref="N170:P170"/>
    <mergeCell ref="Q170:Q171"/>
  </mergeCells>
  <phoneticPr fontId="0" type="noConversion"/>
  <printOptions horizontalCentered="1"/>
  <pageMargins left="0.19685039370078741" right="0.19685039370078741" top="0.98425196850393704" bottom="0.55118110236220474" header="0.51181102362204722" footer="0.31496062992125984"/>
  <pageSetup paperSize="9" scale="95" orientation="landscape" r:id="rId1"/>
  <headerFooter alignWithMargins="0">
    <oddHeader>&amp;C&amp;"Arial,Tučné"&amp;18DOKSKÁ KLADINA 2019 - 50. ročník&amp;R&amp;"Arial,Tučné"25. května 2019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Kabak</dc:creator>
  <cp:lastModifiedBy>Linda</cp:lastModifiedBy>
  <cp:lastPrinted>2019-05-25T14:18:24Z</cp:lastPrinted>
  <dcterms:created xsi:type="dcterms:W3CDTF">2007-05-11T16:05:04Z</dcterms:created>
  <dcterms:modified xsi:type="dcterms:W3CDTF">2019-05-29T18:40:01Z</dcterms:modified>
</cp:coreProperties>
</file>