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55" windowWidth="19815" windowHeight="9405" activeTab="6"/>
  </bookViews>
  <sheets>
    <sheet name="Zacinajici zakyne A,B" sheetId="1" r:id="rId1"/>
    <sheet name="Mladez-divky" sheetId="3" r:id="rId2"/>
    <sheet name="VS 0,1A" sheetId="4" r:id="rId3"/>
    <sheet name="VS 2,3,5A" sheetId="6" r:id="rId4"/>
    <sheet name="VS 4A - KP" sheetId="8" r:id="rId5"/>
    <sheet name="VS 1B" sheetId="10" r:id="rId6"/>
    <sheet name="VS 4,5,6B" sheetId="13" r:id="rId7"/>
    <sheet name="VS 4,5,6C" sheetId="17" r:id="rId8"/>
  </sheets>
  <definedNames>
    <definedName name="_xlnm.Print_Area" localSheetId="1">'Mladez-divky'!$A$1:$R$21</definedName>
    <definedName name="_xlnm.Print_Area" localSheetId="2">'VS 0,1A'!$A$16:$V$28</definedName>
    <definedName name="_xlnm.Print_Area" localSheetId="5">'VS 1B'!$A$1:$V$18</definedName>
    <definedName name="_xlnm.Print_Area" localSheetId="6">'VS 4,5,6B'!$A$1:$V$11</definedName>
    <definedName name="_xlnm.Print_Area" localSheetId="7">'VS 4,5,6C'!$A$15:$V$33</definedName>
    <definedName name="_xlnm.Print_Area" localSheetId="4">'VS 4A - KP'!$A$1:$V$9</definedName>
    <definedName name="_xlnm.Print_Area" localSheetId="0">'Zacinajici zakyne A,B'!$A$1:$R$29</definedName>
  </definedNames>
  <calcPr calcId="125725"/>
</workbook>
</file>

<file path=xl/calcChain.xml><?xml version="1.0" encoding="utf-8"?>
<calcChain xmlns="http://schemas.openxmlformats.org/spreadsheetml/2006/main">
  <c r="U9" i="17"/>
  <c r="Q9"/>
  <c r="M9"/>
  <c r="I9"/>
  <c r="I29" i="1"/>
  <c r="R29" s="1"/>
  <c r="I28"/>
  <c r="R28" s="1"/>
  <c r="I27"/>
  <c r="R27" s="1"/>
  <c r="I26"/>
  <c r="R26" s="1"/>
  <c r="I25"/>
  <c r="R25" s="1"/>
  <c r="I24"/>
  <c r="R24" s="1"/>
  <c r="I23"/>
  <c r="R23" s="1"/>
  <c r="Q29"/>
  <c r="M29"/>
  <c r="Q27"/>
  <c r="M27"/>
  <c r="Q24"/>
  <c r="M24"/>
  <c r="Q28"/>
  <c r="M28"/>
  <c r="Q25"/>
  <c r="M25"/>
  <c r="Q26"/>
  <c r="M26"/>
  <c r="Q23"/>
  <c r="M23"/>
  <c r="U31" i="6"/>
  <c r="Q31"/>
  <c r="M31"/>
  <c r="I31"/>
  <c r="U32"/>
  <c r="Q32"/>
  <c r="M32"/>
  <c r="I32"/>
  <c r="U20"/>
  <c r="Q20"/>
  <c r="M20"/>
  <c r="I20"/>
  <c r="U22"/>
  <c r="Q22"/>
  <c r="M22"/>
  <c r="I22"/>
  <c r="U21"/>
  <c r="Q21"/>
  <c r="M21"/>
  <c r="I21"/>
  <c r="U28" i="4"/>
  <c r="Q28"/>
  <c r="M28"/>
  <c r="I28"/>
  <c r="U27"/>
  <c r="Q27"/>
  <c r="M27"/>
  <c r="I27"/>
  <c r="U26"/>
  <c r="Q26"/>
  <c r="M26"/>
  <c r="I26"/>
  <c r="U25"/>
  <c r="Q25"/>
  <c r="M25"/>
  <c r="I25"/>
  <c r="U24"/>
  <c r="Q24"/>
  <c r="M24"/>
  <c r="I24"/>
  <c r="U23"/>
  <c r="Q23"/>
  <c r="M23"/>
  <c r="I23"/>
  <c r="U22"/>
  <c r="Q22"/>
  <c r="M22"/>
  <c r="I22"/>
  <c r="I29" i="13"/>
  <c r="M29"/>
  <c r="Q29"/>
  <c r="U29"/>
  <c r="U20"/>
  <c r="Q20"/>
  <c r="M20"/>
  <c r="I20"/>
  <c r="U8" i="17"/>
  <c r="Q8"/>
  <c r="M8"/>
  <c r="I8"/>
  <c r="U11"/>
  <c r="Q11"/>
  <c r="M11"/>
  <c r="I11"/>
  <c r="U12"/>
  <c r="Q12"/>
  <c r="M12"/>
  <c r="I12"/>
  <c r="U7"/>
  <c r="Q7"/>
  <c r="M7"/>
  <c r="I7"/>
  <c r="U10"/>
  <c r="Q10"/>
  <c r="M10"/>
  <c r="I10"/>
  <c r="U33"/>
  <c r="Q33"/>
  <c r="M33"/>
  <c r="I33"/>
  <c r="V31" i="6" l="1"/>
  <c r="V32"/>
  <c r="V29" i="13"/>
  <c r="V9" i="17"/>
  <c r="V20" i="6"/>
  <c r="V22"/>
  <c r="V21"/>
  <c r="V27" i="4"/>
  <c r="V26"/>
  <c r="V25"/>
  <c r="V24"/>
  <c r="V23"/>
  <c r="V22"/>
  <c r="V12" i="17"/>
  <c r="V11"/>
  <c r="V8"/>
  <c r="V10"/>
  <c r="V7"/>
  <c r="V28" i="4"/>
  <c r="V20" i="13"/>
  <c r="V33" i="17"/>
  <c r="U13" i="10" l="1"/>
  <c r="Q13"/>
  <c r="M13"/>
  <c r="I13"/>
  <c r="V13" l="1"/>
  <c r="M13" i="1" l="1"/>
  <c r="I13"/>
  <c r="Q15" i="3"/>
  <c r="M15"/>
  <c r="I15"/>
  <c r="R15" s="1"/>
  <c r="Q17"/>
  <c r="M17"/>
  <c r="I17"/>
  <c r="R17" s="1"/>
  <c r="Q19"/>
  <c r="M19"/>
  <c r="I19"/>
  <c r="Q12"/>
  <c r="M12"/>
  <c r="I12"/>
  <c r="Q13"/>
  <c r="M13"/>
  <c r="I13"/>
  <c r="R13" s="1"/>
  <c r="Q7"/>
  <c r="M7"/>
  <c r="I7"/>
  <c r="R7" s="1"/>
  <c r="Q18"/>
  <c r="M18"/>
  <c r="I18"/>
  <c r="M11" i="1"/>
  <c r="I11"/>
  <c r="U22" i="17"/>
  <c r="Q22"/>
  <c r="M22"/>
  <c r="I22"/>
  <c r="U23"/>
  <c r="Q23"/>
  <c r="M23"/>
  <c r="I23"/>
  <c r="U21"/>
  <c r="Q21"/>
  <c r="M21"/>
  <c r="I21"/>
  <c r="U10" i="13"/>
  <c r="Q10"/>
  <c r="M10"/>
  <c r="I10"/>
  <c r="U9"/>
  <c r="Q9"/>
  <c r="M9"/>
  <c r="I9"/>
  <c r="U7"/>
  <c r="Q7"/>
  <c r="M7"/>
  <c r="I7"/>
  <c r="U11"/>
  <c r="Q11"/>
  <c r="M11"/>
  <c r="I11"/>
  <c r="U8"/>
  <c r="Q8"/>
  <c r="M8"/>
  <c r="I8"/>
  <c r="U17" i="10"/>
  <c r="Q17"/>
  <c r="M17"/>
  <c r="I17"/>
  <c r="U8"/>
  <c r="Q8"/>
  <c r="M8"/>
  <c r="I8"/>
  <c r="U16"/>
  <c r="Q16"/>
  <c r="M16"/>
  <c r="I16"/>
  <c r="U12"/>
  <c r="Q12"/>
  <c r="M12"/>
  <c r="I12"/>
  <c r="U15"/>
  <c r="Q15"/>
  <c r="M15"/>
  <c r="I15"/>
  <c r="U11"/>
  <c r="Q11"/>
  <c r="M11"/>
  <c r="I11"/>
  <c r="U9"/>
  <c r="Q9"/>
  <c r="M9"/>
  <c r="I9"/>
  <c r="U7"/>
  <c r="Q7"/>
  <c r="M7"/>
  <c r="I7"/>
  <c r="U14"/>
  <c r="Q14"/>
  <c r="M14"/>
  <c r="I14"/>
  <c r="U10"/>
  <c r="Q10"/>
  <c r="M10"/>
  <c r="I10"/>
  <c r="U8" i="8"/>
  <c r="Q8"/>
  <c r="M8"/>
  <c r="I8"/>
  <c r="U7"/>
  <c r="Q7"/>
  <c r="M7"/>
  <c r="I7"/>
  <c r="U9"/>
  <c r="Q9"/>
  <c r="M9"/>
  <c r="I9"/>
  <c r="U9" i="6"/>
  <c r="Q9"/>
  <c r="M9"/>
  <c r="I9"/>
  <c r="U10"/>
  <c r="Q10"/>
  <c r="M10"/>
  <c r="I10"/>
  <c r="U11"/>
  <c r="Q11"/>
  <c r="M11"/>
  <c r="I11"/>
  <c r="U7"/>
  <c r="Q7"/>
  <c r="M7"/>
  <c r="I7"/>
  <c r="U8"/>
  <c r="Q8"/>
  <c r="M8"/>
  <c r="I8"/>
  <c r="U12" i="4"/>
  <c r="Q12"/>
  <c r="M12"/>
  <c r="I12"/>
  <c r="U13"/>
  <c r="Q13"/>
  <c r="M13"/>
  <c r="I13"/>
  <c r="U11"/>
  <c r="Q11"/>
  <c r="M11"/>
  <c r="I11"/>
  <c r="U7"/>
  <c r="Q7"/>
  <c r="M7"/>
  <c r="I7"/>
  <c r="U9"/>
  <c r="Q9"/>
  <c r="M9"/>
  <c r="I9"/>
  <c r="U10"/>
  <c r="Q10"/>
  <c r="M10"/>
  <c r="I10"/>
  <c r="U8"/>
  <c r="Q8"/>
  <c r="M8"/>
  <c r="I8"/>
  <c r="Q10" i="3"/>
  <c r="M10"/>
  <c r="I10"/>
  <c r="R10" s="1"/>
  <c r="Q16"/>
  <c r="M16"/>
  <c r="I16"/>
  <c r="Q8"/>
  <c r="M8"/>
  <c r="I8"/>
  <c r="Q11"/>
  <c r="M11"/>
  <c r="I11"/>
  <c r="Q9"/>
  <c r="M9"/>
  <c r="I9"/>
  <c r="R9" s="1"/>
  <c r="Q14"/>
  <c r="M14"/>
  <c r="I14"/>
  <c r="Q21"/>
  <c r="M21"/>
  <c r="I21"/>
  <c r="Q20"/>
  <c r="M20"/>
  <c r="I20"/>
  <c r="M12" i="1"/>
  <c r="I12"/>
  <c r="M14"/>
  <c r="I14"/>
  <c r="M10"/>
  <c r="I10"/>
  <c r="M9"/>
  <c r="I9"/>
  <c r="M8"/>
  <c r="I8"/>
  <c r="M7"/>
  <c r="I7"/>
  <c r="R20" i="3" l="1"/>
  <c r="R11"/>
  <c r="R21"/>
  <c r="R8"/>
  <c r="R12"/>
  <c r="R14"/>
  <c r="R16"/>
  <c r="R18"/>
  <c r="R19"/>
  <c r="N7" i="1"/>
  <c r="N9"/>
  <c r="N14"/>
  <c r="N11"/>
  <c r="N8"/>
  <c r="N10"/>
  <c r="N12"/>
  <c r="N13"/>
  <c r="V8" i="6"/>
  <c r="V7"/>
  <c r="V11"/>
  <c r="V10"/>
  <c r="V9"/>
  <c r="V8" i="4"/>
  <c r="V10"/>
  <c r="V9"/>
  <c r="V7"/>
  <c r="V11"/>
  <c r="V13"/>
  <c r="V12"/>
  <c r="V10" i="10"/>
  <c r="V7"/>
  <c r="V9"/>
  <c r="V11"/>
  <c r="V15"/>
  <c r="V12"/>
  <c r="V16"/>
  <c r="V8"/>
  <c r="V17"/>
  <c r="V14"/>
  <c r="V9" i="8"/>
  <c r="V7"/>
  <c r="V8"/>
  <c r="V21" i="17"/>
  <c r="V22"/>
  <c r="V23"/>
  <c r="V11" i="13"/>
  <c r="V9"/>
  <c r="V8"/>
  <c r="V10"/>
  <c r="V7"/>
</calcChain>
</file>

<file path=xl/sharedStrings.xml><?xml version="1.0" encoding="utf-8"?>
<sst xmlns="http://schemas.openxmlformats.org/spreadsheetml/2006/main" count="724" uniqueCount="151">
  <si>
    <t>Přebor města Ostravy</t>
  </si>
  <si>
    <t>19.5.2019</t>
  </si>
  <si>
    <t>Začínající žákyně A</t>
  </si>
  <si>
    <t>pořadí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</si>
  <si>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</si>
  <si>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</si>
  <si>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</si>
  <si>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</si>
  <si>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</si>
  <si>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</si>
  <si>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</si>
  <si>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</si>
  <si>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</si>
  <si>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</si>
  <si>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</si>
  <si>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</si>
  <si>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Prutkayová Frederika</t>
  </si>
  <si>
    <t>GK Vítkovice</t>
  </si>
  <si>
    <t>kolektiv trenérů</t>
  </si>
  <si>
    <t>Křižoščaková Sára</t>
  </si>
  <si>
    <t>Prutkayová</t>
  </si>
  <si>
    <t>Pokorná Marie</t>
  </si>
  <si>
    <t>Šišková Dominika</t>
  </si>
  <si>
    <t>Schwarzová Ella</t>
  </si>
  <si>
    <t>T.J. Sokol Moravská Ostrava 1</t>
  </si>
  <si>
    <t>Dudová, El-Khairy</t>
  </si>
  <si>
    <t>Stuchlíková Elizabeth</t>
  </si>
  <si>
    <t>Začínající žákyně B</t>
  </si>
  <si>
    <t>Menšíková Evelína</t>
  </si>
  <si>
    <t>Zemanová Magdalena</t>
  </si>
  <si>
    <t>Martináková Eva</t>
  </si>
  <si>
    <t>Dudová</t>
  </si>
  <si>
    <t>Mládež-dívky</t>
  </si>
  <si>
    <t>Audová Anežka</t>
  </si>
  <si>
    <t>Prucková Veronika</t>
  </si>
  <si>
    <t>Pavlů Markéta</t>
  </si>
  <si>
    <t>TJ VOKD Ostrava-Poruba</t>
  </si>
  <si>
    <t>Všetečková, Krejčová</t>
  </si>
  <si>
    <t>Plechatá Adéla</t>
  </si>
  <si>
    <t>Špoková Silvie</t>
  </si>
  <si>
    <t>Tichá Eliška</t>
  </si>
  <si>
    <t>Šáchová Barbora</t>
  </si>
  <si>
    <t>Šáchová Zuzana</t>
  </si>
  <si>
    <t>VS 0A</t>
  </si>
  <si>
    <t>Papežová Klára</t>
  </si>
  <si>
    <t>Vavrošová Michaela</t>
  </si>
  <si>
    <t>Kolářová Zoe Laura</t>
  </si>
  <si>
    <t>Mlynářová Liliana</t>
  </si>
  <si>
    <t>Jašková Klára</t>
  </si>
  <si>
    <t>Štefániková Izabela</t>
  </si>
  <si>
    <t>Štěpánová Tereza</t>
  </si>
  <si>
    <t>VS 1A</t>
  </si>
  <si>
    <t>Chudová Adéla</t>
  </si>
  <si>
    <t>Raková Linda</t>
  </si>
  <si>
    <t>Biolková Julie</t>
  </si>
  <si>
    <t>Kantorová Elen</t>
  </si>
  <si>
    <t>Skotnicová Barbora</t>
  </si>
  <si>
    <t>Škrochová Kristýna</t>
  </si>
  <si>
    <t>Orliczková, Smolecová</t>
  </si>
  <si>
    <t>Závodná Sabina</t>
  </si>
  <si>
    <t>Mamčařová, Štelclová</t>
  </si>
  <si>
    <t>VS 2A</t>
  </si>
  <si>
    <t>Bártková Kateřina</t>
  </si>
  <si>
    <t>Nykodymová Adéla</t>
  </si>
  <si>
    <t>Ludwigová Elen</t>
  </si>
  <si>
    <t>Kaczorová</t>
  </si>
  <si>
    <t>Vrlíková Leona</t>
  </si>
  <si>
    <t>Kartusová Eliška</t>
  </si>
  <si>
    <t>VS 3A</t>
  </si>
  <si>
    <t>Nykodymová Aneta</t>
  </si>
  <si>
    <t>VS 4A - krajský přebor</t>
  </si>
  <si>
    <t>Hejtmánková Gabriela Eva</t>
  </si>
  <si>
    <t>Hilšerová Vivien</t>
  </si>
  <si>
    <t>Jakešová Rozálie Sára</t>
  </si>
  <si>
    <t>TJ TŽ Třinec</t>
  </si>
  <si>
    <t>Jakešová, Orliczková</t>
  </si>
  <si>
    <t>VS 1B</t>
  </si>
  <si>
    <t>Bystroňová Eliška</t>
  </si>
  <si>
    <t>Hlávková Nela</t>
  </si>
  <si>
    <t>Neníčková Aneta</t>
  </si>
  <si>
    <t>Čechová Sofie</t>
  </si>
  <si>
    <t>Hubyčová Valerie</t>
  </si>
  <si>
    <t>Sikorová Lenka</t>
  </si>
  <si>
    <t>Zavadilová Tereza</t>
  </si>
  <si>
    <t>Fojtíková Tereza</t>
  </si>
  <si>
    <t>Smelíková Sofia</t>
  </si>
  <si>
    <t>Šenkýřová Valérie</t>
  </si>
  <si>
    <t>VS 4B</t>
  </si>
  <si>
    <t>Hynek Klaudie</t>
  </si>
  <si>
    <t>Hynek</t>
  </si>
  <si>
    <t>Papoušková Natálie</t>
  </si>
  <si>
    <t>Hynek, Grmelová</t>
  </si>
  <si>
    <t>Čápová Adéla</t>
  </si>
  <si>
    <t>Bajgerová Alexandra</t>
  </si>
  <si>
    <t>Olšarová</t>
  </si>
  <si>
    <t>Čonková Nela</t>
  </si>
  <si>
    <t>Macháčková Eliška</t>
  </si>
  <si>
    <t>Pospíšilová Natálie</t>
  </si>
  <si>
    <t>VS 5B</t>
  </si>
  <si>
    <t>Krýsová Anna</t>
  </si>
  <si>
    <t>Adamíková Karla</t>
  </si>
  <si>
    <t>Grmelová</t>
  </si>
  <si>
    <t>Štěpandová Nela</t>
  </si>
  <si>
    <t>VS 6B</t>
  </si>
  <si>
    <t>Jaskovičová Lenka</t>
  </si>
  <si>
    <t>VS 4C</t>
  </si>
  <si>
    <t>Gromnicová Tereza</t>
  </si>
  <si>
    <t>Kociánová Veronika</t>
  </si>
  <si>
    <t>Staňková Sára</t>
  </si>
  <si>
    <t>Ožanová Rozálie</t>
  </si>
  <si>
    <t>Kaczorová Simona</t>
  </si>
  <si>
    <t>Kostelecká Ella</t>
  </si>
  <si>
    <t>VS 5C</t>
  </si>
  <si>
    <t>Friedrichová Dominika</t>
  </si>
  <si>
    <t>Kovářová Viktorie</t>
  </si>
  <si>
    <t>Zdvihalová Adéla</t>
  </si>
  <si>
    <t>VS 6C</t>
  </si>
  <si>
    <t>Najdeková Natálie</t>
  </si>
  <si>
    <t>Vychodilová Tereza</t>
  </si>
  <si>
    <t>Hochgesandtová Dora</t>
  </si>
  <si>
    <t>Lubojacká Štěpánka</t>
  </si>
  <si>
    <t>Svobodová Rozálie</t>
  </si>
  <si>
    <t>Stachová Barbara Ella</t>
  </si>
  <si>
    <t>Drahanská Natálie</t>
  </si>
  <si>
    <t>Bugyiová Nikol</t>
  </si>
  <si>
    <t>Jurečková Helena</t>
  </si>
  <si>
    <t>Zdvořilá Eliška</t>
  </si>
  <si>
    <t>Pokorná Anežka</t>
  </si>
  <si>
    <t>Prokorenka Mária</t>
  </si>
  <si>
    <t>Buryová, Asenová</t>
  </si>
  <si>
    <t>VS 5A</t>
  </si>
  <si>
    <t>Jurečková Aneta</t>
  </si>
  <si>
    <t>Nguyen Veronika</t>
  </si>
  <si>
    <t>Kostelníková Patricie</t>
  </si>
  <si>
    <t>1.</t>
  </si>
  <si>
    <t>2.</t>
  </si>
  <si>
    <t>3.</t>
  </si>
  <si>
    <t>4.</t>
  </si>
  <si>
    <t>5.</t>
  </si>
  <si>
    <t>6.</t>
  </si>
  <si>
    <t>7.</t>
  </si>
  <si>
    <t>8.</t>
  </si>
  <si>
    <t>lavička</t>
  </si>
  <si>
    <t>9.</t>
  </si>
  <si>
    <t>10.</t>
  </si>
  <si>
    <t>11.</t>
  </si>
  <si>
    <t>12.</t>
  </si>
  <si>
    <t>13.</t>
  </si>
  <si>
    <t>14.</t>
  </si>
  <si>
    <t>15.</t>
  </si>
  <si>
    <t>T.J. Sokol Mor. Ostrava 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</si>
</sst>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workbookViewId="0"/>
  </sheetViews>
  <sheetFormatPr defaultRowHeight="15"/>
  <cols>
    <col min="1" max="1" width="8.5703125" customWidth="1"/>
    <col min="2" max="2" width="20.85546875" customWidth="1"/>
    <col min="3" max="3" width="8" customWidth="1"/>
    <col min="4" max="4" width="27.42578125" customWidth="1"/>
    <col min="5" max="5" width="21.28515625" customWidth="1"/>
    <col min="6" max="9" width="8" customWidth="1"/>
    <col min="10" max="12" width="7" customWidth="1"/>
    <col min="13" max="13" width="8" customWidth="1"/>
    <col min="14" max="16" width="7" customWidth="1"/>
    <col min="17" max="18" width="8" customWidth="1"/>
    <col min="19" max="19" width="15" customWidth="1"/>
  </cols>
  <sheetData>
    <row r="1" spans="1:14" ht="18.75">
      <c r="A1" s="8"/>
      <c r="B1" s="1" t="s">
        <v>0</v>
      </c>
    </row>
    <row r="2" spans="1:14" ht="18.75">
      <c r="A2" s="8"/>
      <c r="B2" s="1" t="s">
        <v>1</v>
      </c>
    </row>
    <row r="3" spans="1:14" ht="18.75">
      <c r="A3" s="8"/>
      <c r="B3" s="1" t="s">
        <v>2</v>
      </c>
    </row>
    <row r="4" spans="1:14">
      <c r="A4" s="8"/>
    </row>
    <row r="5" spans="1:14">
      <c r="A5" s="8"/>
    </row>
    <row r="6" spans="1:14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142</v>
      </c>
      <c r="J6" s="2" t="s">
        <v>8</v>
      </c>
      <c r="K6" s="2" t="s">
        <v>9</v>
      </c>
      <c r="L6" s="2" t="s">
        <v>10</v>
      </c>
      <c r="M6" s="2" t="s">
        <v>14</v>
      </c>
      <c r="N6" s="2" t="s">
        <v>15</v>
      </c>
    </row>
    <row r="7" spans="1:14">
      <c r="A7" s="7" t="s">
        <v>134</v>
      </c>
      <c r="B7" t="s">
        <v>16</v>
      </c>
      <c r="C7">
        <v>2013</v>
      </c>
      <c r="D7" t="s">
        <v>17</v>
      </c>
      <c r="E7" t="s">
        <v>18</v>
      </c>
      <c r="F7" s="3">
        <v>2</v>
      </c>
      <c r="G7" s="3">
        <v>9.25</v>
      </c>
      <c r="H7" s="3">
        <v>0</v>
      </c>
      <c r="I7" s="4">
        <f t="shared" ref="I7:I14" si="0">F7+G7-H7</f>
        <v>11.25</v>
      </c>
      <c r="J7" s="3">
        <v>1.9</v>
      </c>
      <c r="K7" s="3">
        <v>9.35</v>
      </c>
      <c r="L7" s="3">
        <v>0</v>
      </c>
      <c r="M7" s="4">
        <f t="shared" ref="M7:M14" si="1">J7+K7-L7</f>
        <v>11.25</v>
      </c>
      <c r="N7" s="4">
        <f t="shared" ref="N7:N14" si="2">I7+M7</f>
        <v>22.5</v>
      </c>
    </row>
    <row r="8" spans="1:14">
      <c r="A8" s="7" t="s">
        <v>135</v>
      </c>
      <c r="B8" t="s">
        <v>19</v>
      </c>
      <c r="C8">
        <v>2013</v>
      </c>
      <c r="D8" t="s">
        <v>17</v>
      </c>
      <c r="E8" t="s">
        <v>20</v>
      </c>
      <c r="F8" s="3">
        <v>2</v>
      </c>
      <c r="G8" s="3">
        <v>9</v>
      </c>
      <c r="H8" s="3">
        <v>0</v>
      </c>
      <c r="I8" s="4">
        <f t="shared" si="0"/>
        <v>11</v>
      </c>
      <c r="J8" s="3">
        <v>1.4</v>
      </c>
      <c r="K8" s="3">
        <v>9.1999999999999993</v>
      </c>
      <c r="L8" s="3">
        <v>0</v>
      </c>
      <c r="M8" s="4">
        <f t="shared" si="1"/>
        <v>10.6</v>
      </c>
      <c r="N8" s="4">
        <f t="shared" si="2"/>
        <v>21.6</v>
      </c>
    </row>
    <row r="9" spans="1:14">
      <c r="A9" s="7" t="s">
        <v>136</v>
      </c>
      <c r="B9" t="s">
        <v>21</v>
      </c>
      <c r="C9">
        <v>2013</v>
      </c>
      <c r="D9" t="s">
        <v>17</v>
      </c>
      <c r="E9" t="s">
        <v>129</v>
      </c>
      <c r="F9" s="3">
        <v>1.9</v>
      </c>
      <c r="G9" s="3">
        <v>8.6</v>
      </c>
      <c r="H9" s="3">
        <v>0</v>
      </c>
      <c r="I9" s="4">
        <f t="shared" si="0"/>
        <v>10.5</v>
      </c>
      <c r="J9" s="3">
        <v>1.9</v>
      </c>
      <c r="K9" s="3">
        <v>8.75</v>
      </c>
      <c r="L9" s="3">
        <v>0</v>
      </c>
      <c r="M9" s="4">
        <f t="shared" si="1"/>
        <v>10.65</v>
      </c>
      <c r="N9" s="4">
        <f t="shared" si="2"/>
        <v>21.15</v>
      </c>
    </row>
    <row r="10" spans="1:14">
      <c r="A10" s="7" t="s">
        <v>137</v>
      </c>
      <c r="B10" t="s">
        <v>22</v>
      </c>
      <c r="C10">
        <v>2013</v>
      </c>
      <c r="D10" t="s">
        <v>17</v>
      </c>
      <c r="E10" t="s">
        <v>129</v>
      </c>
      <c r="F10" s="3">
        <v>1.9</v>
      </c>
      <c r="G10" s="3">
        <v>8.6</v>
      </c>
      <c r="H10" s="3">
        <v>0</v>
      </c>
      <c r="I10" s="4">
        <f t="shared" si="0"/>
        <v>10.5</v>
      </c>
      <c r="J10" s="3">
        <v>1.9</v>
      </c>
      <c r="K10" s="3">
        <v>8.6</v>
      </c>
      <c r="L10" s="3">
        <v>0</v>
      </c>
      <c r="M10" s="4">
        <f t="shared" si="1"/>
        <v>10.5</v>
      </c>
      <c r="N10" s="4">
        <f t="shared" si="2"/>
        <v>21</v>
      </c>
    </row>
    <row r="11" spans="1:14">
      <c r="A11" s="7" t="s">
        <v>138</v>
      </c>
      <c r="B11" t="s">
        <v>118</v>
      </c>
      <c r="C11">
        <v>2013</v>
      </c>
      <c r="D11" t="s">
        <v>36</v>
      </c>
      <c r="E11" t="s">
        <v>37</v>
      </c>
      <c r="F11" s="3">
        <v>2</v>
      </c>
      <c r="G11" s="3">
        <v>8.1</v>
      </c>
      <c r="H11" s="3">
        <v>0</v>
      </c>
      <c r="I11" s="4">
        <f t="shared" si="0"/>
        <v>10.1</v>
      </c>
      <c r="J11" s="3">
        <v>1.9</v>
      </c>
      <c r="K11" s="3">
        <v>8.1999999999999993</v>
      </c>
      <c r="L11" s="3">
        <v>0</v>
      </c>
      <c r="M11" s="4">
        <f t="shared" si="1"/>
        <v>10.1</v>
      </c>
      <c r="N11" s="4">
        <f t="shared" si="2"/>
        <v>20.2</v>
      </c>
    </row>
    <row r="12" spans="1:14">
      <c r="A12" s="7" t="s">
        <v>139</v>
      </c>
      <c r="B12" t="s">
        <v>26</v>
      </c>
      <c r="C12">
        <v>2013</v>
      </c>
      <c r="D12" t="s">
        <v>24</v>
      </c>
      <c r="E12" t="s">
        <v>25</v>
      </c>
      <c r="F12" s="3">
        <v>1.9</v>
      </c>
      <c r="G12" s="3">
        <v>8.8000000000000007</v>
      </c>
      <c r="H12" s="3">
        <v>0</v>
      </c>
      <c r="I12" s="4">
        <f t="shared" si="0"/>
        <v>10.700000000000001</v>
      </c>
      <c r="J12" s="3">
        <v>1.8</v>
      </c>
      <c r="K12" s="3">
        <v>9.15</v>
      </c>
      <c r="L12" s="3">
        <v>2</v>
      </c>
      <c r="M12" s="4">
        <f t="shared" si="1"/>
        <v>8.9500000000000011</v>
      </c>
      <c r="N12" s="4">
        <f t="shared" si="2"/>
        <v>19.650000000000002</v>
      </c>
    </row>
    <row r="13" spans="1:14">
      <c r="A13" s="7" t="s">
        <v>140</v>
      </c>
      <c r="B13" t="s">
        <v>128</v>
      </c>
      <c r="C13">
        <v>2013</v>
      </c>
      <c r="D13" t="s">
        <v>17</v>
      </c>
      <c r="E13" t="s">
        <v>129</v>
      </c>
      <c r="F13" s="3">
        <v>1.9</v>
      </c>
      <c r="G13" s="3">
        <v>7.9</v>
      </c>
      <c r="H13" s="3">
        <v>0</v>
      </c>
      <c r="I13" s="4">
        <f t="shared" si="0"/>
        <v>9.8000000000000007</v>
      </c>
      <c r="J13" s="3">
        <v>1.9</v>
      </c>
      <c r="K13" s="3">
        <v>7.45</v>
      </c>
      <c r="L13" s="3">
        <v>0</v>
      </c>
      <c r="M13" s="4">
        <f t="shared" si="1"/>
        <v>9.35</v>
      </c>
      <c r="N13" s="4">
        <f t="shared" si="2"/>
        <v>19.149999999999999</v>
      </c>
    </row>
    <row r="14" spans="1:14">
      <c r="A14" s="7" t="s">
        <v>141</v>
      </c>
      <c r="B14" t="s">
        <v>23</v>
      </c>
      <c r="C14">
        <v>2013</v>
      </c>
      <c r="D14" t="s">
        <v>24</v>
      </c>
      <c r="E14" t="s">
        <v>25</v>
      </c>
      <c r="F14" s="3">
        <v>1.9</v>
      </c>
      <c r="G14" s="3">
        <v>8.85</v>
      </c>
      <c r="H14" s="3">
        <v>0</v>
      </c>
      <c r="I14" s="4">
        <f t="shared" si="0"/>
        <v>10.75</v>
      </c>
      <c r="J14" s="3">
        <v>1.8</v>
      </c>
      <c r="K14" s="3">
        <v>8</v>
      </c>
      <c r="L14" s="3">
        <v>2</v>
      </c>
      <c r="M14" s="4">
        <f t="shared" si="1"/>
        <v>7.8000000000000007</v>
      </c>
      <c r="N14" s="4">
        <f t="shared" si="2"/>
        <v>18.55</v>
      </c>
    </row>
    <row r="15" spans="1:14">
      <c r="A15" s="8"/>
    </row>
    <row r="16" spans="1:14">
      <c r="A16" s="8"/>
    </row>
    <row r="17" spans="1:18" ht="18.75">
      <c r="A17" s="8"/>
      <c r="B17" s="1" t="s">
        <v>0</v>
      </c>
    </row>
    <row r="18" spans="1:18" ht="18.75">
      <c r="A18" s="8"/>
      <c r="B18" s="1" t="s">
        <v>1</v>
      </c>
    </row>
    <row r="19" spans="1:18" ht="18.75">
      <c r="A19" s="8"/>
      <c r="B19" s="1" t="s">
        <v>27</v>
      </c>
    </row>
    <row r="20" spans="1:18">
      <c r="A20" s="8"/>
    </row>
    <row r="21" spans="1:18">
      <c r="A21" s="8"/>
    </row>
    <row r="22" spans="1:18">
      <c r="A22" s="9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8</v>
      </c>
      <c r="K22" s="2" t="s">
        <v>9</v>
      </c>
      <c r="L22" s="2" t="s">
        <v>10</v>
      </c>
      <c r="M22" s="2" t="s">
        <v>13</v>
      </c>
      <c r="N22" s="2" t="s">
        <v>8</v>
      </c>
      <c r="O22" s="2" t="s">
        <v>9</v>
      </c>
      <c r="P22" s="2" t="s">
        <v>10</v>
      </c>
      <c r="Q22" s="2" t="s">
        <v>14</v>
      </c>
      <c r="R22" s="2" t="s">
        <v>15</v>
      </c>
    </row>
    <row r="23" spans="1:18">
      <c r="A23" s="8" t="s">
        <v>134</v>
      </c>
      <c r="B23" t="s">
        <v>28</v>
      </c>
      <c r="C23">
        <v>2010</v>
      </c>
      <c r="D23" t="s">
        <v>24</v>
      </c>
      <c r="E23" t="s">
        <v>25</v>
      </c>
      <c r="F23" s="3">
        <v>10</v>
      </c>
      <c r="G23" s="3">
        <v>8.5</v>
      </c>
      <c r="H23" s="3">
        <v>0</v>
      </c>
      <c r="I23" s="4">
        <f t="shared" ref="I23:I29" si="3">F23+G23-H23</f>
        <v>18.5</v>
      </c>
      <c r="J23" s="3">
        <v>2</v>
      </c>
      <c r="K23" s="3">
        <v>9.4</v>
      </c>
      <c r="L23" s="3">
        <v>0</v>
      </c>
      <c r="M23" s="4">
        <f t="shared" ref="M23:M29" si="4">J23+K23-L23</f>
        <v>11.4</v>
      </c>
      <c r="N23" s="3">
        <v>2</v>
      </c>
      <c r="O23" s="3">
        <v>8.8000000000000007</v>
      </c>
      <c r="P23" s="3">
        <v>0</v>
      </c>
      <c r="Q23" s="4">
        <f t="shared" ref="Q23:Q29" si="5">N23+O23-P23</f>
        <v>10.8</v>
      </c>
      <c r="R23" s="4">
        <f>I23+M23+Q23</f>
        <v>40.700000000000003</v>
      </c>
    </row>
    <row r="24" spans="1:18">
      <c r="A24" s="8" t="s">
        <v>135</v>
      </c>
      <c r="B24" t="s">
        <v>120</v>
      </c>
      <c r="C24">
        <v>2012</v>
      </c>
      <c r="D24" t="s">
        <v>36</v>
      </c>
      <c r="E24" t="s">
        <v>37</v>
      </c>
      <c r="F24" s="3">
        <v>10</v>
      </c>
      <c r="G24" s="3">
        <v>8.1999999999999993</v>
      </c>
      <c r="H24" s="3">
        <v>0</v>
      </c>
      <c r="I24" s="4">
        <f t="shared" si="3"/>
        <v>18.2</v>
      </c>
      <c r="J24" s="3">
        <v>2.1</v>
      </c>
      <c r="K24" s="3">
        <v>8.3000000000000007</v>
      </c>
      <c r="L24" s="3">
        <v>0</v>
      </c>
      <c r="M24" s="4">
        <f t="shared" si="4"/>
        <v>10.4</v>
      </c>
      <c r="N24" s="3">
        <v>2</v>
      </c>
      <c r="O24" s="3">
        <v>8.0500000000000007</v>
      </c>
      <c r="P24" s="3">
        <v>0</v>
      </c>
      <c r="Q24" s="4">
        <f t="shared" si="5"/>
        <v>10.050000000000001</v>
      </c>
      <c r="R24" s="4">
        <f t="shared" ref="R24:R29" si="6">I24+M24+Q24</f>
        <v>38.650000000000006</v>
      </c>
    </row>
    <row r="25" spans="1:18">
      <c r="A25" s="8" t="s">
        <v>136</v>
      </c>
      <c r="B25" t="s">
        <v>30</v>
      </c>
      <c r="C25">
        <v>2012</v>
      </c>
      <c r="D25" t="s">
        <v>24</v>
      </c>
      <c r="E25" t="s">
        <v>31</v>
      </c>
      <c r="F25" s="3">
        <v>10</v>
      </c>
      <c r="G25" s="3">
        <v>8.5</v>
      </c>
      <c r="H25" s="3">
        <v>0</v>
      </c>
      <c r="I25" s="4">
        <f t="shared" si="3"/>
        <v>18.5</v>
      </c>
      <c r="J25" s="3">
        <v>2</v>
      </c>
      <c r="K25" s="3">
        <v>7.1</v>
      </c>
      <c r="L25" s="3">
        <v>0</v>
      </c>
      <c r="M25" s="4">
        <f t="shared" si="4"/>
        <v>9.1</v>
      </c>
      <c r="N25" s="3">
        <v>2</v>
      </c>
      <c r="O25" s="3">
        <v>8.6</v>
      </c>
      <c r="P25" s="3">
        <v>0</v>
      </c>
      <c r="Q25" s="4">
        <f t="shared" si="5"/>
        <v>10.6</v>
      </c>
      <c r="R25" s="4">
        <f t="shared" si="6"/>
        <v>38.200000000000003</v>
      </c>
    </row>
    <row r="26" spans="1:18">
      <c r="A26" s="8" t="s">
        <v>137</v>
      </c>
      <c r="B26" t="s">
        <v>29</v>
      </c>
      <c r="C26">
        <v>2012</v>
      </c>
      <c r="D26" t="s">
        <v>24</v>
      </c>
      <c r="E26" t="s">
        <v>25</v>
      </c>
      <c r="F26" s="3">
        <v>10</v>
      </c>
      <c r="G26" s="3">
        <v>8.4</v>
      </c>
      <c r="H26" s="3">
        <v>0</v>
      </c>
      <c r="I26" s="4">
        <f t="shared" si="3"/>
        <v>18.399999999999999</v>
      </c>
      <c r="J26" s="3">
        <v>2</v>
      </c>
      <c r="K26" s="3">
        <v>8.75</v>
      </c>
      <c r="L26" s="3">
        <v>0</v>
      </c>
      <c r="M26" s="4">
        <f t="shared" si="4"/>
        <v>10.75</v>
      </c>
      <c r="N26" s="3">
        <v>1.9</v>
      </c>
      <c r="O26" s="3">
        <v>8.6999999999999993</v>
      </c>
      <c r="P26" s="3">
        <v>2</v>
      </c>
      <c r="Q26" s="4">
        <f t="shared" si="5"/>
        <v>8.6</v>
      </c>
      <c r="R26" s="4">
        <f t="shared" si="6"/>
        <v>37.75</v>
      </c>
    </row>
    <row r="27" spans="1:18">
      <c r="A27" s="8" t="s">
        <v>138</v>
      </c>
      <c r="B27" t="s">
        <v>121</v>
      </c>
      <c r="C27">
        <v>2011</v>
      </c>
      <c r="D27" t="s">
        <v>36</v>
      </c>
      <c r="E27" t="s">
        <v>37</v>
      </c>
      <c r="F27" s="3">
        <v>10</v>
      </c>
      <c r="G27" s="3">
        <v>8.1</v>
      </c>
      <c r="H27" s="3">
        <v>0</v>
      </c>
      <c r="I27" s="4">
        <f t="shared" si="3"/>
        <v>18.100000000000001</v>
      </c>
      <c r="J27" s="3">
        <v>2.2000000000000002</v>
      </c>
      <c r="K27" s="3">
        <v>7.55</v>
      </c>
      <c r="L27" s="3">
        <v>0</v>
      </c>
      <c r="M27" s="4">
        <f t="shared" si="4"/>
        <v>9.75</v>
      </c>
      <c r="N27" s="3">
        <v>2.2000000000000002</v>
      </c>
      <c r="O27" s="3">
        <v>7.15</v>
      </c>
      <c r="P27" s="3">
        <v>0</v>
      </c>
      <c r="Q27" s="4">
        <f t="shared" si="5"/>
        <v>9.3500000000000014</v>
      </c>
      <c r="R27" s="4">
        <f t="shared" si="6"/>
        <v>37.200000000000003</v>
      </c>
    </row>
    <row r="28" spans="1:18">
      <c r="A28" s="8" t="s">
        <v>139</v>
      </c>
      <c r="B28" t="s">
        <v>119</v>
      </c>
      <c r="C28">
        <v>2012</v>
      </c>
      <c r="D28" t="s">
        <v>36</v>
      </c>
      <c r="E28" t="s">
        <v>37</v>
      </c>
      <c r="F28" s="3">
        <v>10</v>
      </c>
      <c r="G28" s="3">
        <v>7.7</v>
      </c>
      <c r="H28" s="3">
        <v>0</v>
      </c>
      <c r="I28" s="4">
        <f t="shared" si="3"/>
        <v>17.7</v>
      </c>
      <c r="J28" s="3">
        <v>1.5</v>
      </c>
      <c r="K28" s="3">
        <v>7.6</v>
      </c>
      <c r="L28" s="3">
        <v>0</v>
      </c>
      <c r="M28" s="4">
        <f t="shared" si="4"/>
        <v>9.1</v>
      </c>
      <c r="N28" s="3">
        <v>2.1</v>
      </c>
      <c r="O28" s="3">
        <v>7.05</v>
      </c>
      <c r="P28" s="3">
        <v>0</v>
      </c>
      <c r="Q28" s="4">
        <f t="shared" si="5"/>
        <v>9.15</v>
      </c>
      <c r="R28" s="4">
        <f t="shared" si="6"/>
        <v>35.949999999999996</v>
      </c>
    </row>
    <row r="29" spans="1:18">
      <c r="A29" s="8" t="s">
        <v>140</v>
      </c>
      <c r="B29" t="s">
        <v>133</v>
      </c>
      <c r="C29">
        <v>2012</v>
      </c>
      <c r="D29" t="s">
        <v>17</v>
      </c>
      <c r="E29" t="s">
        <v>18</v>
      </c>
      <c r="F29" s="3">
        <v>10</v>
      </c>
      <c r="G29" s="3">
        <v>8.3000000000000007</v>
      </c>
      <c r="H29" s="3">
        <v>0</v>
      </c>
      <c r="I29" s="4">
        <f t="shared" si="3"/>
        <v>18.3</v>
      </c>
      <c r="J29" s="3">
        <v>2</v>
      </c>
      <c r="K29" s="3">
        <v>7.1</v>
      </c>
      <c r="L29" s="3">
        <v>0</v>
      </c>
      <c r="M29" s="4">
        <f t="shared" si="4"/>
        <v>9.1</v>
      </c>
      <c r="N29" s="3">
        <v>1.9</v>
      </c>
      <c r="O29" s="3">
        <v>8.1999999999999993</v>
      </c>
      <c r="P29" s="3">
        <v>2</v>
      </c>
      <c r="Q29" s="4">
        <f t="shared" si="5"/>
        <v>8.1</v>
      </c>
      <c r="R29" s="4">
        <f t="shared" si="6"/>
        <v>35.5</v>
      </c>
    </row>
  </sheetData>
  <sheetProtection formatCells="0" formatColumns="0" formatRows="0" insertColumns="0" insertRows="0" insertHyperlinks="0" deleteColumns="0" deleteRows="0" sort="0" autoFilter="0" pivotTables="0"/>
  <sortState ref="A23:R29">
    <sortCondition descending="1" ref="R23:R29"/>
  </sortState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workbookViewId="0">
      <selection activeCell="D12" sqref="D12"/>
    </sheetView>
  </sheetViews>
  <sheetFormatPr defaultRowHeight="15"/>
  <cols>
    <col min="1" max="1" width="7.7109375" style="8" customWidth="1"/>
    <col min="2" max="2" width="22.28515625" customWidth="1"/>
    <col min="3" max="3" width="8.140625" customWidth="1"/>
    <col min="4" max="4" width="23.42578125" customWidth="1"/>
    <col min="5" max="5" width="20.8554687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8" width="8" customWidth="1"/>
    <col min="19" max="19" width="15" customWidth="1"/>
  </cols>
  <sheetData>
    <row r="1" spans="1:18" ht="18.75">
      <c r="B1" s="1" t="s">
        <v>0</v>
      </c>
    </row>
    <row r="2" spans="1:18" ht="18.75">
      <c r="B2" s="1" t="s">
        <v>1</v>
      </c>
    </row>
    <row r="3" spans="1:18" ht="18.75">
      <c r="B3" s="1" t="s">
        <v>32</v>
      </c>
    </row>
    <row r="6" spans="1:18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12</v>
      </c>
      <c r="J6" s="2" t="s">
        <v>8</v>
      </c>
      <c r="K6" s="2" t="s">
        <v>9</v>
      </c>
      <c r="L6" s="2" t="s">
        <v>10</v>
      </c>
      <c r="M6" s="2" t="s">
        <v>13</v>
      </c>
      <c r="N6" s="2" t="s">
        <v>8</v>
      </c>
      <c r="O6" s="2" t="s">
        <v>9</v>
      </c>
      <c r="P6" s="2" t="s">
        <v>10</v>
      </c>
      <c r="Q6" s="2" t="s">
        <v>14</v>
      </c>
      <c r="R6" s="2" t="s">
        <v>15</v>
      </c>
    </row>
    <row r="7" spans="1:18">
      <c r="A7" s="8" t="s">
        <v>134</v>
      </c>
      <c r="B7" t="s">
        <v>122</v>
      </c>
      <c r="C7">
        <v>2008</v>
      </c>
      <c r="D7" t="s">
        <v>36</v>
      </c>
      <c r="E7" t="s">
        <v>37</v>
      </c>
      <c r="F7" s="3">
        <v>0</v>
      </c>
      <c r="G7" s="3">
        <v>0</v>
      </c>
      <c r="H7" s="3">
        <v>0</v>
      </c>
      <c r="I7" s="4">
        <f t="shared" ref="I7:I21" si="0">F7+G7-H7</f>
        <v>0</v>
      </c>
      <c r="J7" s="3">
        <v>1</v>
      </c>
      <c r="K7" s="3">
        <v>8.3000000000000007</v>
      </c>
      <c r="L7" s="3">
        <v>0</v>
      </c>
      <c r="M7" s="4">
        <f t="shared" ref="M7:M21" si="1">J7+K7-L7</f>
        <v>9.3000000000000007</v>
      </c>
      <c r="N7" s="3">
        <v>1</v>
      </c>
      <c r="O7" s="3">
        <v>9.0500000000000007</v>
      </c>
      <c r="P7" s="3">
        <v>0</v>
      </c>
      <c r="Q7" s="4">
        <f t="shared" ref="Q7:Q21" si="2">N7+O7-P7</f>
        <v>10.050000000000001</v>
      </c>
      <c r="R7" s="4">
        <f>I7+M7+Q7</f>
        <v>19.350000000000001</v>
      </c>
    </row>
    <row r="8" spans="1:18">
      <c r="A8" s="8" t="s">
        <v>135</v>
      </c>
      <c r="B8" s="6" t="s">
        <v>40</v>
      </c>
      <c r="C8">
        <v>2008</v>
      </c>
      <c r="D8" t="s">
        <v>36</v>
      </c>
      <c r="E8" t="s">
        <v>37</v>
      </c>
      <c r="F8" s="3">
        <v>1</v>
      </c>
      <c r="G8" s="3">
        <v>8.25</v>
      </c>
      <c r="H8" s="3">
        <v>0</v>
      </c>
      <c r="I8" s="4">
        <f t="shared" si="0"/>
        <v>9.25</v>
      </c>
      <c r="J8" s="3">
        <v>0</v>
      </c>
      <c r="K8" s="3">
        <v>0</v>
      </c>
      <c r="L8" s="3">
        <v>0</v>
      </c>
      <c r="M8" s="4">
        <f t="shared" si="1"/>
        <v>0</v>
      </c>
      <c r="N8" s="3">
        <v>1</v>
      </c>
      <c r="O8" s="3">
        <v>8.8000000000000007</v>
      </c>
      <c r="P8" s="3">
        <v>0</v>
      </c>
      <c r="Q8" s="4">
        <f t="shared" si="2"/>
        <v>9.8000000000000007</v>
      </c>
      <c r="R8" s="4">
        <f t="shared" ref="R8:R21" si="3">I8+M8+Q8</f>
        <v>19.05</v>
      </c>
    </row>
    <row r="9" spans="1:18">
      <c r="A9" s="8" t="s">
        <v>136</v>
      </c>
      <c r="B9" t="s">
        <v>38</v>
      </c>
      <c r="C9">
        <v>2008</v>
      </c>
      <c r="D9" t="s">
        <v>36</v>
      </c>
      <c r="E9" t="s">
        <v>37</v>
      </c>
      <c r="F9" s="3">
        <v>0</v>
      </c>
      <c r="G9" s="3">
        <v>0</v>
      </c>
      <c r="H9" s="3">
        <v>0</v>
      </c>
      <c r="I9" s="4">
        <f t="shared" si="0"/>
        <v>0</v>
      </c>
      <c r="J9" s="3">
        <v>1</v>
      </c>
      <c r="K9" s="3">
        <v>8.15</v>
      </c>
      <c r="L9" s="3">
        <v>0</v>
      </c>
      <c r="M9" s="4">
        <f t="shared" si="1"/>
        <v>9.15</v>
      </c>
      <c r="N9" s="3">
        <v>1</v>
      </c>
      <c r="O9" s="3">
        <v>8.65</v>
      </c>
      <c r="P9" s="3">
        <v>0</v>
      </c>
      <c r="Q9" s="4">
        <f t="shared" si="2"/>
        <v>9.65</v>
      </c>
      <c r="R9" s="4">
        <f t="shared" si="3"/>
        <v>18.8</v>
      </c>
    </row>
    <row r="10" spans="1:18">
      <c r="A10" s="8" t="s">
        <v>137</v>
      </c>
      <c r="B10" s="6" t="s">
        <v>42</v>
      </c>
      <c r="C10">
        <v>2006</v>
      </c>
      <c r="D10" t="s">
        <v>36</v>
      </c>
      <c r="E10" t="s">
        <v>37</v>
      </c>
      <c r="F10" s="3">
        <v>1</v>
      </c>
      <c r="G10" s="3">
        <v>7.4</v>
      </c>
      <c r="H10" s="3">
        <v>0</v>
      </c>
      <c r="I10" s="4">
        <f t="shared" si="0"/>
        <v>8.4</v>
      </c>
      <c r="J10" s="3">
        <v>0</v>
      </c>
      <c r="K10" s="3">
        <v>0</v>
      </c>
      <c r="L10" s="3">
        <v>0</v>
      </c>
      <c r="M10" s="4">
        <f t="shared" si="1"/>
        <v>0</v>
      </c>
      <c r="N10" s="3">
        <v>1</v>
      </c>
      <c r="O10" s="3">
        <v>9.25</v>
      </c>
      <c r="P10" s="3">
        <v>0</v>
      </c>
      <c r="Q10" s="4">
        <f t="shared" si="2"/>
        <v>10.25</v>
      </c>
      <c r="R10" s="4">
        <f t="shared" si="3"/>
        <v>18.649999999999999</v>
      </c>
    </row>
    <row r="11" spans="1:18">
      <c r="A11" s="8" t="s">
        <v>138</v>
      </c>
      <c r="B11" t="s">
        <v>39</v>
      </c>
      <c r="C11">
        <v>2009</v>
      </c>
      <c r="D11" t="s">
        <v>36</v>
      </c>
      <c r="E11" t="s">
        <v>37</v>
      </c>
      <c r="F11" s="3">
        <v>0</v>
      </c>
      <c r="G11" s="3">
        <v>0</v>
      </c>
      <c r="H11" s="3">
        <v>0</v>
      </c>
      <c r="I11" s="4">
        <f t="shared" si="0"/>
        <v>0</v>
      </c>
      <c r="J11" s="3">
        <v>1</v>
      </c>
      <c r="K11" s="3">
        <v>7.75</v>
      </c>
      <c r="L11" s="3">
        <v>0</v>
      </c>
      <c r="M11" s="4">
        <f t="shared" si="1"/>
        <v>8.75</v>
      </c>
      <c r="N11" s="3">
        <v>1</v>
      </c>
      <c r="O11" s="3">
        <v>8.75</v>
      </c>
      <c r="P11" s="3">
        <v>0</v>
      </c>
      <c r="Q11" s="4">
        <f t="shared" si="2"/>
        <v>9.75</v>
      </c>
      <c r="R11" s="4">
        <f t="shared" si="3"/>
        <v>18.5</v>
      </c>
    </row>
    <row r="12" spans="1:18">
      <c r="A12" s="8" t="s">
        <v>139</v>
      </c>
      <c r="B12" s="6" t="s">
        <v>124</v>
      </c>
      <c r="C12">
        <v>2009</v>
      </c>
      <c r="D12" t="s">
        <v>36</v>
      </c>
      <c r="E12" t="s">
        <v>37</v>
      </c>
      <c r="F12" s="3">
        <v>1</v>
      </c>
      <c r="G12" s="3">
        <v>8</v>
      </c>
      <c r="H12" s="3">
        <v>0</v>
      </c>
      <c r="I12" s="4">
        <f t="shared" si="0"/>
        <v>9</v>
      </c>
      <c r="J12" s="3">
        <v>0</v>
      </c>
      <c r="K12" s="3">
        <v>0</v>
      </c>
      <c r="L12" s="3">
        <v>0</v>
      </c>
      <c r="M12" s="4">
        <f t="shared" si="1"/>
        <v>0</v>
      </c>
      <c r="N12" s="3">
        <v>1</v>
      </c>
      <c r="O12" s="3">
        <v>8.5</v>
      </c>
      <c r="P12" s="3">
        <v>0</v>
      </c>
      <c r="Q12" s="4">
        <f t="shared" si="2"/>
        <v>9.5</v>
      </c>
      <c r="R12" s="4">
        <f t="shared" si="3"/>
        <v>18.5</v>
      </c>
    </row>
    <row r="13" spans="1:18">
      <c r="A13" s="8" t="s">
        <v>140</v>
      </c>
      <c r="B13" t="s">
        <v>123</v>
      </c>
      <c r="C13">
        <v>2007</v>
      </c>
      <c r="D13" t="s">
        <v>36</v>
      </c>
      <c r="E13" s="5" t="s">
        <v>37</v>
      </c>
      <c r="F13" s="3">
        <v>0</v>
      </c>
      <c r="G13" s="3">
        <v>0</v>
      </c>
      <c r="H13" s="3">
        <v>0</v>
      </c>
      <c r="I13" s="4">
        <f t="shared" si="0"/>
        <v>0</v>
      </c>
      <c r="J13" s="3">
        <v>1</v>
      </c>
      <c r="K13" s="3">
        <v>7.6</v>
      </c>
      <c r="L13" s="3">
        <v>0</v>
      </c>
      <c r="M13" s="4">
        <f t="shared" si="1"/>
        <v>8.6</v>
      </c>
      <c r="N13" s="3">
        <v>1</v>
      </c>
      <c r="O13" s="3">
        <v>8.85</v>
      </c>
      <c r="P13" s="3">
        <v>0</v>
      </c>
      <c r="Q13" s="4">
        <f t="shared" si="2"/>
        <v>9.85</v>
      </c>
      <c r="R13" s="4">
        <f t="shared" si="3"/>
        <v>18.45</v>
      </c>
    </row>
    <row r="14" spans="1:18">
      <c r="A14" s="8" t="s">
        <v>141</v>
      </c>
      <c r="B14" s="6" t="s">
        <v>35</v>
      </c>
      <c r="C14">
        <v>2009</v>
      </c>
      <c r="D14" t="s">
        <v>36</v>
      </c>
      <c r="E14" t="s">
        <v>37</v>
      </c>
      <c r="F14" s="3">
        <v>1</v>
      </c>
      <c r="G14" s="3">
        <v>7.9</v>
      </c>
      <c r="H14" s="3">
        <v>0</v>
      </c>
      <c r="I14" s="4">
        <f t="shared" si="0"/>
        <v>8.9</v>
      </c>
      <c r="J14" s="3">
        <v>0</v>
      </c>
      <c r="K14" s="3">
        <v>0</v>
      </c>
      <c r="L14" s="3">
        <v>0</v>
      </c>
      <c r="M14" s="4">
        <f t="shared" si="1"/>
        <v>0</v>
      </c>
      <c r="N14" s="3">
        <v>1</v>
      </c>
      <c r="O14" s="3">
        <v>8.15</v>
      </c>
      <c r="P14" s="3">
        <v>0</v>
      </c>
      <c r="Q14" s="4">
        <f t="shared" si="2"/>
        <v>9.15</v>
      </c>
      <c r="R14" s="4">
        <f t="shared" si="3"/>
        <v>18.05</v>
      </c>
    </row>
    <row r="15" spans="1:18">
      <c r="A15" s="8" t="s">
        <v>143</v>
      </c>
      <c r="B15" s="6" t="s">
        <v>127</v>
      </c>
      <c r="C15">
        <v>2010</v>
      </c>
      <c r="D15" t="s">
        <v>17</v>
      </c>
      <c r="E15" t="s">
        <v>18</v>
      </c>
      <c r="F15" s="3">
        <v>1</v>
      </c>
      <c r="G15" s="3">
        <v>8.0500000000000007</v>
      </c>
      <c r="H15" s="3">
        <v>0</v>
      </c>
      <c r="I15" s="4">
        <f t="shared" si="0"/>
        <v>9.0500000000000007</v>
      </c>
      <c r="J15" s="3">
        <v>0</v>
      </c>
      <c r="K15" s="3">
        <v>0</v>
      </c>
      <c r="L15" s="3">
        <v>0</v>
      </c>
      <c r="M15" s="4">
        <f t="shared" si="1"/>
        <v>0</v>
      </c>
      <c r="N15" s="3">
        <v>1</v>
      </c>
      <c r="O15" s="3">
        <v>7.85</v>
      </c>
      <c r="P15" s="3">
        <v>0</v>
      </c>
      <c r="Q15" s="4">
        <f t="shared" si="2"/>
        <v>8.85</v>
      </c>
      <c r="R15" s="4">
        <f t="shared" si="3"/>
        <v>17.899999999999999</v>
      </c>
    </row>
    <row r="16" spans="1:18">
      <c r="A16" s="8" t="s">
        <v>144</v>
      </c>
      <c r="B16" s="6" t="s">
        <v>41</v>
      </c>
      <c r="C16">
        <v>2008</v>
      </c>
      <c r="D16" t="s">
        <v>36</v>
      </c>
      <c r="E16" t="s">
        <v>37</v>
      </c>
      <c r="F16" s="3">
        <v>1</v>
      </c>
      <c r="G16" s="3">
        <v>7.75</v>
      </c>
      <c r="H16" s="3">
        <v>0</v>
      </c>
      <c r="I16" s="4">
        <f t="shared" si="0"/>
        <v>8.75</v>
      </c>
      <c r="J16" s="3">
        <v>0</v>
      </c>
      <c r="K16" s="3">
        <v>0</v>
      </c>
      <c r="L16" s="3">
        <v>0</v>
      </c>
      <c r="M16" s="4">
        <f t="shared" si="1"/>
        <v>0</v>
      </c>
      <c r="N16" s="3">
        <v>1</v>
      </c>
      <c r="O16" s="3">
        <v>8.1</v>
      </c>
      <c r="P16" s="3">
        <v>0</v>
      </c>
      <c r="Q16" s="4">
        <f t="shared" si="2"/>
        <v>9.1</v>
      </c>
      <c r="R16" s="4">
        <f t="shared" si="3"/>
        <v>17.850000000000001</v>
      </c>
    </row>
    <row r="17" spans="1:18">
      <c r="A17" s="8" t="s">
        <v>145</v>
      </c>
      <c r="B17" s="6" t="s">
        <v>126</v>
      </c>
      <c r="C17">
        <v>2007</v>
      </c>
      <c r="D17" t="s">
        <v>17</v>
      </c>
      <c r="E17" t="s">
        <v>18</v>
      </c>
      <c r="F17" s="3">
        <v>1</v>
      </c>
      <c r="G17" s="3">
        <v>7.65</v>
      </c>
      <c r="H17" s="3">
        <v>0</v>
      </c>
      <c r="I17" s="4">
        <f t="shared" si="0"/>
        <v>8.65</v>
      </c>
      <c r="J17" s="3">
        <v>0</v>
      </c>
      <c r="K17" s="3">
        <v>0</v>
      </c>
      <c r="L17" s="3">
        <v>0</v>
      </c>
      <c r="M17" s="4">
        <f t="shared" si="1"/>
        <v>0</v>
      </c>
      <c r="N17" s="3">
        <v>1</v>
      </c>
      <c r="O17" s="3">
        <v>7.9</v>
      </c>
      <c r="P17" s="3">
        <v>0</v>
      </c>
      <c r="Q17" s="4">
        <f t="shared" si="2"/>
        <v>8.9</v>
      </c>
      <c r="R17" s="4">
        <f t="shared" si="3"/>
        <v>17.55</v>
      </c>
    </row>
    <row r="18" spans="1:18">
      <c r="A18" s="8" t="s">
        <v>146</v>
      </c>
      <c r="B18" s="5" t="s">
        <v>132</v>
      </c>
      <c r="C18">
        <v>2007</v>
      </c>
      <c r="D18" t="s">
        <v>36</v>
      </c>
      <c r="E18" t="s">
        <v>37</v>
      </c>
      <c r="F18" s="3">
        <v>0</v>
      </c>
      <c r="G18" s="3">
        <v>0</v>
      </c>
      <c r="H18" s="3">
        <v>0</v>
      </c>
      <c r="I18" s="4">
        <f t="shared" si="0"/>
        <v>0</v>
      </c>
      <c r="J18" s="3">
        <v>1</v>
      </c>
      <c r="K18" s="3">
        <v>7.1</v>
      </c>
      <c r="L18" s="3">
        <v>0</v>
      </c>
      <c r="M18" s="4">
        <f t="shared" si="1"/>
        <v>8.1</v>
      </c>
      <c r="N18" s="3">
        <v>1</v>
      </c>
      <c r="O18" s="3">
        <v>8.4499999999999993</v>
      </c>
      <c r="P18" s="3">
        <v>0</v>
      </c>
      <c r="Q18" s="4">
        <f t="shared" si="2"/>
        <v>9.4499999999999993</v>
      </c>
      <c r="R18" s="4">
        <f t="shared" si="3"/>
        <v>17.549999999999997</v>
      </c>
    </row>
    <row r="19" spans="1:18">
      <c r="A19" s="8" t="s">
        <v>147</v>
      </c>
      <c r="B19" s="6" t="s">
        <v>125</v>
      </c>
      <c r="C19">
        <v>2010</v>
      </c>
      <c r="D19" t="s">
        <v>17</v>
      </c>
      <c r="E19" t="s">
        <v>18</v>
      </c>
      <c r="F19" s="3">
        <v>1</v>
      </c>
      <c r="G19" s="3">
        <v>7.45</v>
      </c>
      <c r="H19" s="3">
        <v>0</v>
      </c>
      <c r="I19" s="4">
        <f t="shared" si="0"/>
        <v>8.4499999999999993</v>
      </c>
      <c r="J19" s="3">
        <v>0</v>
      </c>
      <c r="K19" s="3">
        <v>0</v>
      </c>
      <c r="L19" s="3">
        <v>0</v>
      </c>
      <c r="M19" s="4">
        <f t="shared" si="1"/>
        <v>0</v>
      </c>
      <c r="N19" s="3">
        <v>1</v>
      </c>
      <c r="O19" s="3">
        <v>7.95</v>
      </c>
      <c r="P19" s="3">
        <v>0</v>
      </c>
      <c r="Q19" s="4">
        <f t="shared" si="2"/>
        <v>8.9499999999999993</v>
      </c>
      <c r="R19" s="4">
        <f t="shared" si="3"/>
        <v>17.399999999999999</v>
      </c>
    </row>
    <row r="20" spans="1:18">
      <c r="A20" s="8" t="s">
        <v>148</v>
      </c>
      <c r="B20" s="6" t="s">
        <v>33</v>
      </c>
      <c r="C20">
        <v>2006</v>
      </c>
      <c r="D20" t="s">
        <v>17</v>
      </c>
      <c r="E20" t="s">
        <v>18</v>
      </c>
      <c r="F20" s="3">
        <v>1</v>
      </c>
      <c r="G20" s="3">
        <v>6.45</v>
      </c>
      <c r="H20" s="3">
        <v>0</v>
      </c>
      <c r="I20" s="4">
        <f t="shared" si="0"/>
        <v>7.45</v>
      </c>
      <c r="J20" s="3">
        <v>0</v>
      </c>
      <c r="K20" s="3">
        <v>0</v>
      </c>
      <c r="L20" s="3">
        <v>0</v>
      </c>
      <c r="M20" s="4">
        <f t="shared" si="1"/>
        <v>0</v>
      </c>
      <c r="N20" s="3">
        <v>1</v>
      </c>
      <c r="O20" s="3">
        <v>8.4499999999999993</v>
      </c>
      <c r="P20" s="3">
        <v>0</v>
      </c>
      <c r="Q20" s="4">
        <f t="shared" si="2"/>
        <v>9.4499999999999993</v>
      </c>
      <c r="R20" s="4">
        <f t="shared" si="3"/>
        <v>16.899999999999999</v>
      </c>
    </row>
    <row r="21" spans="1:18">
      <c r="A21" s="8" t="s">
        <v>149</v>
      </c>
      <c r="B21" s="6" t="s">
        <v>34</v>
      </c>
      <c r="C21">
        <v>2005</v>
      </c>
      <c r="D21" t="s">
        <v>17</v>
      </c>
      <c r="E21" t="s">
        <v>18</v>
      </c>
      <c r="F21" s="3">
        <v>1</v>
      </c>
      <c r="G21" s="3">
        <v>7.5</v>
      </c>
      <c r="H21" s="3">
        <v>0</v>
      </c>
      <c r="I21" s="4">
        <f t="shared" si="0"/>
        <v>8.5</v>
      </c>
      <c r="J21" s="3">
        <v>0</v>
      </c>
      <c r="K21" s="3">
        <v>0</v>
      </c>
      <c r="L21" s="3">
        <v>0</v>
      </c>
      <c r="M21" s="4">
        <f t="shared" si="1"/>
        <v>0</v>
      </c>
      <c r="N21" s="3">
        <v>1</v>
      </c>
      <c r="O21" s="3">
        <v>7</v>
      </c>
      <c r="P21" s="3">
        <v>0</v>
      </c>
      <c r="Q21" s="4">
        <f t="shared" si="2"/>
        <v>8</v>
      </c>
      <c r="R21" s="4">
        <f t="shared" si="3"/>
        <v>16.5</v>
      </c>
    </row>
  </sheetData>
  <sheetProtection formatCells="0" formatColumns="0" formatRows="0" insertColumns="0" insertRows="0" insertHyperlinks="0" deleteColumns="0" deleteRows="0" sort="0" autoFilter="0" pivotTables="0"/>
  <sortState ref="A7:V21">
    <sortCondition descending="1" ref="R7:R21"/>
  </sortState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zoomScale="90" zoomScaleNormal="90" workbookViewId="0">
      <pane xSplit="2" topLeftCell="C1" activePane="topRight" state="frozen"/>
      <selection activeCell="L44" sqref="L44"/>
      <selection pane="topRight" activeCell="R1" sqref="R1"/>
    </sheetView>
  </sheetViews>
  <sheetFormatPr defaultRowHeight="15"/>
  <cols>
    <col min="1" max="1" width="6.85546875" style="8" customWidth="1"/>
    <col min="2" max="2" width="19.85546875" customWidth="1"/>
    <col min="3" max="3" width="8" customWidth="1"/>
    <col min="4" max="4" width="12.7109375" customWidth="1"/>
    <col min="5" max="5" width="20.570312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43</v>
      </c>
    </row>
    <row r="6" spans="1:22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8" t="s">
        <v>134</v>
      </c>
      <c r="B7" t="s">
        <v>47</v>
      </c>
      <c r="C7">
        <v>2012</v>
      </c>
      <c r="D7" t="s">
        <v>17</v>
      </c>
      <c r="E7" t="s">
        <v>20</v>
      </c>
      <c r="F7" s="3">
        <v>10</v>
      </c>
      <c r="G7" s="3">
        <v>8.6</v>
      </c>
      <c r="H7" s="3">
        <v>0</v>
      </c>
      <c r="I7" s="4">
        <f t="shared" ref="I7:I13" si="0">F7+G7-H7</f>
        <v>18.600000000000001</v>
      </c>
      <c r="J7" s="3">
        <v>10</v>
      </c>
      <c r="K7" s="3">
        <v>9.3000000000000007</v>
      </c>
      <c r="L7" s="3">
        <v>0</v>
      </c>
      <c r="M7" s="4">
        <f t="shared" ref="M7:M13" si="1">J7+K7-L7</f>
        <v>19.3</v>
      </c>
      <c r="N7" s="3">
        <v>10</v>
      </c>
      <c r="O7" s="3">
        <v>8.75</v>
      </c>
      <c r="P7" s="3">
        <v>0</v>
      </c>
      <c r="Q7" s="4">
        <f t="shared" ref="Q7:Q13" si="2">N7+O7-P7</f>
        <v>18.75</v>
      </c>
      <c r="R7" s="3">
        <v>10</v>
      </c>
      <c r="S7" s="3">
        <v>7.85</v>
      </c>
      <c r="T7" s="3">
        <v>0</v>
      </c>
      <c r="U7" s="4">
        <f t="shared" ref="U7:U13" si="3">R7+S7-T7</f>
        <v>17.850000000000001</v>
      </c>
      <c r="V7" s="4">
        <f t="shared" ref="V7:V13" si="4">I7+M7+Q7+U7</f>
        <v>74.5</v>
      </c>
    </row>
    <row r="8" spans="1:22">
      <c r="A8" s="8" t="s">
        <v>135</v>
      </c>
      <c r="B8" t="s">
        <v>44</v>
      </c>
      <c r="C8">
        <v>2011</v>
      </c>
      <c r="D8" t="s">
        <v>17</v>
      </c>
      <c r="E8" t="s">
        <v>18</v>
      </c>
      <c r="F8" s="3">
        <v>10</v>
      </c>
      <c r="G8" s="3">
        <v>8.8000000000000007</v>
      </c>
      <c r="H8" s="3">
        <v>0</v>
      </c>
      <c r="I8" s="4">
        <f t="shared" si="0"/>
        <v>18.8</v>
      </c>
      <c r="J8" s="3">
        <v>10</v>
      </c>
      <c r="K8" s="3">
        <v>8.75</v>
      </c>
      <c r="L8" s="3">
        <v>0</v>
      </c>
      <c r="M8" s="4">
        <f t="shared" si="1"/>
        <v>18.75</v>
      </c>
      <c r="N8" s="3">
        <v>10</v>
      </c>
      <c r="O8" s="3">
        <v>9.0500000000000007</v>
      </c>
      <c r="P8" s="3">
        <v>0</v>
      </c>
      <c r="Q8" s="4">
        <f t="shared" si="2"/>
        <v>19.05</v>
      </c>
      <c r="R8" s="3">
        <v>9.6</v>
      </c>
      <c r="S8" s="3">
        <v>8.1999999999999993</v>
      </c>
      <c r="T8" s="3">
        <v>0</v>
      </c>
      <c r="U8" s="4">
        <f t="shared" si="3"/>
        <v>17.799999999999997</v>
      </c>
      <c r="V8" s="4">
        <f t="shared" si="4"/>
        <v>74.399999999999991</v>
      </c>
    </row>
    <row r="9" spans="1:22">
      <c r="A9" s="8" t="s">
        <v>136</v>
      </c>
      <c r="B9" t="s">
        <v>46</v>
      </c>
      <c r="C9">
        <v>2012</v>
      </c>
      <c r="D9" t="s">
        <v>17</v>
      </c>
      <c r="E9" t="s">
        <v>20</v>
      </c>
      <c r="F9" s="3">
        <v>10</v>
      </c>
      <c r="G9" s="3">
        <v>9</v>
      </c>
      <c r="H9" s="3">
        <v>0</v>
      </c>
      <c r="I9" s="4">
        <f t="shared" si="0"/>
        <v>19</v>
      </c>
      <c r="J9" s="3">
        <v>10</v>
      </c>
      <c r="K9" s="3">
        <v>9.15</v>
      </c>
      <c r="L9" s="3">
        <v>0</v>
      </c>
      <c r="M9" s="4">
        <f t="shared" si="1"/>
        <v>19.149999999999999</v>
      </c>
      <c r="N9" s="3">
        <v>10</v>
      </c>
      <c r="O9" s="3">
        <v>7.55</v>
      </c>
      <c r="P9" s="3">
        <v>0</v>
      </c>
      <c r="Q9" s="4">
        <f t="shared" si="2"/>
        <v>17.55</v>
      </c>
      <c r="R9" s="3">
        <v>10</v>
      </c>
      <c r="S9" s="3">
        <v>7.55</v>
      </c>
      <c r="T9" s="3">
        <v>0</v>
      </c>
      <c r="U9" s="4">
        <f t="shared" si="3"/>
        <v>17.55</v>
      </c>
      <c r="V9" s="4">
        <f t="shared" si="4"/>
        <v>73.25</v>
      </c>
    </row>
    <row r="10" spans="1:22">
      <c r="A10" s="8" t="s">
        <v>137</v>
      </c>
      <c r="B10" t="s">
        <v>45</v>
      </c>
      <c r="C10">
        <v>2011</v>
      </c>
      <c r="D10" t="s">
        <v>17</v>
      </c>
      <c r="E10" t="s">
        <v>18</v>
      </c>
      <c r="F10" s="3">
        <v>10</v>
      </c>
      <c r="G10" s="3">
        <v>8.6</v>
      </c>
      <c r="H10" s="3">
        <v>0</v>
      </c>
      <c r="I10" s="4">
        <f t="shared" si="0"/>
        <v>18.600000000000001</v>
      </c>
      <c r="J10" s="3">
        <v>10</v>
      </c>
      <c r="K10" s="3">
        <v>9.1</v>
      </c>
      <c r="L10" s="3">
        <v>0</v>
      </c>
      <c r="M10" s="4">
        <f t="shared" si="1"/>
        <v>19.100000000000001</v>
      </c>
      <c r="N10" s="3">
        <v>9</v>
      </c>
      <c r="O10" s="3">
        <v>8.5500000000000007</v>
      </c>
      <c r="P10" s="3">
        <v>0</v>
      </c>
      <c r="Q10" s="4">
        <f t="shared" si="2"/>
        <v>17.55</v>
      </c>
      <c r="R10" s="3">
        <v>10</v>
      </c>
      <c r="S10" s="3">
        <v>7.7</v>
      </c>
      <c r="T10" s="3">
        <v>0</v>
      </c>
      <c r="U10" s="4">
        <f t="shared" si="3"/>
        <v>17.7</v>
      </c>
      <c r="V10" s="4">
        <f t="shared" si="4"/>
        <v>72.95</v>
      </c>
    </row>
    <row r="11" spans="1:22">
      <c r="A11" s="8" t="s">
        <v>138</v>
      </c>
      <c r="B11" t="s">
        <v>48</v>
      </c>
      <c r="C11">
        <v>2011</v>
      </c>
      <c r="D11" t="s">
        <v>17</v>
      </c>
      <c r="E11" t="s">
        <v>60</v>
      </c>
      <c r="F11" s="3">
        <v>10</v>
      </c>
      <c r="G11" s="3">
        <v>8.8000000000000007</v>
      </c>
      <c r="H11" s="3">
        <v>0</v>
      </c>
      <c r="I11" s="4">
        <f t="shared" si="0"/>
        <v>18.8</v>
      </c>
      <c r="J11" s="3">
        <v>10</v>
      </c>
      <c r="K11" s="3">
        <v>8.4</v>
      </c>
      <c r="L11" s="3">
        <v>0</v>
      </c>
      <c r="M11" s="4">
        <f t="shared" si="1"/>
        <v>18.399999999999999</v>
      </c>
      <c r="N11" s="3">
        <v>9</v>
      </c>
      <c r="O11" s="3">
        <v>8.25</v>
      </c>
      <c r="P11" s="3">
        <v>0</v>
      </c>
      <c r="Q11" s="4">
        <f t="shared" si="2"/>
        <v>17.25</v>
      </c>
      <c r="R11" s="3">
        <v>10</v>
      </c>
      <c r="S11" s="3">
        <v>6.9</v>
      </c>
      <c r="T11" s="3">
        <v>0</v>
      </c>
      <c r="U11" s="4">
        <f t="shared" si="3"/>
        <v>16.899999999999999</v>
      </c>
      <c r="V11" s="4">
        <f t="shared" si="4"/>
        <v>71.349999999999994</v>
      </c>
    </row>
    <row r="12" spans="1:22">
      <c r="A12" s="8" t="s">
        <v>139</v>
      </c>
      <c r="B12" t="s">
        <v>50</v>
      </c>
      <c r="C12">
        <v>2011</v>
      </c>
      <c r="D12" t="s">
        <v>17</v>
      </c>
      <c r="E12" t="s">
        <v>60</v>
      </c>
      <c r="F12" s="3">
        <v>10</v>
      </c>
      <c r="G12" s="3">
        <v>7.9</v>
      </c>
      <c r="H12" s="3">
        <v>0</v>
      </c>
      <c r="I12" s="4">
        <f t="shared" si="0"/>
        <v>17.899999999999999</v>
      </c>
      <c r="J12" s="3">
        <v>10</v>
      </c>
      <c r="K12" s="3">
        <v>8.75</v>
      </c>
      <c r="L12" s="3">
        <v>0</v>
      </c>
      <c r="M12" s="4">
        <f t="shared" si="1"/>
        <v>18.75</v>
      </c>
      <c r="N12" s="3">
        <v>10</v>
      </c>
      <c r="O12" s="3">
        <v>6.6</v>
      </c>
      <c r="P12" s="3">
        <v>0</v>
      </c>
      <c r="Q12" s="4">
        <f t="shared" si="2"/>
        <v>16.600000000000001</v>
      </c>
      <c r="R12" s="3">
        <v>10</v>
      </c>
      <c r="S12" s="3">
        <v>6.8</v>
      </c>
      <c r="T12" s="3">
        <v>0</v>
      </c>
      <c r="U12" s="4">
        <f t="shared" si="3"/>
        <v>16.8</v>
      </c>
      <c r="V12" s="4">
        <f t="shared" si="4"/>
        <v>70.05</v>
      </c>
    </row>
    <row r="13" spans="1:22">
      <c r="A13" s="8" t="s">
        <v>140</v>
      </c>
      <c r="B13" t="s">
        <v>49</v>
      </c>
      <c r="C13">
        <v>2011</v>
      </c>
      <c r="D13" t="s">
        <v>17</v>
      </c>
      <c r="E13" t="s">
        <v>60</v>
      </c>
      <c r="F13" s="3">
        <v>10</v>
      </c>
      <c r="G13" s="3">
        <v>7.7</v>
      </c>
      <c r="H13" s="3">
        <v>0</v>
      </c>
      <c r="I13" s="4">
        <f t="shared" si="0"/>
        <v>17.7</v>
      </c>
      <c r="J13" s="3">
        <v>10</v>
      </c>
      <c r="K13" s="3">
        <v>7.8</v>
      </c>
      <c r="L13" s="3">
        <v>0</v>
      </c>
      <c r="M13" s="4">
        <f t="shared" si="1"/>
        <v>17.8</v>
      </c>
      <c r="N13" s="3">
        <v>9</v>
      </c>
      <c r="O13" s="3">
        <v>5.75</v>
      </c>
      <c r="P13" s="3">
        <v>0</v>
      </c>
      <c r="Q13" s="4">
        <f t="shared" si="2"/>
        <v>14.75</v>
      </c>
      <c r="R13" s="3">
        <v>10</v>
      </c>
      <c r="S13" s="3">
        <v>5</v>
      </c>
      <c r="T13" s="3">
        <v>0</v>
      </c>
      <c r="U13" s="4">
        <f t="shared" si="3"/>
        <v>15</v>
      </c>
      <c r="V13" s="4">
        <f t="shared" si="4"/>
        <v>65.25</v>
      </c>
    </row>
    <row r="16" spans="1:22" ht="18.75">
      <c r="B16" s="1" t="s">
        <v>0</v>
      </c>
    </row>
    <row r="17" spans="1:22" ht="18.75">
      <c r="B17" s="1" t="s">
        <v>1</v>
      </c>
    </row>
    <row r="18" spans="1:22" ht="18.75">
      <c r="B18" s="1" t="s">
        <v>51</v>
      </c>
    </row>
    <row r="21" spans="1:22">
      <c r="A21" s="9" t="s">
        <v>3</v>
      </c>
      <c r="B21" s="2" t="s">
        <v>4</v>
      </c>
      <c r="C21" s="2" t="s">
        <v>5</v>
      </c>
      <c r="D21" s="2" t="s">
        <v>6</v>
      </c>
      <c r="E21" s="2" t="s">
        <v>7</v>
      </c>
      <c r="F21" s="2" t="s">
        <v>8</v>
      </c>
      <c r="G21" s="2" t="s">
        <v>9</v>
      </c>
      <c r="H21" s="2" t="s">
        <v>10</v>
      </c>
      <c r="I21" s="2" t="s">
        <v>11</v>
      </c>
      <c r="J21" s="2" t="s">
        <v>8</v>
      </c>
      <c r="K21" s="2" t="s">
        <v>9</v>
      </c>
      <c r="L21" s="2" t="s">
        <v>10</v>
      </c>
      <c r="M21" s="2" t="s">
        <v>12</v>
      </c>
      <c r="N21" s="2" t="s">
        <v>8</v>
      </c>
      <c r="O21" s="2" t="s">
        <v>9</v>
      </c>
      <c r="P21" s="2" t="s">
        <v>10</v>
      </c>
      <c r="Q21" s="2" t="s">
        <v>13</v>
      </c>
      <c r="R21" s="2" t="s">
        <v>8</v>
      </c>
      <c r="S21" s="2" t="s">
        <v>9</v>
      </c>
      <c r="T21" s="2" t="s">
        <v>10</v>
      </c>
      <c r="U21" s="2" t="s">
        <v>14</v>
      </c>
      <c r="V21" s="2" t="s">
        <v>15</v>
      </c>
    </row>
    <row r="22" spans="1:22">
      <c r="A22" s="8" t="s">
        <v>134</v>
      </c>
      <c r="B22" t="s">
        <v>52</v>
      </c>
      <c r="C22">
        <v>2011</v>
      </c>
      <c r="D22" t="s">
        <v>17</v>
      </c>
      <c r="E22" t="s">
        <v>18</v>
      </c>
      <c r="F22" s="3">
        <v>10</v>
      </c>
      <c r="G22" s="3">
        <v>8.9</v>
      </c>
      <c r="H22" s="3">
        <v>0</v>
      </c>
      <c r="I22" s="4">
        <f t="shared" ref="I22:I28" si="5">F22+G22-H22</f>
        <v>18.899999999999999</v>
      </c>
      <c r="J22" s="3">
        <v>10</v>
      </c>
      <c r="K22" s="3">
        <v>9.15</v>
      </c>
      <c r="L22" s="3">
        <v>0</v>
      </c>
      <c r="M22" s="4">
        <f t="shared" ref="M22:M28" si="6">J22+K22-L22</f>
        <v>19.149999999999999</v>
      </c>
      <c r="N22" s="3">
        <v>10</v>
      </c>
      <c r="O22" s="3">
        <v>9</v>
      </c>
      <c r="P22" s="3">
        <v>0</v>
      </c>
      <c r="Q22" s="4">
        <f t="shared" ref="Q22:Q28" si="7">N22+O22-P22</f>
        <v>19</v>
      </c>
      <c r="R22" s="3">
        <v>10</v>
      </c>
      <c r="S22" s="3">
        <v>7.75</v>
      </c>
      <c r="T22" s="3">
        <v>0</v>
      </c>
      <c r="U22" s="4">
        <f t="shared" ref="U22:U28" si="8">R22+S22-T22</f>
        <v>17.75</v>
      </c>
      <c r="V22" s="4">
        <f t="shared" ref="V22:V28" si="9">I22+M22+Q22+U22</f>
        <v>74.8</v>
      </c>
    </row>
    <row r="23" spans="1:22">
      <c r="A23" s="8" t="s">
        <v>135</v>
      </c>
      <c r="B23" t="s">
        <v>53</v>
      </c>
      <c r="C23">
        <v>2011</v>
      </c>
      <c r="D23" t="s">
        <v>17</v>
      </c>
      <c r="E23" t="s">
        <v>18</v>
      </c>
      <c r="F23" s="3">
        <v>10</v>
      </c>
      <c r="G23" s="3">
        <v>8.8000000000000007</v>
      </c>
      <c r="H23" s="3">
        <v>0</v>
      </c>
      <c r="I23" s="4">
        <f t="shared" si="5"/>
        <v>18.8</v>
      </c>
      <c r="J23" s="3">
        <v>10</v>
      </c>
      <c r="K23" s="3">
        <v>9.3000000000000007</v>
      </c>
      <c r="L23" s="3">
        <v>0</v>
      </c>
      <c r="M23" s="4">
        <f t="shared" si="6"/>
        <v>19.3</v>
      </c>
      <c r="N23" s="3">
        <v>10</v>
      </c>
      <c r="O23" s="3">
        <v>8.5500000000000007</v>
      </c>
      <c r="P23" s="3">
        <v>0</v>
      </c>
      <c r="Q23" s="4">
        <f t="shared" si="7"/>
        <v>18.55</v>
      </c>
      <c r="R23" s="3">
        <v>10</v>
      </c>
      <c r="S23" s="3">
        <v>7.75</v>
      </c>
      <c r="T23" s="3">
        <v>0</v>
      </c>
      <c r="U23" s="4">
        <f t="shared" si="8"/>
        <v>17.75</v>
      </c>
      <c r="V23" s="4">
        <f t="shared" si="9"/>
        <v>74.400000000000006</v>
      </c>
    </row>
    <row r="24" spans="1:22">
      <c r="A24" s="8" t="s">
        <v>136</v>
      </c>
      <c r="B24" t="s">
        <v>54</v>
      </c>
      <c r="C24">
        <v>2011</v>
      </c>
      <c r="D24" t="s">
        <v>17</v>
      </c>
      <c r="E24" t="s">
        <v>20</v>
      </c>
      <c r="F24" s="3">
        <v>10</v>
      </c>
      <c r="G24" s="3">
        <v>7.3</v>
      </c>
      <c r="H24" s="3">
        <v>0</v>
      </c>
      <c r="I24" s="4">
        <f t="shared" si="5"/>
        <v>17.3</v>
      </c>
      <c r="J24" s="3">
        <v>10</v>
      </c>
      <c r="K24" s="3">
        <v>8.9</v>
      </c>
      <c r="L24" s="3">
        <v>0</v>
      </c>
      <c r="M24" s="4">
        <f t="shared" si="6"/>
        <v>18.899999999999999</v>
      </c>
      <c r="N24" s="3">
        <v>10</v>
      </c>
      <c r="O24" s="3">
        <v>6.85</v>
      </c>
      <c r="P24" s="3">
        <v>0</v>
      </c>
      <c r="Q24" s="4">
        <f t="shared" si="7"/>
        <v>16.850000000000001</v>
      </c>
      <c r="R24" s="3">
        <v>10</v>
      </c>
      <c r="S24" s="3">
        <v>7.6</v>
      </c>
      <c r="T24" s="3">
        <v>0</v>
      </c>
      <c r="U24" s="4">
        <f t="shared" si="8"/>
        <v>17.600000000000001</v>
      </c>
      <c r="V24" s="4">
        <f t="shared" si="9"/>
        <v>70.650000000000006</v>
      </c>
    </row>
    <row r="25" spans="1:22">
      <c r="A25" s="8" t="s">
        <v>137</v>
      </c>
      <c r="B25" t="s">
        <v>55</v>
      </c>
      <c r="C25">
        <v>2012</v>
      </c>
      <c r="D25" t="s">
        <v>17</v>
      </c>
      <c r="E25" t="s">
        <v>20</v>
      </c>
      <c r="F25" s="3">
        <v>10</v>
      </c>
      <c r="G25" s="3">
        <v>6.3</v>
      </c>
      <c r="H25" s="3">
        <v>0</v>
      </c>
      <c r="I25" s="4">
        <f t="shared" si="5"/>
        <v>16.3</v>
      </c>
      <c r="J25" s="3">
        <v>10</v>
      </c>
      <c r="K25" s="3">
        <v>8.6</v>
      </c>
      <c r="L25" s="3">
        <v>0</v>
      </c>
      <c r="M25" s="4">
        <f t="shared" si="6"/>
        <v>18.600000000000001</v>
      </c>
      <c r="N25" s="3">
        <v>10</v>
      </c>
      <c r="O25" s="3">
        <v>7.7</v>
      </c>
      <c r="P25" s="3">
        <v>0</v>
      </c>
      <c r="Q25" s="4">
        <f t="shared" si="7"/>
        <v>17.7</v>
      </c>
      <c r="R25" s="3">
        <v>9</v>
      </c>
      <c r="S25" s="3">
        <v>6.95</v>
      </c>
      <c r="T25" s="3">
        <v>0</v>
      </c>
      <c r="U25" s="4">
        <f t="shared" si="8"/>
        <v>15.95</v>
      </c>
      <c r="V25" s="4">
        <f t="shared" si="9"/>
        <v>68.550000000000011</v>
      </c>
    </row>
    <row r="26" spans="1:22">
      <c r="A26" s="8" t="s">
        <v>138</v>
      </c>
      <c r="B26" t="s">
        <v>56</v>
      </c>
      <c r="C26">
        <v>2012</v>
      </c>
      <c r="D26" t="s">
        <v>17</v>
      </c>
      <c r="E26" t="s">
        <v>20</v>
      </c>
      <c r="F26" s="3">
        <v>10</v>
      </c>
      <c r="G26" s="3">
        <v>6.7</v>
      </c>
      <c r="H26" s="3">
        <v>0</v>
      </c>
      <c r="I26" s="4">
        <f t="shared" si="5"/>
        <v>16.7</v>
      </c>
      <c r="J26" s="3">
        <v>10</v>
      </c>
      <c r="K26" s="3">
        <v>8.3000000000000007</v>
      </c>
      <c r="L26" s="3">
        <v>0</v>
      </c>
      <c r="M26" s="4">
        <f t="shared" si="6"/>
        <v>18.3</v>
      </c>
      <c r="N26" s="3">
        <v>8.8000000000000007</v>
      </c>
      <c r="O26" s="3">
        <v>7.45</v>
      </c>
      <c r="P26" s="3">
        <v>0</v>
      </c>
      <c r="Q26" s="4">
        <f t="shared" si="7"/>
        <v>16.25</v>
      </c>
      <c r="R26" s="3">
        <v>9</v>
      </c>
      <c r="S26" s="3">
        <v>7.9</v>
      </c>
      <c r="T26" s="3">
        <v>0</v>
      </c>
      <c r="U26" s="4">
        <f t="shared" si="8"/>
        <v>16.899999999999999</v>
      </c>
      <c r="V26" s="4">
        <f t="shared" si="9"/>
        <v>68.150000000000006</v>
      </c>
    </row>
    <row r="27" spans="1:22">
      <c r="A27" s="8" t="s">
        <v>139</v>
      </c>
      <c r="B27" t="s">
        <v>57</v>
      </c>
      <c r="C27">
        <v>2011</v>
      </c>
      <c r="D27" t="s">
        <v>17</v>
      </c>
      <c r="E27" t="s">
        <v>58</v>
      </c>
      <c r="F27" s="3">
        <v>10</v>
      </c>
      <c r="G27" s="3">
        <v>7.3</v>
      </c>
      <c r="H27" s="3">
        <v>0</v>
      </c>
      <c r="I27" s="4">
        <f t="shared" si="5"/>
        <v>17.3</v>
      </c>
      <c r="J27" s="3">
        <v>10</v>
      </c>
      <c r="K27" s="3">
        <v>8.1999999999999993</v>
      </c>
      <c r="L27" s="3">
        <v>0</v>
      </c>
      <c r="M27" s="4">
        <f t="shared" si="6"/>
        <v>18.2</v>
      </c>
      <c r="N27" s="3">
        <v>8.5</v>
      </c>
      <c r="O27" s="3">
        <v>7.25</v>
      </c>
      <c r="P27" s="3">
        <v>0</v>
      </c>
      <c r="Q27" s="4">
        <f t="shared" si="7"/>
        <v>15.75</v>
      </c>
      <c r="R27" s="3">
        <v>7.8</v>
      </c>
      <c r="S27" s="3">
        <v>4.2</v>
      </c>
      <c r="T27" s="3">
        <v>0</v>
      </c>
      <c r="U27" s="4">
        <f t="shared" si="8"/>
        <v>12</v>
      </c>
      <c r="V27" s="4">
        <f t="shared" si="9"/>
        <v>63.25</v>
      </c>
    </row>
    <row r="28" spans="1:22">
      <c r="A28" s="8" t="s">
        <v>140</v>
      </c>
      <c r="B28" t="s">
        <v>59</v>
      </c>
      <c r="C28">
        <v>2011</v>
      </c>
      <c r="D28" t="s">
        <v>17</v>
      </c>
      <c r="E28" t="s">
        <v>60</v>
      </c>
      <c r="F28" s="3">
        <v>10</v>
      </c>
      <c r="G28" s="3">
        <v>5.4</v>
      </c>
      <c r="H28" s="3">
        <v>0</v>
      </c>
      <c r="I28" s="4">
        <f t="shared" si="5"/>
        <v>15.4</v>
      </c>
      <c r="J28" s="3">
        <v>10</v>
      </c>
      <c r="K28" s="3">
        <v>8</v>
      </c>
      <c r="L28" s="3">
        <v>0</v>
      </c>
      <c r="M28" s="4">
        <f t="shared" si="6"/>
        <v>18</v>
      </c>
      <c r="N28" s="3">
        <v>8.5</v>
      </c>
      <c r="O28" s="3">
        <v>6.95</v>
      </c>
      <c r="P28" s="3">
        <v>0</v>
      </c>
      <c r="Q28" s="4">
        <f t="shared" si="7"/>
        <v>15.45</v>
      </c>
      <c r="R28" s="3">
        <v>9</v>
      </c>
      <c r="S28" s="3">
        <v>5.4</v>
      </c>
      <c r="T28" s="3">
        <v>0</v>
      </c>
      <c r="U28" s="4">
        <f t="shared" si="8"/>
        <v>14.4</v>
      </c>
      <c r="V28" s="4">
        <f t="shared" si="9"/>
        <v>63.249999999999993</v>
      </c>
    </row>
  </sheetData>
  <sheetProtection formatCells="0" formatColumns="0" formatRows="0" insertColumns="0" insertRows="0" insertHyperlinks="0" deleteColumns="0" deleteRows="0" sort="0" autoFilter="0" pivotTables="0"/>
  <sortState ref="A22:V28">
    <sortCondition descending="1" ref="V22:V28"/>
  </sortState>
  <pageMargins left="0.25" right="0.25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topLeftCell="A13" workbookViewId="0">
      <selection activeCell="A32" sqref="A32"/>
    </sheetView>
  </sheetViews>
  <sheetFormatPr defaultRowHeight="15"/>
  <cols>
    <col min="1" max="1" width="6.85546875" style="8" customWidth="1"/>
    <col min="2" max="2" width="19.42578125" customWidth="1"/>
    <col min="3" max="3" width="6.85546875" customWidth="1"/>
    <col min="4" max="4" width="27" customWidth="1"/>
    <col min="5" max="5" width="17.2851562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61</v>
      </c>
    </row>
    <row r="6" spans="1:22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7" t="s">
        <v>134</v>
      </c>
      <c r="B7" t="s">
        <v>63</v>
      </c>
      <c r="C7">
        <v>2010</v>
      </c>
      <c r="D7" t="s">
        <v>17</v>
      </c>
      <c r="E7" t="s">
        <v>18</v>
      </c>
      <c r="F7" s="3">
        <v>10</v>
      </c>
      <c r="G7" s="3">
        <v>9.1</v>
      </c>
      <c r="H7" s="3">
        <v>0</v>
      </c>
      <c r="I7" s="4">
        <f>F7+G7-H7</f>
        <v>19.100000000000001</v>
      </c>
      <c r="J7" s="3">
        <v>10</v>
      </c>
      <c r="K7" s="3">
        <v>8</v>
      </c>
      <c r="L7" s="3">
        <v>0</v>
      </c>
      <c r="M7" s="4">
        <f>J7+K7-L7</f>
        <v>18</v>
      </c>
      <c r="N7" s="3">
        <v>10</v>
      </c>
      <c r="O7" s="3">
        <v>6.8</v>
      </c>
      <c r="P7" s="3">
        <v>0</v>
      </c>
      <c r="Q7" s="4">
        <f>N7+O7-P7</f>
        <v>16.8</v>
      </c>
      <c r="R7" s="3">
        <v>10</v>
      </c>
      <c r="S7" s="3">
        <v>6.8</v>
      </c>
      <c r="T7" s="3">
        <v>0</v>
      </c>
      <c r="U7" s="4">
        <f>R7+S7-T7</f>
        <v>16.8</v>
      </c>
      <c r="V7" s="4">
        <f>I7+M7+Q7+U7</f>
        <v>70.7</v>
      </c>
    </row>
    <row r="8" spans="1:22">
      <c r="A8" s="7" t="s">
        <v>135</v>
      </c>
      <c r="B8" t="s">
        <v>62</v>
      </c>
      <c r="C8">
        <v>2010</v>
      </c>
      <c r="D8" t="s">
        <v>17</v>
      </c>
      <c r="E8" t="s">
        <v>18</v>
      </c>
      <c r="F8" s="3">
        <v>10</v>
      </c>
      <c r="G8" s="3">
        <v>8.1999999999999993</v>
      </c>
      <c r="H8" s="3">
        <v>0</v>
      </c>
      <c r="I8" s="4">
        <f>F8+G8-H8</f>
        <v>18.2</v>
      </c>
      <c r="J8" s="3">
        <v>10</v>
      </c>
      <c r="K8" s="3">
        <v>8</v>
      </c>
      <c r="L8" s="3">
        <v>0</v>
      </c>
      <c r="M8" s="4">
        <f>J8+K8-L8</f>
        <v>18</v>
      </c>
      <c r="N8" s="3">
        <v>10</v>
      </c>
      <c r="O8" s="3">
        <v>7.05</v>
      </c>
      <c r="P8" s="3">
        <v>0</v>
      </c>
      <c r="Q8" s="4">
        <f>N8+O8-P8</f>
        <v>17.05</v>
      </c>
      <c r="R8" s="3">
        <v>9.4</v>
      </c>
      <c r="S8" s="3">
        <v>7.55</v>
      </c>
      <c r="T8" s="3">
        <v>0</v>
      </c>
      <c r="U8" s="4">
        <f>R8+S8-T8</f>
        <v>16.95</v>
      </c>
      <c r="V8" s="4">
        <f>I8+M8+Q8+U8</f>
        <v>70.2</v>
      </c>
    </row>
    <row r="9" spans="1:22">
      <c r="A9" s="7" t="s">
        <v>136</v>
      </c>
      <c r="B9" t="s">
        <v>67</v>
      </c>
      <c r="C9">
        <v>2011</v>
      </c>
      <c r="D9" t="s">
        <v>24</v>
      </c>
      <c r="E9" t="s">
        <v>25</v>
      </c>
      <c r="F9" s="3">
        <v>10</v>
      </c>
      <c r="G9" s="3">
        <v>8.5</v>
      </c>
      <c r="H9" s="3">
        <v>0</v>
      </c>
      <c r="I9" s="4">
        <f>F9+G9-H9</f>
        <v>18.5</v>
      </c>
      <c r="J9" s="3">
        <v>8.5</v>
      </c>
      <c r="K9" s="3">
        <v>6.5</v>
      </c>
      <c r="L9" s="3">
        <v>0</v>
      </c>
      <c r="M9" s="4">
        <f>J9+K9-L9</f>
        <v>15</v>
      </c>
      <c r="N9" s="3">
        <v>10</v>
      </c>
      <c r="O9" s="3">
        <v>8.4</v>
      </c>
      <c r="P9" s="3">
        <v>0</v>
      </c>
      <c r="Q9" s="4">
        <f>N9+O9-P9</f>
        <v>18.399999999999999</v>
      </c>
      <c r="R9" s="3">
        <v>10</v>
      </c>
      <c r="S9" s="3">
        <v>7.45</v>
      </c>
      <c r="T9" s="3">
        <v>0</v>
      </c>
      <c r="U9" s="4">
        <f>R9+S9-T9</f>
        <v>17.45</v>
      </c>
      <c r="V9" s="4">
        <f>I9+M9+Q9+U9</f>
        <v>69.349999999999994</v>
      </c>
    </row>
    <row r="10" spans="1:22">
      <c r="A10" s="7" t="s">
        <v>137</v>
      </c>
      <c r="B10" t="s">
        <v>66</v>
      </c>
      <c r="C10">
        <v>2009</v>
      </c>
      <c r="D10" t="s">
        <v>17</v>
      </c>
      <c r="E10" t="s">
        <v>65</v>
      </c>
      <c r="F10" s="3">
        <v>10</v>
      </c>
      <c r="G10" s="3">
        <v>9.1</v>
      </c>
      <c r="H10" s="3">
        <v>0</v>
      </c>
      <c r="I10" s="4">
        <f>F10+G10-H10</f>
        <v>19.100000000000001</v>
      </c>
      <c r="J10" s="3">
        <v>10</v>
      </c>
      <c r="K10" s="3">
        <v>7.55</v>
      </c>
      <c r="L10" s="3">
        <v>0</v>
      </c>
      <c r="M10" s="4">
        <f>J10+K10-L10</f>
        <v>17.55</v>
      </c>
      <c r="N10" s="3">
        <v>10</v>
      </c>
      <c r="O10" s="3">
        <v>7.2</v>
      </c>
      <c r="P10" s="3">
        <v>0</v>
      </c>
      <c r="Q10" s="4">
        <f>N10+O10-P10</f>
        <v>17.2</v>
      </c>
      <c r="R10" s="3">
        <v>8.9</v>
      </c>
      <c r="S10" s="3">
        <v>6.4</v>
      </c>
      <c r="T10" s="3">
        <v>0</v>
      </c>
      <c r="U10" s="4">
        <f>R10+S10-T10</f>
        <v>15.3</v>
      </c>
      <c r="V10" s="4">
        <f>I10+M10+Q10+U10</f>
        <v>69.150000000000006</v>
      </c>
    </row>
    <row r="11" spans="1:22">
      <c r="A11" s="7" t="s">
        <v>138</v>
      </c>
      <c r="B11" t="s">
        <v>64</v>
      </c>
      <c r="C11">
        <v>2009</v>
      </c>
      <c r="D11" t="s">
        <v>17</v>
      </c>
      <c r="E11" t="s">
        <v>65</v>
      </c>
      <c r="F11" s="3">
        <v>10</v>
      </c>
      <c r="G11" s="3">
        <v>9</v>
      </c>
      <c r="H11" s="3">
        <v>0</v>
      </c>
      <c r="I11" s="4">
        <f>F11+G11-H11</f>
        <v>19</v>
      </c>
      <c r="J11" s="3">
        <v>10</v>
      </c>
      <c r="K11" s="3">
        <v>6.55</v>
      </c>
      <c r="L11" s="3">
        <v>0</v>
      </c>
      <c r="M11" s="4">
        <f>J11+K11-L11</f>
        <v>16.55</v>
      </c>
      <c r="N11" s="3">
        <v>8</v>
      </c>
      <c r="O11" s="3">
        <v>7.6</v>
      </c>
      <c r="P11" s="3">
        <v>0</v>
      </c>
      <c r="Q11" s="4">
        <f>N11+O11-P11</f>
        <v>15.6</v>
      </c>
      <c r="R11" s="3">
        <v>9.6</v>
      </c>
      <c r="S11" s="3">
        <v>5.95</v>
      </c>
      <c r="T11" s="3">
        <v>0</v>
      </c>
      <c r="U11" s="4">
        <f>R11+S11-T11</f>
        <v>15.55</v>
      </c>
      <c r="V11" s="4">
        <f>I11+M11+Q11+U11</f>
        <v>66.7</v>
      </c>
    </row>
    <row r="14" spans="1:22" ht="18.75">
      <c r="B14" s="1" t="s">
        <v>0</v>
      </c>
    </row>
    <row r="15" spans="1:22" ht="18.75">
      <c r="B15" s="1" t="s">
        <v>1</v>
      </c>
    </row>
    <row r="16" spans="1:22" ht="18.75">
      <c r="B16" s="1" t="s">
        <v>68</v>
      </c>
    </row>
    <row r="19" spans="1:22">
      <c r="A19" s="9" t="s">
        <v>3</v>
      </c>
      <c r="B19" s="2" t="s">
        <v>4</v>
      </c>
      <c r="C19" s="2" t="s">
        <v>5</v>
      </c>
      <c r="D19" s="2" t="s">
        <v>6</v>
      </c>
      <c r="E19" s="2" t="s">
        <v>7</v>
      </c>
      <c r="F19" s="2" t="s">
        <v>8</v>
      </c>
      <c r="G19" s="2" t="s">
        <v>9</v>
      </c>
      <c r="H19" s="2" t="s">
        <v>10</v>
      </c>
      <c r="I19" s="2" t="s">
        <v>11</v>
      </c>
      <c r="J19" s="2" t="s">
        <v>8</v>
      </c>
      <c r="K19" s="2" t="s">
        <v>9</v>
      </c>
      <c r="L19" s="2" t="s">
        <v>10</v>
      </c>
      <c r="M19" s="2" t="s">
        <v>12</v>
      </c>
      <c r="N19" s="2" t="s">
        <v>8</v>
      </c>
      <c r="O19" s="2" t="s">
        <v>9</v>
      </c>
      <c r="P19" s="2" t="s">
        <v>10</v>
      </c>
      <c r="Q19" s="2" t="s">
        <v>13</v>
      </c>
      <c r="R19" s="2" t="s">
        <v>8</v>
      </c>
      <c r="S19" s="2" t="s">
        <v>9</v>
      </c>
      <c r="T19" s="2" t="s">
        <v>10</v>
      </c>
      <c r="U19" s="2" t="s">
        <v>14</v>
      </c>
      <c r="V19" s="2" t="s">
        <v>15</v>
      </c>
    </row>
    <row r="20" spans="1:22">
      <c r="A20" s="8" t="s">
        <v>134</v>
      </c>
      <c r="B20" t="s">
        <v>97</v>
      </c>
      <c r="C20">
        <v>2010</v>
      </c>
      <c r="D20" t="s">
        <v>24</v>
      </c>
      <c r="E20" t="s">
        <v>25</v>
      </c>
      <c r="F20" s="3">
        <v>10</v>
      </c>
      <c r="G20" s="3">
        <v>8</v>
      </c>
      <c r="H20" s="3">
        <v>0</v>
      </c>
      <c r="I20" s="4">
        <f>F20+G20-H20</f>
        <v>18</v>
      </c>
      <c r="J20" s="3">
        <v>5.0999999999999996</v>
      </c>
      <c r="K20" s="3">
        <v>8.1999999999999993</v>
      </c>
      <c r="L20" s="3">
        <v>0</v>
      </c>
      <c r="M20" s="4">
        <f>J20+K20-L20</f>
        <v>13.299999999999999</v>
      </c>
      <c r="N20" s="3">
        <v>10</v>
      </c>
      <c r="O20" s="3">
        <v>6.5</v>
      </c>
      <c r="P20" s="3">
        <v>0</v>
      </c>
      <c r="Q20" s="4">
        <f>N20+O20-P20</f>
        <v>16.5</v>
      </c>
      <c r="R20" s="3">
        <v>9.6</v>
      </c>
      <c r="S20" s="3">
        <v>6.15</v>
      </c>
      <c r="T20" s="3">
        <v>0</v>
      </c>
      <c r="U20" s="4">
        <f>R20+S20-T20</f>
        <v>15.75</v>
      </c>
      <c r="V20" s="4">
        <f>I20+M20+Q20+U20</f>
        <v>63.55</v>
      </c>
    </row>
    <row r="21" spans="1:22">
      <c r="A21" s="8" t="s">
        <v>135</v>
      </c>
      <c r="B21" t="s">
        <v>69</v>
      </c>
      <c r="C21">
        <v>2007</v>
      </c>
      <c r="D21" t="s">
        <v>17</v>
      </c>
      <c r="E21" t="s">
        <v>65</v>
      </c>
      <c r="F21" s="3">
        <v>10</v>
      </c>
      <c r="G21" s="3">
        <v>9.15</v>
      </c>
      <c r="H21" s="3">
        <v>0</v>
      </c>
      <c r="I21" s="4">
        <f>F21+G21-H21</f>
        <v>19.149999999999999</v>
      </c>
      <c r="J21" s="3">
        <v>4.4000000000000004</v>
      </c>
      <c r="K21" s="3">
        <v>7</v>
      </c>
      <c r="L21" s="3">
        <v>0</v>
      </c>
      <c r="M21" s="4">
        <f>J21+K21-L21</f>
        <v>11.4</v>
      </c>
      <c r="N21" s="3">
        <v>10</v>
      </c>
      <c r="O21" s="3">
        <v>6.9</v>
      </c>
      <c r="P21" s="3">
        <v>0</v>
      </c>
      <c r="Q21" s="4">
        <f>N21+O21-P21</f>
        <v>16.899999999999999</v>
      </c>
      <c r="R21" s="3">
        <v>10</v>
      </c>
      <c r="S21" s="3">
        <v>4.8</v>
      </c>
      <c r="T21" s="3">
        <v>0</v>
      </c>
      <c r="U21" s="4">
        <f>R21+S21-T21</f>
        <v>14.8</v>
      </c>
      <c r="V21" s="4">
        <f>I21+M21+Q21+U21</f>
        <v>62.25</v>
      </c>
    </row>
    <row r="22" spans="1:22">
      <c r="A22" s="8" t="s">
        <v>136</v>
      </c>
      <c r="B22" t="s">
        <v>95</v>
      </c>
      <c r="C22">
        <v>2009</v>
      </c>
      <c r="D22" t="s">
        <v>24</v>
      </c>
      <c r="E22" t="s">
        <v>25</v>
      </c>
      <c r="F22" s="3">
        <v>10</v>
      </c>
      <c r="G22" s="3">
        <v>6.4</v>
      </c>
      <c r="H22" s="3">
        <v>0</v>
      </c>
      <c r="I22" s="4">
        <f>F22+G22-H22</f>
        <v>16.399999999999999</v>
      </c>
      <c r="J22" s="3">
        <v>2</v>
      </c>
      <c r="K22" s="3">
        <v>6.4</v>
      </c>
      <c r="L22" s="3">
        <v>3</v>
      </c>
      <c r="M22" s="4">
        <f>J22+K22-L22</f>
        <v>5.4</v>
      </c>
      <c r="N22" s="3">
        <v>8.6999999999999993</v>
      </c>
      <c r="O22" s="3">
        <v>6.6</v>
      </c>
      <c r="P22" s="3">
        <v>0</v>
      </c>
      <c r="Q22" s="4">
        <f>N22+O22-P22</f>
        <v>15.299999999999999</v>
      </c>
      <c r="R22" s="3">
        <v>9.6</v>
      </c>
      <c r="S22" s="3">
        <v>5.75</v>
      </c>
      <c r="T22" s="3">
        <v>0</v>
      </c>
      <c r="U22" s="4">
        <f>R22+S22-T22</f>
        <v>15.35</v>
      </c>
      <c r="V22" s="4">
        <f>I22+M22+Q22+U22</f>
        <v>52.449999999999996</v>
      </c>
    </row>
    <row r="25" spans="1:22" ht="18.75">
      <c r="B25" s="1" t="s">
        <v>0</v>
      </c>
    </row>
    <row r="26" spans="1:22" ht="18.75">
      <c r="B26" s="1" t="s">
        <v>1</v>
      </c>
    </row>
    <row r="27" spans="1:22" ht="18.75">
      <c r="B27" s="1" t="s">
        <v>130</v>
      </c>
    </row>
    <row r="30" spans="1:22">
      <c r="A30" s="9" t="s">
        <v>3</v>
      </c>
      <c r="B30" s="2" t="s">
        <v>4</v>
      </c>
      <c r="C30" s="2" t="s">
        <v>5</v>
      </c>
      <c r="D30" s="2" t="s">
        <v>6</v>
      </c>
      <c r="E30" s="2" t="s">
        <v>7</v>
      </c>
      <c r="F30" s="2" t="s">
        <v>8</v>
      </c>
      <c r="G30" s="2" t="s">
        <v>9</v>
      </c>
      <c r="H30" s="2" t="s">
        <v>10</v>
      </c>
      <c r="I30" s="2" t="s">
        <v>11</v>
      </c>
      <c r="J30" s="2" t="s">
        <v>8</v>
      </c>
      <c r="K30" s="2" t="s">
        <v>9</v>
      </c>
      <c r="L30" s="2" t="s">
        <v>10</v>
      </c>
      <c r="M30" s="2" t="s">
        <v>12</v>
      </c>
      <c r="N30" s="2" t="s">
        <v>8</v>
      </c>
      <c r="O30" s="2" t="s">
        <v>9</v>
      </c>
      <c r="P30" s="2" t="s">
        <v>10</v>
      </c>
      <c r="Q30" s="2" t="s">
        <v>13</v>
      </c>
      <c r="R30" s="2" t="s">
        <v>8</v>
      </c>
      <c r="S30" s="2" t="s">
        <v>9</v>
      </c>
      <c r="T30" s="2" t="s">
        <v>10</v>
      </c>
      <c r="U30" s="2" t="s">
        <v>14</v>
      </c>
      <c r="V30" s="2" t="s">
        <v>15</v>
      </c>
    </row>
    <row r="31" spans="1:22">
      <c r="A31" s="8" t="s">
        <v>134</v>
      </c>
      <c r="B31" t="s">
        <v>102</v>
      </c>
      <c r="C31">
        <v>2006</v>
      </c>
      <c r="D31" t="s">
        <v>17</v>
      </c>
      <c r="E31" t="s">
        <v>20</v>
      </c>
      <c r="F31" s="3">
        <v>3.7</v>
      </c>
      <c r="G31" s="3">
        <v>8.5</v>
      </c>
      <c r="H31" s="3">
        <v>0</v>
      </c>
      <c r="I31" s="4">
        <f>F31+G31-H31</f>
        <v>12.2</v>
      </c>
      <c r="J31" s="3">
        <v>2.8</v>
      </c>
      <c r="K31" s="3">
        <v>7.05</v>
      </c>
      <c r="L31" s="3">
        <v>0</v>
      </c>
      <c r="M31" s="4">
        <f>J31+K31-L31</f>
        <v>9.85</v>
      </c>
      <c r="N31" s="3">
        <v>5.0999999999999996</v>
      </c>
      <c r="O31" s="3">
        <v>7.15</v>
      </c>
      <c r="P31" s="3">
        <v>0</v>
      </c>
      <c r="Q31" s="4">
        <f>N31+O31-P31</f>
        <v>12.25</v>
      </c>
      <c r="R31" s="3">
        <v>4</v>
      </c>
      <c r="S31" s="3">
        <v>8.15</v>
      </c>
      <c r="T31" s="3">
        <v>0</v>
      </c>
      <c r="U31" s="4">
        <f>R31+S31-T31</f>
        <v>12.15</v>
      </c>
      <c r="V31" s="4">
        <f>I31+M31+Q31+U31</f>
        <v>46.449999999999996</v>
      </c>
    </row>
    <row r="32" spans="1:22">
      <c r="A32" s="8" t="s">
        <v>135</v>
      </c>
      <c r="B32" t="s">
        <v>100</v>
      </c>
      <c r="C32">
        <v>2005</v>
      </c>
      <c r="D32" t="s">
        <v>17</v>
      </c>
      <c r="E32" t="s">
        <v>101</v>
      </c>
      <c r="F32" s="3">
        <v>2.8</v>
      </c>
      <c r="G32" s="3">
        <v>8.1999999999999993</v>
      </c>
      <c r="H32" s="3">
        <v>0</v>
      </c>
      <c r="I32" s="4">
        <f>F32+G32-H32</f>
        <v>11</v>
      </c>
      <c r="J32" s="3">
        <v>0.9</v>
      </c>
      <c r="K32" s="3">
        <v>7.4</v>
      </c>
      <c r="L32" s="3">
        <v>0</v>
      </c>
      <c r="M32" s="4">
        <f>J32+K32-L32</f>
        <v>8.3000000000000007</v>
      </c>
      <c r="N32" s="3">
        <v>3.2</v>
      </c>
      <c r="O32" s="3">
        <v>6.4</v>
      </c>
      <c r="P32" s="3">
        <v>0</v>
      </c>
      <c r="Q32" s="4">
        <f>N32+O32-P32</f>
        <v>9.6000000000000014</v>
      </c>
      <c r="R32" s="3">
        <v>3</v>
      </c>
      <c r="S32" s="3">
        <v>7.8</v>
      </c>
      <c r="T32" s="3">
        <v>0</v>
      </c>
      <c r="U32" s="4">
        <f>R32+S32-T32</f>
        <v>10.8</v>
      </c>
      <c r="V32" s="4">
        <f>I32+M32+Q32+U32</f>
        <v>39.700000000000003</v>
      </c>
    </row>
  </sheetData>
  <sheetProtection formatCells="0" formatColumns="0" formatRows="0" insertColumns="0" insertRows="0" insertHyperlinks="0" deleteColumns="0" deleteRows="0" sort="0" autoFilter="0" pivotTables="0"/>
  <sortState ref="A31:V32">
    <sortCondition descending="1" ref="V31:V32"/>
  </sortState>
  <pageMargins left="0.25" right="0.25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"/>
  <sheetViews>
    <sheetView zoomScale="90" zoomScaleNormal="90" workbookViewId="0"/>
  </sheetViews>
  <sheetFormatPr defaultRowHeight="15"/>
  <cols>
    <col min="1" max="1" width="6.42578125" customWidth="1"/>
    <col min="2" max="2" width="24.28515625" customWidth="1"/>
    <col min="3" max="3" width="6.140625" customWidth="1"/>
    <col min="4" max="4" width="27.7109375" customWidth="1"/>
    <col min="5" max="5" width="19.4257812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70</v>
      </c>
    </row>
    <row r="6" spans="1:2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7" t="s">
        <v>134</v>
      </c>
      <c r="B7" t="s">
        <v>72</v>
      </c>
      <c r="C7">
        <v>2007</v>
      </c>
      <c r="D7" t="s">
        <v>24</v>
      </c>
      <c r="E7" t="s">
        <v>25</v>
      </c>
      <c r="F7" s="3">
        <v>3.5</v>
      </c>
      <c r="G7" s="3">
        <v>8.5500000000000007</v>
      </c>
      <c r="H7" s="3">
        <v>0</v>
      </c>
      <c r="I7" s="4">
        <f>F7+G7-H7</f>
        <v>12.05</v>
      </c>
      <c r="J7" s="3">
        <v>1.1000000000000001</v>
      </c>
      <c r="K7" s="3">
        <v>5.2</v>
      </c>
      <c r="L7" s="3">
        <v>0</v>
      </c>
      <c r="M7" s="4">
        <f>J7+K7-L7</f>
        <v>6.3000000000000007</v>
      </c>
      <c r="N7" s="3">
        <v>3.1</v>
      </c>
      <c r="O7" s="3">
        <v>8.0500000000000007</v>
      </c>
      <c r="P7" s="3">
        <v>0</v>
      </c>
      <c r="Q7" s="4">
        <f>N7+O7-P7</f>
        <v>11.15</v>
      </c>
      <c r="R7" s="3">
        <v>3.1</v>
      </c>
      <c r="S7" s="3">
        <v>7.35</v>
      </c>
      <c r="T7" s="3">
        <v>0</v>
      </c>
      <c r="U7" s="4">
        <f>R7+S7-T7</f>
        <v>10.45</v>
      </c>
      <c r="V7" s="4">
        <f>I7+M7+Q7+U7</f>
        <v>39.950000000000003</v>
      </c>
    </row>
    <row r="8" spans="1:22">
      <c r="A8" s="7" t="s">
        <v>135</v>
      </c>
      <c r="B8" t="s">
        <v>73</v>
      </c>
      <c r="C8">
        <v>2007</v>
      </c>
      <c r="D8" t="s">
        <v>74</v>
      </c>
      <c r="E8" t="s">
        <v>75</v>
      </c>
      <c r="F8" s="3">
        <v>2</v>
      </c>
      <c r="G8" s="3">
        <v>8.35</v>
      </c>
      <c r="H8" s="3">
        <v>0</v>
      </c>
      <c r="I8" s="4">
        <f>F8+G8-H8</f>
        <v>10.35</v>
      </c>
      <c r="J8" s="3">
        <v>0.9</v>
      </c>
      <c r="K8" s="3">
        <v>5.75</v>
      </c>
      <c r="L8" s="3">
        <v>0</v>
      </c>
      <c r="M8" s="4">
        <f>J8+K8-L8</f>
        <v>6.65</v>
      </c>
      <c r="N8" s="3">
        <v>3</v>
      </c>
      <c r="O8" s="3">
        <v>6.6</v>
      </c>
      <c r="P8" s="3">
        <v>0</v>
      </c>
      <c r="Q8" s="4">
        <f>N8+O8-P8</f>
        <v>9.6</v>
      </c>
      <c r="R8" s="3">
        <v>2.1</v>
      </c>
      <c r="S8" s="3">
        <v>7.5</v>
      </c>
      <c r="T8" s="3">
        <v>0</v>
      </c>
      <c r="U8" s="4">
        <f>R8+S8-T8</f>
        <v>9.6</v>
      </c>
      <c r="V8" s="4">
        <f>I8+M8+Q8+U8</f>
        <v>36.200000000000003</v>
      </c>
    </row>
    <row r="9" spans="1:22">
      <c r="A9" s="7" t="s">
        <v>136</v>
      </c>
      <c r="B9" t="s">
        <v>71</v>
      </c>
      <c r="C9">
        <v>2007</v>
      </c>
      <c r="D9" t="s">
        <v>24</v>
      </c>
      <c r="E9" t="s">
        <v>25</v>
      </c>
      <c r="F9" s="3">
        <v>2.4</v>
      </c>
      <c r="G9" s="3">
        <v>8.15</v>
      </c>
      <c r="H9" s="3">
        <v>0</v>
      </c>
      <c r="I9" s="4">
        <f>F9+G9-H9</f>
        <v>10.55</v>
      </c>
      <c r="J9" s="3">
        <v>0</v>
      </c>
      <c r="K9" s="3">
        <v>0</v>
      </c>
      <c r="L9" s="3">
        <v>0</v>
      </c>
      <c r="M9" s="4">
        <f>J9+K9-L9</f>
        <v>0</v>
      </c>
      <c r="N9" s="3">
        <v>0</v>
      </c>
      <c r="O9" s="3">
        <v>0</v>
      </c>
      <c r="P9" s="3">
        <v>0</v>
      </c>
      <c r="Q9" s="4">
        <f>N9+O9-P9</f>
        <v>0</v>
      </c>
      <c r="R9" s="3">
        <v>0</v>
      </c>
      <c r="S9" s="3">
        <v>0</v>
      </c>
      <c r="T9" s="3">
        <v>0</v>
      </c>
      <c r="U9" s="4">
        <f>R9+S9-T9</f>
        <v>0</v>
      </c>
      <c r="V9" s="4">
        <f>I9+M9+Q9+U9</f>
        <v>10.55</v>
      </c>
    </row>
  </sheetData>
  <sheetProtection formatCells="0" formatColumns="0" formatRows="0" insertColumns="0" insertRows="0" insertHyperlinks="0" deleteColumns="0" deleteRows="0" sort="0" autoFilter="0" pivotTables="0"/>
  <sortState ref="A7:V9">
    <sortCondition descending="1" ref="V7:V9"/>
  </sortState>
  <pageMargins left="0.7" right="0.7" top="0.75" bottom="0.75" header="0.3" footer="0.3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"/>
  <sheetViews>
    <sheetView workbookViewId="0">
      <selection activeCell="A8" sqref="A8"/>
    </sheetView>
  </sheetViews>
  <sheetFormatPr defaultRowHeight="15"/>
  <cols>
    <col min="1" max="1" width="7.140625" customWidth="1"/>
    <col min="2" max="2" width="17.7109375" customWidth="1"/>
    <col min="3" max="3" width="6.85546875" customWidth="1"/>
    <col min="4" max="4" width="22" customWidth="1"/>
    <col min="5" max="5" width="20.4257812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  <col min="23" max="23" width="15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76</v>
      </c>
    </row>
    <row r="6" spans="1:2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7" t="s">
        <v>134</v>
      </c>
      <c r="B7" t="s">
        <v>79</v>
      </c>
      <c r="C7">
        <v>2010</v>
      </c>
      <c r="D7" t="s">
        <v>17</v>
      </c>
      <c r="E7" t="s">
        <v>18</v>
      </c>
      <c r="F7" s="3">
        <v>10</v>
      </c>
      <c r="G7" s="3">
        <v>9.1</v>
      </c>
      <c r="H7" s="3">
        <v>0</v>
      </c>
      <c r="I7" s="4">
        <f t="shared" ref="I7:I17" si="0">F7+G7-H7</f>
        <v>19.100000000000001</v>
      </c>
      <c r="J7" s="3">
        <v>10</v>
      </c>
      <c r="K7" s="3">
        <v>8.6999999999999993</v>
      </c>
      <c r="L7" s="3">
        <v>0</v>
      </c>
      <c r="M7" s="4">
        <f t="shared" ref="M7:M17" si="1">J7+K7-L7</f>
        <v>18.7</v>
      </c>
      <c r="N7" s="3">
        <v>10</v>
      </c>
      <c r="O7" s="3">
        <v>7.95</v>
      </c>
      <c r="P7" s="3">
        <v>0</v>
      </c>
      <c r="Q7" s="4">
        <f t="shared" ref="Q7:Q17" si="2">N7+O7-P7</f>
        <v>17.95</v>
      </c>
      <c r="R7" s="3">
        <v>10</v>
      </c>
      <c r="S7" s="3">
        <v>7.35</v>
      </c>
      <c r="T7" s="3">
        <v>0</v>
      </c>
      <c r="U7" s="4">
        <f t="shared" ref="U7:U17" si="3">R7+S7-T7</f>
        <v>17.350000000000001</v>
      </c>
      <c r="V7" s="4">
        <f t="shared" ref="V7:V17" si="4">I7+M7+Q7+U7</f>
        <v>73.099999999999994</v>
      </c>
    </row>
    <row r="8" spans="1:22">
      <c r="A8" s="7" t="s">
        <v>135</v>
      </c>
      <c r="B8" t="s">
        <v>85</v>
      </c>
      <c r="C8">
        <v>2010</v>
      </c>
      <c r="D8" t="s">
        <v>17</v>
      </c>
      <c r="E8" t="s">
        <v>65</v>
      </c>
      <c r="F8" s="3">
        <v>10</v>
      </c>
      <c r="G8" s="3">
        <v>8.9</v>
      </c>
      <c r="H8" s="3">
        <v>0</v>
      </c>
      <c r="I8" s="4">
        <f t="shared" si="0"/>
        <v>18.899999999999999</v>
      </c>
      <c r="J8" s="3">
        <v>10</v>
      </c>
      <c r="K8" s="3">
        <v>9</v>
      </c>
      <c r="L8" s="3">
        <v>0</v>
      </c>
      <c r="M8" s="4">
        <f t="shared" si="1"/>
        <v>19</v>
      </c>
      <c r="N8" s="3">
        <v>10</v>
      </c>
      <c r="O8" s="3">
        <v>7.75</v>
      </c>
      <c r="P8" s="3">
        <v>0</v>
      </c>
      <c r="Q8" s="4">
        <f t="shared" si="2"/>
        <v>17.75</v>
      </c>
      <c r="R8" s="3">
        <v>10</v>
      </c>
      <c r="S8" s="3">
        <v>6.8</v>
      </c>
      <c r="T8" s="3">
        <v>0</v>
      </c>
      <c r="U8" s="4">
        <f t="shared" si="3"/>
        <v>16.8</v>
      </c>
      <c r="V8" s="4">
        <f t="shared" si="4"/>
        <v>72.45</v>
      </c>
    </row>
    <row r="9" spans="1:22">
      <c r="A9" s="7" t="s">
        <v>136</v>
      </c>
      <c r="B9" t="s">
        <v>80</v>
      </c>
      <c r="C9">
        <v>2010</v>
      </c>
      <c r="D9" t="s">
        <v>17</v>
      </c>
      <c r="E9" t="s">
        <v>58</v>
      </c>
      <c r="F9" s="3">
        <v>10</v>
      </c>
      <c r="G9" s="3">
        <v>8.1999999999999993</v>
      </c>
      <c r="H9" s="3">
        <v>0</v>
      </c>
      <c r="I9" s="4">
        <f t="shared" si="0"/>
        <v>18.2</v>
      </c>
      <c r="J9" s="3">
        <v>10</v>
      </c>
      <c r="K9" s="3">
        <v>8.4499999999999993</v>
      </c>
      <c r="L9" s="3">
        <v>0</v>
      </c>
      <c r="M9" s="4">
        <f t="shared" si="1"/>
        <v>18.45</v>
      </c>
      <c r="N9" s="3">
        <v>10</v>
      </c>
      <c r="O9" s="3">
        <v>7.2</v>
      </c>
      <c r="P9" s="3">
        <v>0</v>
      </c>
      <c r="Q9" s="4">
        <f t="shared" si="2"/>
        <v>17.2</v>
      </c>
      <c r="R9" s="3">
        <v>10</v>
      </c>
      <c r="S9" s="3">
        <v>7.55</v>
      </c>
      <c r="T9" s="3">
        <v>0</v>
      </c>
      <c r="U9" s="4">
        <f t="shared" si="3"/>
        <v>17.55</v>
      </c>
      <c r="V9" s="4">
        <f t="shared" si="4"/>
        <v>71.399999999999991</v>
      </c>
    </row>
    <row r="10" spans="1:22">
      <c r="A10" s="7" t="s">
        <v>137</v>
      </c>
      <c r="B10" t="s">
        <v>77</v>
      </c>
      <c r="C10">
        <v>2010</v>
      </c>
      <c r="D10" t="s">
        <v>17</v>
      </c>
      <c r="E10" t="s">
        <v>18</v>
      </c>
      <c r="F10" s="3">
        <v>10</v>
      </c>
      <c r="G10" s="3">
        <v>8.9</v>
      </c>
      <c r="H10" s="3">
        <v>0</v>
      </c>
      <c r="I10" s="4">
        <f t="shared" si="0"/>
        <v>18.899999999999999</v>
      </c>
      <c r="J10" s="3">
        <v>10</v>
      </c>
      <c r="K10" s="3">
        <v>8.8000000000000007</v>
      </c>
      <c r="L10" s="3">
        <v>0</v>
      </c>
      <c r="M10" s="4">
        <f t="shared" si="1"/>
        <v>18.8</v>
      </c>
      <c r="N10" s="3">
        <v>10</v>
      </c>
      <c r="O10" s="3">
        <v>8.4499999999999993</v>
      </c>
      <c r="P10" s="3">
        <v>0</v>
      </c>
      <c r="Q10" s="4">
        <f t="shared" si="2"/>
        <v>18.45</v>
      </c>
      <c r="R10" s="3">
        <v>9</v>
      </c>
      <c r="S10" s="3">
        <v>5.5</v>
      </c>
      <c r="T10" s="3">
        <v>0</v>
      </c>
      <c r="U10" s="4">
        <f t="shared" si="3"/>
        <v>14.5</v>
      </c>
      <c r="V10" s="4">
        <f t="shared" si="4"/>
        <v>70.650000000000006</v>
      </c>
    </row>
    <row r="11" spans="1:22">
      <c r="A11" s="7" t="s">
        <v>138</v>
      </c>
      <c r="B11" t="s">
        <v>81</v>
      </c>
      <c r="C11">
        <v>2010</v>
      </c>
      <c r="D11" t="s">
        <v>17</v>
      </c>
      <c r="E11" t="s">
        <v>58</v>
      </c>
      <c r="F11" s="3">
        <v>10</v>
      </c>
      <c r="G11" s="3">
        <v>8.4</v>
      </c>
      <c r="H11" s="3">
        <v>0</v>
      </c>
      <c r="I11" s="4">
        <f t="shared" si="0"/>
        <v>18.399999999999999</v>
      </c>
      <c r="J11" s="3">
        <v>10</v>
      </c>
      <c r="K11" s="3">
        <v>7.8</v>
      </c>
      <c r="L11" s="3">
        <v>0</v>
      </c>
      <c r="M11" s="4">
        <f t="shared" si="1"/>
        <v>17.8</v>
      </c>
      <c r="N11" s="3">
        <v>10</v>
      </c>
      <c r="O11" s="3">
        <v>8</v>
      </c>
      <c r="P11" s="3">
        <v>0</v>
      </c>
      <c r="Q11" s="4">
        <f t="shared" si="2"/>
        <v>18</v>
      </c>
      <c r="R11" s="3">
        <v>9</v>
      </c>
      <c r="S11" s="3">
        <v>6.85</v>
      </c>
      <c r="T11" s="3">
        <v>0</v>
      </c>
      <c r="U11" s="4">
        <f t="shared" si="3"/>
        <v>15.85</v>
      </c>
      <c r="V11" s="4">
        <f t="shared" si="4"/>
        <v>70.05</v>
      </c>
    </row>
    <row r="12" spans="1:22">
      <c r="A12" s="7" t="s">
        <v>139</v>
      </c>
      <c r="B12" t="s">
        <v>83</v>
      </c>
      <c r="C12">
        <v>2010</v>
      </c>
      <c r="D12" t="s">
        <v>17</v>
      </c>
      <c r="E12" t="s">
        <v>58</v>
      </c>
      <c r="F12" s="3">
        <v>10</v>
      </c>
      <c r="G12" s="3">
        <v>7.8</v>
      </c>
      <c r="H12" s="3">
        <v>0</v>
      </c>
      <c r="I12" s="4">
        <f t="shared" si="0"/>
        <v>17.8</v>
      </c>
      <c r="J12" s="3">
        <v>10</v>
      </c>
      <c r="K12" s="3">
        <v>8.5</v>
      </c>
      <c r="L12" s="3">
        <v>0</v>
      </c>
      <c r="M12" s="4">
        <f t="shared" si="1"/>
        <v>18.5</v>
      </c>
      <c r="N12" s="3">
        <v>10</v>
      </c>
      <c r="O12" s="3">
        <v>6.85</v>
      </c>
      <c r="P12" s="3">
        <v>0</v>
      </c>
      <c r="Q12" s="4">
        <f t="shared" si="2"/>
        <v>16.850000000000001</v>
      </c>
      <c r="R12" s="3">
        <v>9</v>
      </c>
      <c r="S12" s="3">
        <v>7.05</v>
      </c>
      <c r="T12" s="3">
        <v>0</v>
      </c>
      <c r="U12" s="4">
        <f t="shared" si="3"/>
        <v>16.05</v>
      </c>
      <c r="V12" s="4">
        <f t="shared" si="4"/>
        <v>69.2</v>
      </c>
    </row>
    <row r="13" spans="1:22">
      <c r="A13" s="7" t="s">
        <v>140</v>
      </c>
      <c r="B13" t="s">
        <v>131</v>
      </c>
      <c r="C13">
        <v>2010</v>
      </c>
      <c r="D13" t="s">
        <v>150</v>
      </c>
      <c r="E13" t="s">
        <v>58</v>
      </c>
      <c r="F13" s="3">
        <v>10</v>
      </c>
      <c r="G13" s="3">
        <v>7.7</v>
      </c>
      <c r="H13" s="3">
        <v>0</v>
      </c>
      <c r="I13" s="4">
        <f t="shared" si="0"/>
        <v>17.7</v>
      </c>
      <c r="J13" s="3">
        <v>10</v>
      </c>
      <c r="K13" s="3">
        <v>8.0500000000000007</v>
      </c>
      <c r="L13" s="3">
        <v>0</v>
      </c>
      <c r="M13" s="4">
        <f t="shared" si="1"/>
        <v>18.05</v>
      </c>
      <c r="N13" s="3">
        <v>10</v>
      </c>
      <c r="O13" s="3">
        <v>7.05</v>
      </c>
      <c r="P13" s="3">
        <v>0</v>
      </c>
      <c r="Q13" s="4">
        <f t="shared" si="2"/>
        <v>17.05</v>
      </c>
      <c r="R13" s="3">
        <v>9</v>
      </c>
      <c r="S13" s="3">
        <v>6.5</v>
      </c>
      <c r="T13" s="3">
        <v>0</v>
      </c>
      <c r="U13" s="4">
        <f t="shared" si="3"/>
        <v>15.5</v>
      </c>
      <c r="V13" s="4">
        <f t="shared" si="4"/>
        <v>68.3</v>
      </c>
    </row>
    <row r="14" spans="1:22">
      <c r="A14" s="7" t="s">
        <v>141</v>
      </c>
      <c r="B14" t="s">
        <v>78</v>
      </c>
      <c r="C14">
        <v>2010</v>
      </c>
      <c r="D14" t="s">
        <v>17</v>
      </c>
      <c r="E14" t="s">
        <v>18</v>
      </c>
      <c r="F14" s="3">
        <v>10</v>
      </c>
      <c r="G14" s="3">
        <v>6.5</v>
      </c>
      <c r="H14" s="3">
        <v>0</v>
      </c>
      <c r="I14" s="4">
        <f t="shared" si="0"/>
        <v>16.5</v>
      </c>
      <c r="J14" s="3">
        <v>10</v>
      </c>
      <c r="K14" s="3">
        <v>8.85</v>
      </c>
      <c r="L14" s="3">
        <v>0</v>
      </c>
      <c r="M14" s="4">
        <f t="shared" si="1"/>
        <v>18.850000000000001</v>
      </c>
      <c r="N14" s="3">
        <v>8.5</v>
      </c>
      <c r="O14" s="3">
        <v>8.0500000000000007</v>
      </c>
      <c r="P14" s="3">
        <v>0</v>
      </c>
      <c r="Q14" s="4">
        <f t="shared" si="2"/>
        <v>16.55</v>
      </c>
      <c r="R14" s="3">
        <v>10</v>
      </c>
      <c r="S14" s="3">
        <v>5.6</v>
      </c>
      <c r="T14" s="3">
        <v>0</v>
      </c>
      <c r="U14" s="4">
        <f t="shared" si="3"/>
        <v>15.6</v>
      </c>
      <c r="V14" s="4">
        <f t="shared" si="4"/>
        <v>67.5</v>
      </c>
    </row>
    <row r="15" spans="1:22">
      <c r="A15" s="7" t="s">
        <v>143</v>
      </c>
      <c r="B15" t="s">
        <v>82</v>
      </c>
      <c r="C15">
        <v>2009</v>
      </c>
      <c r="D15" t="s">
        <v>17</v>
      </c>
      <c r="E15" t="s">
        <v>58</v>
      </c>
      <c r="F15" s="3">
        <v>10</v>
      </c>
      <c r="G15" s="3">
        <v>7</v>
      </c>
      <c r="H15" s="3">
        <v>0</v>
      </c>
      <c r="I15" s="4">
        <f t="shared" si="0"/>
        <v>17</v>
      </c>
      <c r="J15" s="3">
        <v>10</v>
      </c>
      <c r="K15" s="3">
        <v>8.0500000000000007</v>
      </c>
      <c r="L15" s="3">
        <v>0</v>
      </c>
      <c r="M15" s="4">
        <f t="shared" si="1"/>
        <v>18.05</v>
      </c>
      <c r="N15" s="3">
        <v>7.5</v>
      </c>
      <c r="O15" s="3">
        <v>7.7</v>
      </c>
      <c r="P15" s="3">
        <v>0</v>
      </c>
      <c r="Q15" s="4">
        <f t="shared" si="2"/>
        <v>15.2</v>
      </c>
      <c r="R15" s="3">
        <v>9</v>
      </c>
      <c r="S15" s="3">
        <v>5.4</v>
      </c>
      <c r="T15" s="3">
        <v>0</v>
      </c>
      <c r="U15" s="4">
        <f t="shared" si="3"/>
        <v>14.4</v>
      </c>
      <c r="V15" s="4">
        <f t="shared" si="4"/>
        <v>64.650000000000006</v>
      </c>
    </row>
    <row r="16" spans="1:22">
      <c r="A16" s="7" t="s">
        <v>144</v>
      </c>
      <c r="B16" t="s">
        <v>84</v>
      </c>
      <c r="C16">
        <v>2010</v>
      </c>
      <c r="D16" t="s">
        <v>17</v>
      </c>
      <c r="E16" t="s">
        <v>58</v>
      </c>
      <c r="F16" s="3">
        <v>10</v>
      </c>
      <c r="G16" s="3">
        <v>7.4</v>
      </c>
      <c r="H16" s="3">
        <v>0</v>
      </c>
      <c r="I16" s="4">
        <f t="shared" si="0"/>
        <v>17.399999999999999</v>
      </c>
      <c r="J16" s="3">
        <v>10</v>
      </c>
      <c r="K16" s="3">
        <v>7.1</v>
      </c>
      <c r="L16" s="3">
        <v>0</v>
      </c>
      <c r="M16" s="4">
        <f t="shared" si="1"/>
        <v>17.100000000000001</v>
      </c>
      <c r="N16" s="3">
        <v>8.5</v>
      </c>
      <c r="O16" s="3">
        <v>4.95</v>
      </c>
      <c r="P16" s="3">
        <v>0</v>
      </c>
      <c r="Q16" s="4">
        <f t="shared" si="2"/>
        <v>13.45</v>
      </c>
      <c r="R16" s="3">
        <v>9</v>
      </c>
      <c r="S16" s="3">
        <v>6.25</v>
      </c>
      <c r="T16" s="3">
        <v>0</v>
      </c>
      <c r="U16" s="4">
        <f t="shared" si="3"/>
        <v>15.25</v>
      </c>
      <c r="V16" s="4">
        <f t="shared" si="4"/>
        <v>63.2</v>
      </c>
    </row>
    <row r="17" spans="1:22">
      <c r="A17" s="7" t="s">
        <v>145</v>
      </c>
      <c r="B17" t="s">
        <v>86</v>
      </c>
      <c r="C17">
        <v>2010</v>
      </c>
      <c r="D17" t="s">
        <v>17</v>
      </c>
      <c r="E17" t="s">
        <v>60</v>
      </c>
      <c r="F17" s="3">
        <v>10</v>
      </c>
      <c r="G17" s="3">
        <v>5.9</v>
      </c>
      <c r="H17" s="3">
        <v>0</v>
      </c>
      <c r="I17" s="4">
        <f t="shared" si="0"/>
        <v>15.9</v>
      </c>
      <c r="J17" s="3">
        <v>10</v>
      </c>
      <c r="K17" s="3">
        <v>7.1</v>
      </c>
      <c r="L17" s="3">
        <v>0</v>
      </c>
      <c r="M17" s="4">
        <f t="shared" si="1"/>
        <v>17.100000000000001</v>
      </c>
      <c r="N17" s="3">
        <v>10</v>
      </c>
      <c r="O17" s="3">
        <v>4.5999999999999996</v>
      </c>
      <c r="P17" s="3">
        <v>0</v>
      </c>
      <c r="Q17" s="4">
        <f t="shared" si="2"/>
        <v>14.6</v>
      </c>
      <c r="R17" s="3">
        <v>6.2</v>
      </c>
      <c r="S17" s="3">
        <v>4.3499999999999996</v>
      </c>
      <c r="T17" s="3">
        <v>0</v>
      </c>
      <c r="U17" s="4">
        <f t="shared" si="3"/>
        <v>10.55</v>
      </c>
      <c r="V17" s="4">
        <f t="shared" si="4"/>
        <v>58.150000000000006</v>
      </c>
    </row>
  </sheetData>
  <sheetProtection formatCells="0" formatColumns="0" formatRows="0" insertColumns="0" insertRows="0" insertHyperlinks="0" deleteColumns="0" deleteRows="0" sort="0" autoFilter="0" pivotTables="0"/>
  <sortState ref="A7:V17">
    <sortCondition descending="1" ref="V7:V17"/>
  </sortState>
  <pageMargins left="0.25" right="0.25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9"/>
  <sheetViews>
    <sheetView tabSelected="1" workbookViewId="0">
      <selection activeCell="G1" sqref="G1"/>
    </sheetView>
  </sheetViews>
  <sheetFormatPr defaultRowHeight="15"/>
  <cols>
    <col min="1" max="1" width="6.5703125" style="8" customWidth="1"/>
    <col min="2" max="2" width="20" customWidth="1"/>
    <col min="3" max="3" width="5.7109375" customWidth="1"/>
    <col min="4" max="4" width="27.28515625" customWidth="1"/>
    <col min="5" max="5" width="15.8554687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87</v>
      </c>
    </row>
    <row r="6" spans="1:22">
      <c r="A6" s="9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8" t="s">
        <v>134</v>
      </c>
      <c r="B7" t="s">
        <v>92</v>
      </c>
      <c r="C7">
        <v>2007</v>
      </c>
      <c r="D7" t="s">
        <v>17</v>
      </c>
      <c r="E7" t="s">
        <v>20</v>
      </c>
      <c r="F7" s="3">
        <v>2.8</v>
      </c>
      <c r="G7" s="3">
        <v>8.6999999999999993</v>
      </c>
      <c r="H7" s="3">
        <v>0</v>
      </c>
      <c r="I7" s="4">
        <f>F7+G7-H7</f>
        <v>11.5</v>
      </c>
      <c r="J7" s="3">
        <v>2.2999999999999998</v>
      </c>
      <c r="K7" s="3">
        <v>8.1999999999999993</v>
      </c>
      <c r="L7" s="3">
        <v>0</v>
      </c>
      <c r="M7" s="4">
        <f>J7+K7-L7</f>
        <v>10.5</v>
      </c>
      <c r="N7" s="3">
        <v>3.8</v>
      </c>
      <c r="O7" s="3">
        <v>6.3</v>
      </c>
      <c r="P7" s="3">
        <v>0</v>
      </c>
      <c r="Q7" s="4">
        <f>N7+O7-P7</f>
        <v>10.1</v>
      </c>
      <c r="R7" s="3">
        <v>3.2</v>
      </c>
      <c r="S7" s="3">
        <v>7.2</v>
      </c>
      <c r="T7" s="3">
        <v>0</v>
      </c>
      <c r="U7" s="4">
        <f>R7+S7-T7</f>
        <v>10.4</v>
      </c>
      <c r="V7" s="4">
        <f>I7+M7+Q7+U7</f>
        <v>42.5</v>
      </c>
    </row>
    <row r="8" spans="1:22">
      <c r="A8" s="8" t="s">
        <v>135</v>
      </c>
      <c r="B8" t="s">
        <v>88</v>
      </c>
      <c r="C8">
        <v>2008</v>
      </c>
      <c r="D8" t="s">
        <v>17</v>
      </c>
      <c r="E8" t="s">
        <v>89</v>
      </c>
      <c r="F8" s="3">
        <v>3.5</v>
      </c>
      <c r="G8" s="3">
        <v>8.1999999999999993</v>
      </c>
      <c r="H8" s="3">
        <v>0</v>
      </c>
      <c r="I8" s="4">
        <f>F8+G8-H8</f>
        <v>11.7</v>
      </c>
      <c r="J8" s="3">
        <v>2.7</v>
      </c>
      <c r="K8" s="3">
        <v>6</v>
      </c>
      <c r="L8" s="3">
        <v>0</v>
      </c>
      <c r="M8" s="4">
        <f>J8+K8-L8</f>
        <v>8.6999999999999993</v>
      </c>
      <c r="N8" s="3">
        <v>3.2</v>
      </c>
      <c r="O8" s="3">
        <v>7.5</v>
      </c>
      <c r="P8" s="3">
        <v>0</v>
      </c>
      <c r="Q8" s="4">
        <f>N8+O8-P8</f>
        <v>10.7</v>
      </c>
      <c r="R8" s="3">
        <v>3.3</v>
      </c>
      <c r="S8" s="3">
        <v>7.65</v>
      </c>
      <c r="T8" s="3">
        <v>0</v>
      </c>
      <c r="U8" s="4">
        <f>R8+S8-T8</f>
        <v>10.95</v>
      </c>
      <c r="V8" s="4">
        <f>I8+M8+Q8+U8</f>
        <v>42.05</v>
      </c>
    </row>
    <row r="9" spans="1:22">
      <c r="A9" s="8" t="s">
        <v>136</v>
      </c>
      <c r="B9" t="s">
        <v>93</v>
      </c>
      <c r="C9">
        <v>2008</v>
      </c>
      <c r="D9" t="s">
        <v>24</v>
      </c>
      <c r="E9" t="s">
        <v>94</v>
      </c>
      <c r="F9" s="3">
        <v>2.8</v>
      </c>
      <c r="G9" s="3">
        <v>8.4</v>
      </c>
      <c r="H9" s="3">
        <v>0</v>
      </c>
      <c r="I9" s="4">
        <f>F9+G9-H9</f>
        <v>11.2</v>
      </c>
      <c r="J9" s="3">
        <v>2.1</v>
      </c>
      <c r="K9" s="3">
        <v>6.4</v>
      </c>
      <c r="L9" s="3">
        <v>0</v>
      </c>
      <c r="M9" s="4">
        <f>J9+K9-L9</f>
        <v>8.5</v>
      </c>
      <c r="N9" s="3">
        <v>3</v>
      </c>
      <c r="O9" s="3">
        <v>8.5</v>
      </c>
      <c r="P9" s="3">
        <v>0</v>
      </c>
      <c r="Q9" s="4">
        <f>N9+O9-P9</f>
        <v>11.5</v>
      </c>
      <c r="R9" s="3">
        <v>3.1</v>
      </c>
      <c r="S9" s="3">
        <v>7.6</v>
      </c>
      <c r="T9" s="3">
        <v>0</v>
      </c>
      <c r="U9" s="4">
        <f>R9+S9-T9</f>
        <v>10.7</v>
      </c>
      <c r="V9" s="4">
        <f>I9+M9+Q9+U9</f>
        <v>41.9</v>
      </c>
    </row>
    <row r="10" spans="1:22">
      <c r="A10" s="8" t="s">
        <v>137</v>
      </c>
      <c r="B10" t="s">
        <v>96</v>
      </c>
      <c r="C10">
        <v>2007</v>
      </c>
      <c r="D10" t="s">
        <v>24</v>
      </c>
      <c r="E10" t="s">
        <v>94</v>
      </c>
      <c r="F10" s="3">
        <v>2.8</v>
      </c>
      <c r="G10" s="3">
        <v>8.1999999999999993</v>
      </c>
      <c r="H10" s="3">
        <v>0</v>
      </c>
      <c r="I10" s="4">
        <f>F10+G10-H10</f>
        <v>11</v>
      </c>
      <c r="J10" s="3">
        <v>2.1</v>
      </c>
      <c r="K10" s="3">
        <v>6.95</v>
      </c>
      <c r="L10" s="3">
        <v>0</v>
      </c>
      <c r="M10" s="4">
        <f>J10+K10-L10</f>
        <v>9.0500000000000007</v>
      </c>
      <c r="N10" s="3">
        <v>2.6</v>
      </c>
      <c r="O10" s="3">
        <v>7.6</v>
      </c>
      <c r="P10" s="3">
        <v>0</v>
      </c>
      <c r="Q10" s="4">
        <f>N10+O10-P10</f>
        <v>10.199999999999999</v>
      </c>
      <c r="R10" s="3">
        <v>3.1</v>
      </c>
      <c r="S10" s="3">
        <v>8.35</v>
      </c>
      <c r="T10" s="3">
        <v>0</v>
      </c>
      <c r="U10" s="4">
        <f>R10+S10-T10</f>
        <v>11.45</v>
      </c>
      <c r="V10" s="4">
        <f>I10+M10+Q10+U10</f>
        <v>41.7</v>
      </c>
    </row>
    <row r="11" spans="1:22">
      <c r="A11" s="8" t="s">
        <v>138</v>
      </c>
      <c r="B11" t="s">
        <v>90</v>
      </c>
      <c r="C11">
        <v>2008</v>
      </c>
      <c r="D11" t="s">
        <v>17</v>
      </c>
      <c r="E11" t="s">
        <v>91</v>
      </c>
      <c r="F11" s="3">
        <v>2</v>
      </c>
      <c r="G11" s="3">
        <v>8.6</v>
      </c>
      <c r="H11" s="3">
        <v>0</v>
      </c>
      <c r="I11" s="4">
        <f>F11+G11-H11</f>
        <v>10.6</v>
      </c>
      <c r="J11" s="3">
        <v>2.2000000000000002</v>
      </c>
      <c r="K11" s="3">
        <v>7.55</v>
      </c>
      <c r="L11" s="3">
        <v>0</v>
      </c>
      <c r="M11" s="4">
        <f>J11+K11-L11</f>
        <v>9.75</v>
      </c>
      <c r="N11" s="3">
        <v>3.3</v>
      </c>
      <c r="O11" s="3">
        <v>7.05</v>
      </c>
      <c r="P11" s="3">
        <v>0</v>
      </c>
      <c r="Q11" s="4">
        <f>N11+O11-P11</f>
        <v>10.35</v>
      </c>
      <c r="R11" s="3">
        <v>3.1</v>
      </c>
      <c r="S11" s="3">
        <v>7.35</v>
      </c>
      <c r="T11" s="3">
        <v>0</v>
      </c>
      <c r="U11" s="4">
        <f>R11+S11-T11</f>
        <v>10.45</v>
      </c>
      <c r="V11" s="4">
        <f>I11+M11+Q11+U11</f>
        <v>41.150000000000006</v>
      </c>
    </row>
    <row r="14" spans="1:22" ht="18.75">
      <c r="B14" s="1" t="s">
        <v>0</v>
      </c>
    </row>
    <row r="15" spans="1:22" ht="18.75">
      <c r="B15" s="1" t="s">
        <v>1</v>
      </c>
    </row>
    <row r="16" spans="1:22" ht="18.75">
      <c r="B16" s="1" t="s">
        <v>98</v>
      </c>
    </row>
    <row r="19" spans="1:22">
      <c r="A19" s="9" t="s">
        <v>3</v>
      </c>
      <c r="B19" s="2" t="s">
        <v>4</v>
      </c>
      <c r="C19" s="2" t="s">
        <v>5</v>
      </c>
      <c r="D19" s="2" t="s">
        <v>6</v>
      </c>
      <c r="E19" s="2" t="s">
        <v>7</v>
      </c>
      <c r="F19" s="2" t="s">
        <v>8</v>
      </c>
      <c r="G19" s="2" t="s">
        <v>9</v>
      </c>
      <c r="H19" s="2" t="s">
        <v>10</v>
      </c>
      <c r="I19" s="2" t="s">
        <v>11</v>
      </c>
      <c r="J19" s="2" t="s">
        <v>8</v>
      </c>
      <c r="K19" s="2" t="s">
        <v>9</v>
      </c>
      <c r="L19" s="2" t="s">
        <v>10</v>
      </c>
      <c r="M19" s="2" t="s">
        <v>12</v>
      </c>
      <c r="N19" s="2" t="s">
        <v>8</v>
      </c>
      <c r="O19" s="2" t="s">
        <v>9</v>
      </c>
      <c r="P19" s="2" t="s">
        <v>10</v>
      </c>
      <c r="Q19" s="2" t="s">
        <v>13</v>
      </c>
      <c r="R19" s="2" t="s">
        <v>8</v>
      </c>
      <c r="S19" s="2" t="s">
        <v>9</v>
      </c>
      <c r="T19" s="2" t="s">
        <v>10</v>
      </c>
      <c r="U19" s="2" t="s">
        <v>14</v>
      </c>
      <c r="V19" s="2" t="s">
        <v>15</v>
      </c>
    </row>
    <row r="20" spans="1:22">
      <c r="A20" s="8" t="s">
        <v>134</v>
      </c>
      <c r="B20" t="s">
        <v>99</v>
      </c>
      <c r="C20">
        <v>2006</v>
      </c>
      <c r="D20" t="s">
        <v>17</v>
      </c>
      <c r="E20" t="s">
        <v>91</v>
      </c>
      <c r="F20" s="3">
        <v>2.8</v>
      </c>
      <c r="G20" s="3">
        <v>8.5500000000000007</v>
      </c>
      <c r="H20" s="3">
        <v>0</v>
      </c>
      <c r="I20" s="4">
        <f>F20+G20-H20</f>
        <v>11.350000000000001</v>
      </c>
      <c r="J20" s="3">
        <v>2.6</v>
      </c>
      <c r="K20" s="3">
        <v>6.85</v>
      </c>
      <c r="L20" s="3">
        <v>0</v>
      </c>
      <c r="M20" s="4">
        <f>J20+K20-L20</f>
        <v>9.4499999999999993</v>
      </c>
      <c r="N20" s="3">
        <v>3.9</v>
      </c>
      <c r="O20" s="3">
        <v>7.25</v>
      </c>
      <c r="P20" s="3">
        <v>0</v>
      </c>
      <c r="Q20" s="4">
        <f>N20+O20-P20</f>
        <v>11.15</v>
      </c>
      <c r="R20" s="3">
        <v>3.4</v>
      </c>
      <c r="S20" s="3">
        <v>7.35</v>
      </c>
      <c r="T20" s="3">
        <v>0</v>
      </c>
      <c r="U20" s="4">
        <f>R20+S20-T20</f>
        <v>10.75</v>
      </c>
      <c r="V20" s="4">
        <f>I20+M20+Q20+U20</f>
        <v>42.7</v>
      </c>
    </row>
    <row r="23" spans="1:22" ht="18.75">
      <c r="B23" s="1" t="s">
        <v>0</v>
      </c>
    </row>
    <row r="24" spans="1:22" ht="18.75">
      <c r="B24" s="1" t="s">
        <v>1</v>
      </c>
    </row>
    <row r="25" spans="1:22" ht="18.75">
      <c r="B25" s="1" t="s">
        <v>103</v>
      </c>
    </row>
    <row r="28" spans="1:22">
      <c r="A28" s="9" t="s">
        <v>3</v>
      </c>
      <c r="B28" s="2" t="s">
        <v>4</v>
      </c>
      <c r="C28" s="2" t="s">
        <v>5</v>
      </c>
      <c r="D28" s="2" t="s">
        <v>6</v>
      </c>
      <c r="E28" s="2" t="s">
        <v>7</v>
      </c>
      <c r="F28" s="2" t="s">
        <v>8</v>
      </c>
      <c r="G28" s="2" t="s">
        <v>9</v>
      </c>
      <c r="H28" s="2" t="s">
        <v>10</v>
      </c>
      <c r="I28" s="2" t="s">
        <v>11</v>
      </c>
      <c r="J28" s="2" t="s">
        <v>8</v>
      </c>
      <c r="K28" s="2" t="s">
        <v>9</v>
      </c>
      <c r="L28" s="2" t="s">
        <v>10</v>
      </c>
      <c r="M28" s="2" t="s">
        <v>12</v>
      </c>
      <c r="N28" s="2" t="s">
        <v>8</v>
      </c>
      <c r="O28" s="2" t="s">
        <v>9</v>
      </c>
      <c r="P28" s="2" t="s">
        <v>10</v>
      </c>
      <c r="Q28" s="2" t="s">
        <v>13</v>
      </c>
      <c r="R28" s="2" t="s">
        <v>8</v>
      </c>
      <c r="S28" s="2" t="s">
        <v>9</v>
      </c>
      <c r="T28" s="2" t="s">
        <v>10</v>
      </c>
      <c r="U28" s="2" t="s">
        <v>14</v>
      </c>
      <c r="V28" s="2" t="s">
        <v>15</v>
      </c>
    </row>
    <row r="29" spans="1:22">
      <c r="A29" s="8" t="s">
        <v>134</v>
      </c>
      <c r="B29" t="s">
        <v>104</v>
      </c>
      <c r="C29">
        <v>2002</v>
      </c>
      <c r="D29" t="s">
        <v>17</v>
      </c>
      <c r="E29" t="s">
        <v>101</v>
      </c>
      <c r="F29" s="3">
        <v>4.2</v>
      </c>
      <c r="G29" s="3">
        <v>8.4</v>
      </c>
      <c r="H29" s="3">
        <v>0</v>
      </c>
      <c r="I29" s="4">
        <f>F29+G29-H29</f>
        <v>12.600000000000001</v>
      </c>
      <c r="J29" s="3">
        <v>2.9</v>
      </c>
      <c r="K29" s="3">
        <v>7.75</v>
      </c>
      <c r="L29" s="3">
        <v>0</v>
      </c>
      <c r="M29" s="4">
        <f>J29+K29-L29</f>
        <v>10.65</v>
      </c>
      <c r="N29" s="3">
        <v>3.9</v>
      </c>
      <c r="O29" s="3">
        <v>6.4</v>
      </c>
      <c r="P29" s="3">
        <v>0</v>
      </c>
      <c r="Q29" s="4">
        <f>N29+O29-P29</f>
        <v>10.3</v>
      </c>
      <c r="R29" s="3">
        <v>3.9</v>
      </c>
      <c r="S29" s="3">
        <v>6.35</v>
      </c>
      <c r="T29" s="3">
        <v>0</v>
      </c>
      <c r="U29" s="4">
        <f>R29+S29-T29</f>
        <v>10.25</v>
      </c>
      <c r="V29" s="4">
        <f>I29+M29+Q29+U29</f>
        <v>43.8</v>
      </c>
    </row>
  </sheetData>
  <sheetProtection formatCells="0" formatColumns="0" formatRows="0" insertColumns="0" insertRows="0" insertHyperlinks="0" deleteColumns="0" deleteRows="0" sort="0" autoFilter="0" pivotTables="0"/>
  <sortState ref="A7:V11">
    <sortCondition descending="1" ref="V7:V11"/>
  </sortState>
  <pageMargins left="0.25" right="0.25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3"/>
  <sheetViews>
    <sheetView workbookViewId="0">
      <selection activeCell="A11" sqref="A11"/>
    </sheetView>
  </sheetViews>
  <sheetFormatPr defaultRowHeight="15"/>
  <cols>
    <col min="1" max="1" width="6.42578125" customWidth="1"/>
    <col min="2" max="2" width="20.5703125" customWidth="1"/>
    <col min="3" max="3" width="7" customWidth="1"/>
    <col min="4" max="4" width="13.28515625" customWidth="1"/>
    <col min="5" max="5" width="16.28515625" customWidth="1"/>
    <col min="6" max="8" width="7" customWidth="1"/>
    <col min="9" max="9" width="8" customWidth="1"/>
    <col min="10" max="12" width="7" customWidth="1"/>
    <col min="13" max="13" width="8" customWidth="1"/>
    <col min="14" max="16" width="7" customWidth="1"/>
    <col min="17" max="17" width="8" customWidth="1"/>
    <col min="18" max="20" width="7" customWidth="1"/>
    <col min="21" max="22" width="8" customWidth="1"/>
  </cols>
  <sheetData>
    <row r="1" spans="1:22" ht="18.75">
      <c r="B1" s="1" t="s">
        <v>0</v>
      </c>
    </row>
    <row r="2" spans="1:22" ht="18.75">
      <c r="B2" s="1" t="s">
        <v>1</v>
      </c>
    </row>
    <row r="3" spans="1:22" ht="18.75">
      <c r="B3" s="1" t="s">
        <v>105</v>
      </c>
    </row>
    <row r="6" spans="1:2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8</v>
      </c>
      <c r="K6" s="2" t="s">
        <v>9</v>
      </c>
      <c r="L6" s="2" t="s">
        <v>10</v>
      </c>
      <c r="M6" s="2" t="s">
        <v>12</v>
      </c>
      <c r="N6" s="2" t="s">
        <v>8</v>
      </c>
      <c r="O6" s="2" t="s">
        <v>9</v>
      </c>
      <c r="P6" s="2" t="s">
        <v>10</v>
      </c>
      <c r="Q6" s="2" t="s">
        <v>13</v>
      </c>
      <c r="R6" s="2" t="s">
        <v>8</v>
      </c>
      <c r="S6" s="2" t="s">
        <v>9</v>
      </c>
      <c r="T6" s="2" t="s">
        <v>10</v>
      </c>
      <c r="U6" s="2" t="s">
        <v>14</v>
      </c>
      <c r="V6" s="2" t="s">
        <v>15</v>
      </c>
    </row>
    <row r="7" spans="1:22">
      <c r="A7" s="7" t="s">
        <v>134</v>
      </c>
      <c r="B7" t="s">
        <v>107</v>
      </c>
      <c r="C7">
        <v>2008</v>
      </c>
      <c r="D7" t="s">
        <v>17</v>
      </c>
      <c r="E7" t="s">
        <v>65</v>
      </c>
      <c r="F7" s="3">
        <v>2</v>
      </c>
      <c r="G7" s="3">
        <v>8.1999999999999993</v>
      </c>
      <c r="H7" s="3">
        <v>0</v>
      </c>
      <c r="I7" s="4">
        <f t="shared" ref="I7:I12" si="0">F7+G7-H7</f>
        <v>10.199999999999999</v>
      </c>
      <c r="J7" s="3">
        <v>2.6</v>
      </c>
      <c r="K7" s="3">
        <v>8.3000000000000007</v>
      </c>
      <c r="L7" s="3">
        <v>0</v>
      </c>
      <c r="M7" s="4">
        <f t="shared" ref="M7:M12" si="1">J7+K7-L7</f>
        <v>10.9</v>
      </c>
      <c r="N7" s="3">
        <v>3</v>
      </c>
      <c r="O7" s="3">
        <v>8.5500000000000007</v>
      </c>
      <c r="P7" s="3">
        <v>0</v>
      </c>
      <c r="Q7" s="4">
        <f t="shared" ref="Q7:Q12" si="2">N7+O7-P7</f>
        <v>11.55</v>
      </c>
      <c r="R7" s="3">
        <v>3</v>
      </c>
      <c r="S7" s="3">
        <v>7.1</v>
      </c>
      <c r="T7" s="3">
        <v>0</v>
      </c>
      <c r="U7" s="4">
        <f t="shared" ref="U7:U12" si="3">R7+S7-T7</f>
        <v>10.1</v>
      </c>
      <c r="V7" s="4">
        <f t="shared" ref="V7:V12" si="4">I7+M7+Q7+U7</f>
        <v>42.750000000000007</v>
      </c>
    </row>
    <row r="8" spans="1:22">
      <c r="A8" s="7" t="s">
        <v>135</v>
      </c>
      <c r="B8" t="s">
        <v>111</v>
      </c>
      <c r="C8">
        <v>2008</v>
      </c>
      <c r="D8" t="s">
        <v>17</v>
      </c>
      <c r="E8" t="s">
        <v>65</v>
      </c>
      <c r="F8" s="3">
        <v>2</v>
      </c>
      <c r="G8" s="3">
        <v>8.5</v>
      </c>
      <c r="H8" s="3">
        <v>0</v>
      </c>
      <c r="I8" s="4">
        <f t="shared" si="0"/>
        <v>10.5</v>
      </c>
      <c r="J8" s="3">
        <v>2.5</v>
      </c>
      <c r="K8" s="3">
        <v>8.0500000000000007</v>
      </c>
      <c r="L8" s="3">
        <v>0</v>
      </c>
      <c r="M8" s="4">
        <f t="shared" si="1"/>
        <v>10.55</v>
      </c>
      <c r="N8" s="3">
        <v>2.9</v>
      </c>
      <c r="O8" s="3">
        <v>8.1</v>
      </c>
      <c r="P8" s="3">
        <v>0</v>
      </c>
      <c r="Q8" s="4">
        <f t="shared" si="2"/>
        <v>11</v>
      </c>
      <c r="R8" s="3">
        <v>2.9</v>
      </c>
      <c r="S8" s="3">
        <v>7.35</v>
      </c>
      <c r="T8" s="3">
        <v>0</v>
      </c>
      <c r="U8" s="4">
        <f t="shared" si="3"/>
        <v>10.25</v>
      </c>
      <c r="V8" s="4">
        <f t="shared" si="4"/>
        <v>42.3</v>
      </c>
    </row>
    <row r="9" spans="1:22">
      <c r="A9" s="7" t="s">
        <v>136</v>
      </c>
      <c r="B9" t="s">
        <v>110</v>
      </c>
      <c r="C9">
        <v>2008</v>
      </c>
      <c r="D9" t="s">
        <v>17</v>
      </c>
      <c r="E9" t="s">
        <v>65</v>
      </c>
      <c r="F9" s="3">
        <v>2</v>
      </c>
      <c r="G9" s="3">
        <v>8.4</v>
      </c>
      <c r="H9" s="3">
        <v>0</v>
      </c>
      <c r="I9" s="4">
        <f t="shared" si="0"/>
        <v>10.4</v>
      </c>
      <c r="J9" s="3">
        <v>2.5</v>
      </c>
      <c r="K9" s="3">
        <v>8.4</v>
      </c>
      <c r="L9" s="3">
        <v>0</v>
      </c>
      <c r="M9" s="4">
        <f t="shared" si="1"/>
        <v>10.9</v>
      </c>
      <c r="N9" s="3">
        <v>2.9</v>
      </c>
      <c r="O9" s="3">
        <v>8.0500000000000007</v>
      </c>
      <c r="P9" s="3">
        <v>0</v>
      </c>
      <c r="Q9" s="4">
        <f t="shared" si="2"/>
        <v>10.950000000000001</v>
      </c>
      <c r="R9" s="3">
        <v>2.9</v>
      </c>
      <c r="S9" s="3">
        <v>6.9</v>
      </c>
      <c r="T9" s="3">
        <v>0</v>
      </c>
      <c r="U9" s="4">
        <f t="shared" si="3"/>
        <v>9.8000000000000007</v>
      </c>
      <c r="V9" s="4">
        <f t="shared" si="4"/>
        <v>42.05</v>
      </c>
    </row>
    <row r="10" spans="1:22">
      <c r="A10" s="7" t="s">
        <v>137</v>
      </c>
      <c r="B10" t="s">
        <v>106</v>
      </c>
      <c r="C10">
        <v>2008</v>
      </c>
      <c r="D10" t="s">
        <v>17</v>
      </c>
      <c r="E10" t="s">
        <v>89</v>
      </c>
      <c r="F10" s="3">
        <v>2</v>
      </c>
      <c r="G10" s="3">
        <v>8.8000000000000007</v>
      </c>
      <c r="H10" s="3">
        <v>0</v>
      </c>
      <c r="I10" s="4">
        <f t="shared" si="0"/>
        <v>10.8</v>
      </c>
      <c r="J10" s="3">
        <v>2.5</v>
      </c>
      <c r="K10" s="3">
        <v>8.35</v>
      </c>
      <c r="L10" s="3">
        <v>0</v>
      </c>
      <c r="M10" s="4">
        <f t="shared" si="1"/>
        <v>10.85</v>
      </c>
      <c r="N10" s="3">
        <v>3.1</v>
      </c>
      <c r="O10" s="3">
        <v>6.4</v>
      </c>
      <c r="P10" s="3">
        <v>0</v>
      </c>
      <c r="Q10" s="4">
        <f t="shared" si="2"/>
        <v>9.5</v>
      </c>
      <c r="R10" s="3">
        <v>2.9</v>
      </c>
      <c r="S10" s="3">
        <v>8</v>
      </c>
      <c r="T10" s="3">
        <v>0</v>
      </c>
      <c r="U10" s="4">
        <f t="shared" si="3"/>
        <v>10.9</v>
      </c>
      <c r="V10" s="4">
        <f t="shared" si="4"/>
        <v>42.05</v>
      </c>
    </row>
    <row r="11" spans="1:22">
      <c r="A11" s="7" t="s">
        <v>138</v>
      </c>
      <c r="B11" t="s">
        <v>109</v>
      </c>
      <c r="C11">
        <v>2008</v>
      </c>
      <c r="D11" t="s">
        <v>17</v>
      </c>
      <c r="E11" t="s">
        <v>89</v>
      </c>
      <c r="F11" s="3">
        <v>2.8</v>
      </c>
      <c r="G11" s="3">
        <v>8.6</v>
      </c>
      <c r="H11" s="3">
        <v>0</v>
      </c>
      <c r="I11" s="4">
        <f t="shared" si="0"/>
        <v>11.399999999999999</v>
      </c>
      <c r="J11" s="3">
        <v>2.6</v>
      </c>
      <c r="K11" s="3">
        <v>7.7</v>
      </c>
      <c r="L11" s="3">
        <v>0</v>
      </c>
      <c r="M11" s="4">
        <f t="shared" si="1"/>
        <v>10.3</v>
      </c>
      <c r="N11" s="3">
        <v>3.2</v>
      </c>
      <c r="O11" s="3">
        <v>5.7</v>
      </c>
      <c r="P11" s="3">
        <v>0</v>
      </c>
      <c r="Q11" s="4">
        <f t="shared" si="2"/>
        <v>8.9</v>
      </c>
      <c r="R11" s="3">
        <v>3</v>
      </c>
      <c r="S11" s="3">
        <v>8.25</v>
      </c>
      <c r="T11" s="3">
        <v>0</v>
      </c>
      <c r="U11" s="4">
        <f t="shared" si="3"/>
        <v>11.25</v>
      </c>
      <c r="V11" s="4">
        <f t="shared" si="4"/>
        <v>41.85</v>
      </c>
    </row>
    <row r="12" spans="1:22">
      <c r="A12" s="7" t="s">
        <v>139</v>
      </c>
      <c r="B12" t="s">
        <v>108</v>
      </c>
      <c r="C12">
        <v>2008</v>
      </c>
      <c r="D12" t="s">
        <v>17</v>
      </c>
      <c r="E12" t="s">
        <v>65</v>
      </c>
      <c r="F12" s="3">
        <v>2</v>
      </c>
      <c r="G12" s="3">
        <v>8.1999999999999993</v>
      </c>
      <c r="H12" s="3">
        <v>0</v>
      </c>
      <c r="I12" s="4">
        <f t="shared" si="0"/>
        <v>10.199999999999999</v>
      </c>
      <c r="J12" s="3">
        <v>2.5</v>
      </c>
      <c r="K12" s="3">
        <v>6.65</v>
      </c>
      <c r="L12" s="3">
        <v>0</v>
      </c>
      <c r="M12" s="4">
        <f t="shared" si="1"/>
        <v>9.15</v>
      </c>
      <c r="N12" s="3">
        <v>2.1</v>
      </c>
      <c r="O12" s="3">
        <v>8.5</v>
      </c>
      <c r="P12" s="3">
        <v>0</v>
      </c>
      <c r="Q12" s="4">
        <f t="shared" si="2"/>
        <v>10.6</v>
      </c>
      <c r="R12" s="3">
        <v>2.9</v>
      </c>
      <c r="S12" s="3">
        <v>7.05</v>
      </c>
      <c r="T12" s="3">
        <v>0</v>
      </c>
      <c r="U12" s="4">
        <f t="shared" si="3"/>
        <v>9.9499999999999993</v>
      </c>
      <c r="V12" s="4">
        <f t="shared" si="4"/>
        <v>39.900000000000006</v>
      </c>
    </row>
    <row r="15" spans="1:22" ht="18.75">
      <c r="B15" s="1" t="s">
        <v>0</v>
      </c>
    </row>
    <row r="16" spans="1:22" ht="18.75">
      <c r="B16" s="1" t="s">
        <v>1</v>
      </c>
    </row>
    <row r="17" spans="1:22" ht="18.75">
      <c r="B17" s="1" t="s">
        <v>112</v>
      </c>
    </row>
    <row r="20" spans="1:22">
      <c r="A20" s="2" t="s">
        <v>3</v>
      </c>
      <c r="B20" s="2" t="s">
        <v>4</v>
      </c>
      <c r="C20" s="2" t="s">
        <v>5</v>
      </c>
      <c r="D20" s="2" t="s">
        <v>6</v>
      </c>
      <c r="E20" s="2" t="s">
        <v>7</v>
      </c>
      <c r="F20" s="2" t="s">
        <v>8</v>
      </c>
      <c r="G20" s="2" t="s">
        <v>9</v>
      </c>
      <c r="H20" s="2" t="s">
        <v>10</v>
      </c>
      <c r="I20" s="2" t="s">
        <v>11</v>
      </c>
      <c r="J20" s="2" t="s">
        <v>8</v>
      </c>
      <c r="K20" s="2" t="s">
        <v>9</v>
      </c>
      <c r="L20" s="2" t="s">
        <v>10</v>
      </c>
      <c r="M20" s="2" t="s">
        <v>12</v>
      </c>
      <c r="N20" s="2" t="s">
        <v>8</v>
      </c>
      <c r="O20" s="2" t="s">
        <v>9</v>
      </c>
      <c r="P20" s="2" t="s">
        <v>10</v>
      </c>
      <c r="Q20" s="2" t="s">
        <v>13</v>
      </c>
      <c r="R20" s="2" t="s">
        <v>8</v>
      </c>
      <c r="S20" s="2" t="s">
        <v>9</v>
      </c>
      <c r="T20" s="2" t="s">
        <v>10</v>
      </c>
      <c r="U20" s="2" t="s">
        <v>14</v>
      </c>
      <c r="V20" s="2" t="s">
        <v>15</v>
      </c>
    </row>
    <row r="21" spans="1:22">
      <c r="A21" s="8" t="s">
        <v>134</v>
      </c>
      <c r="B21" t="s">
        <v>113</v>
      </c>
      <c r="C21">
        <v>2007</v>
      </c>
      <c r="D21" t="s">
        <v>17</v>
      </c>
      <c r="E21" t="s">
        <v>91</v>
      </c>
      <c r="F21" s="3">
        <v>2.8</v>
      </c>
      <c r="G21" s="3">
        <v>7.8</v>
      </c>
      <c r="H21" s="3">
        <v>0</v>
      </c>
      <c r="I21" s="4">
        <f>F21+G21-H21</f>
        <v>10.6</v>
      </c>
      <c r="J21" s="3">
        <v>2.5</v>
      </c>
      <c r="K21" s="3">
        <v>8.6</v>
      </c>
      <c r="L21" s="3">
        <v>0</v>
      </c>
      <c r="M21" s="4">
        <f>J21+K21-L21</f>
        <v>11.1</v>
      </c>
      <c r="N21" s="3">
        <v>3.2</v>
      </c>
      <c r="O21" s="3">
        <v>8.1999999999999993</v>
      </c>
      <c r="P21" s="3">
        <v>0</v>
      </c>
      <c r="Q21" s="4">
        <f>N21+O21-P21</f>
        <v>11.399999999999999</v>
      </c>
      <c r="R21" s="3">
        <v>3.1</v>
      </c>
      <c r="S21" s="3">
        <v>7.45</v>
      </c>
      <c r="T21" s="3">
        <v>0</v>
      </c>
      <c r="U21" s="4">
        <f>R21+S21-T21</f>
        <v>10.55</v>
      </c>
      <c r="V21" s="4">
        <f>I21+M21+Q21+U21</f>
        <v>43.649999999999991</v>
      </c>
    </row>
    <row r="22" spans="1:22">
      <c r="A22" s="8" t="s">
        <v>135</v>
      </c>
      <c r="B22" t="s">
        <v>115</v>
      </c>
      <c r="C22">
        <v>2005</v>
      </c>
      <c r="D22" t="s">
        <v>17</v>
      </c>
      <c r="E22" t="s">
        <v>65</v>
      </c>
      <c r="F22" s="3">
        <v>2.8</v>
      </c>
      <c r="G22" s="3">
        <v>7.3</v>
      </c>
      <c r="H22" s="3">
        <v>0</v>
      </c>
      <c r="I22" s="4">
        <f>F22+G22-H22</f>
        <v>10.1</v>
      </c>
      <c r="J22" s="3">
        <v>2.5</v>
      </c>
      <c r="K22" s="3">
        <v>8.4</v>
      </c>
      <c r="L22" s="3">
        <v>0</v>
      </c>
      <c r="M22" s="4">
        <f>J22+K22-L22</f>
        <v>10.9</v>
      </c>
      <c r="N22" s="3">
        <v>2.9</v>
      </c>
      <c r="O22" s="3">
        <v>8.6999999999999993</v>
      </c>
      <c r="P22" s="3">
        <v>0</v>
      </c>
      <c r="Q22" s="4">
        <f>N22+O22-P22</f>
        <v>11.6</v>
      </c>
      <c r="R22" s="3">
        <v>3.2</v>
      </c>
      <c r="S22" s="3">
        <v>7</v>
      </c>
      <c r="T22" s="3">
        <v>0</v>
      </c>
      <c r="U22" s="4">
        <f>R22+S22-T22</f>
        <v>10.199999999999999</v>
      </c>
      <c r="V22" s="4">
        <f>I22+M22+Q22+U22</f>
        <v>42.8</v>
      </c>
    </row>
    <row r="23" spans="1:22">
      <c r="A23" s="8" t="s">
        <v>136</v>
      </c>
      <c r="B23" t="s">
        <v>114</v>
      </c>
      <c r="C23">
        <v>2005</v>
      </c>
      <c r="D23" t="s">
        <v>17</v>
      </c>
      <c r="E23" t="s">
        <v>65</v>
      </c>
      <c r="F23" s="3">
        <v>2</v>
      </c>
      <c r="G23" s="3">
        <v>8.5</v>
      </c>
      <c r="H23" s="3">
        <v>0</v>
      </c>
      <c r="I23" s="4">
        <f>F23+G23-H23</f>
        <v>10.5</v>
      </c>
      <c r="J23" s="3">
        <v>2.5</v>
      </c>
      <c r="K23" s="3">
        <v>6.2</v>
      </c>
      <c r="L23" s="3">
        <v>0</v>
      </c>
      <c r="M23" s="4">
        <f>J23+K23-L23</f>
        <v>8.6999999999999993</v>
      </c>
      <c r="N23" s="3">
        <v>2.9</v>
      </c>
      <c r="O23" s="3">
        <v>6.8</v>
      </c>
      <c r="P23" s="3">
        <v>0</v>
      </c>
      <c r="Q23" s="4">
        <f>N23+O23-P23</f>
        <v>9.6999999999999993</v>
      </c>
      <c r="R23" s="3">
        <v>2.9</v>
      </c>
      <c r="S23" s="3">
        <v>6.85</v>
      </c>
      <c r="T23" s="3">
        <v>0</v>
      </c>
      <c r="U23" s="4">
        <f>R23+S23-T23</f>
        <v>9.75</v>
      </c>
      <c r="V23" s="4">
        <f>I23+M23+Q23+U23</f>
        <v>38.65</v>
      </c>
    </row>
    <row r="27" spans="1:22" ht="18.75">
      <c r="B27" s="1" t="s">
        <v>0</v>
      </c>
    </row>
    <row r="28" spans="1:22" ht="18.75">
      <c r="B28" s="1" t="s">
        <v>1</v>
      </c>
    </row>
    <row r="29" spans="1:22" ht="18.75">
      <c r="B29" s="1" t="s">
        <v>116</v>
      </c>
    </row>
    <row r="32" spans="1:22">
      <c r="A32" s="2" t="s">
        <v>3</v>
      </c>
      <c r="B32" s="2" t="s">
        <v>4</v>
      </c>
      <c r="C32" s="2" t="s">
        <v>5</v>
      </c>
      <c r="D32" s="2" t="s">
        <v>6</v>
      </c>
      <c r="E32" s="2" t="s">
        <v>7</v>
      </c>
      <c r="F32" s="2" t="s">
        <v>8</v>
      </c>
      <c r="G32" s="2" t="s">
        <v>9</v>
      </c>
      <c r="H32" s="2" t="s">
        <v>10</v>
      </c>
      <c r="I32" s="2" t="s">
        <v>11</v>
      </c>
      <c r="J32" s="2" t="s">
        <v>8</v>
      </c>
      <c r="K32" s="2" t="s">
        <v>9</v>
      </c>
      <c r="L32" s="2" t="s">
        <v>10</v>
      </c>
      <c r="M32" s="2" t="s">
        <v>12</v>
      </c>
      <c r="N32" s="2" t="s">
        <v>8</v>
      </c>
      <c r="O32" s="2" t="s">
        <v>9</v>
      </c>
      <c r="P32" s="2" t="s">
        <v>10</v>
      </c>
      <c r="Q32" s="2" t="s">
        <v>13</v>
      </c>
      <c r="R32" s="2" t="s">
        <v>8</v>
      </c>
      <c r="S32" s="2" t="s">
        <v>9</v>
      </c>
      <c r="T32" s="2" t="s">
        <v>10</v>
      </c>
      <c r="U32" s="2" t="s">
        <v>14</v>
      </c>
      <c r="V32" s="2" t="s">
        <v>15</v>
      </c>
    </row>
    <row r="33" spans="1:22">
      <c r="A33" s="8" t="s">
        <v>134</v>
      </c>
      <c r="B33" t="s">
        <v>117</v>
      </c>
      <c r="C33">
        <v>2004</v>
      </c>
      <c r="D33" t="s">
        <v>17</v>
      </c>
      <c r="E33" t="s">
        <v>65</v>
      </c>
      <c r="F33" s="3">
        <v>2.8</v>
      </c>
      <c r="G33" s="3">
        <v>8.4</v>
      </c>
      <c r="H33" s="3">
        <v>0</v>
      </c>
      <c r="I33" s="4">
        <f>F33+G33-H33</f>
        <v>11.2</v>
      </c>
      <c r="J33" s="3">
        <v>2.5</v>
      </c>
      <c r="K33" s="3">
        <v>8.4</v>
      </c>
      <c r="L33" s="3">
        <v>0</v>
      </c>
      <c r="M33" s="4">
        <f>J33+K33-L33</f>
        <v>10.9</v>
      </c>
      <c r="N33" s="3">
        <v>3.2</v>
      </c>
      <c r="O33" s="3">
        <v>8.5</v>
      </c>
      <c r="P33" s="3">
        <v>0</v>
      </c>
      <c r="Q33" s="4">
        <f>N33+O33-P33</f>
        <v>11.7</v>
      </c>
      <c r="R33" s="3">
        <v>3.1</v>
      </c>
      <c r="S33" s="3">
        <v>7.6</v>
      </c>
      <c r="T33" s="3">
        <v>0</v>
      </c>
      <c r="U33" s="4">
        <f>R33+S33-T33</f>
        <v>10.7</v>
      </c>
      <c r="V33" s="4">
        <f>I33+M33+Q33+U33</f>
        <v>44.5</v>
      </c>
    </row>
  </sheetData>
  <sheetProtection formatCells="0" formatColumns="0" formatRows="0" insertColumns="0" insertRows="0" insertHyperlinks="0" deleteColumns="0" deleteRows="0" sort="0" autoFilter="0" pivotTables="0"/>
  <sortState ref="A21:V23">
    <sortCondition descending="1" ref="V21:V23"/>
  </sortState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Zacinajici zakyne A,B</vt:lpstr>
      <vt:lpstr>Mladez-divky</vt:lpstr>
      <vt:lpstr>VS 0,1A</vt:lpstr>
      <vt:lpstr>VS 2,3,5A</vt:lpstr>
      <vt:lpstr>VS 4A - KP</vt:lpstr>
      <vt:lpstr>VS 1B</vt:lpstr>
      <vt:lpstr>VS 4,5,6B</vt:lpstr>
      <vt:lpstr>VS 4,5,6C</vt:lpstr>
      <vt:lpstr>'Mladez-divky'!Oblast_tisku</vt:lpstr>
      <vt:lpstr>'VS 0,1A'!Oblast_tisku</vt:lpstr>
      <vt:lpstr>'VS 1B'!Oblast_tisku</vt:lpstr>
      <vt:lpstr>'VS 4,5,6B'!Oblast_tisku</vt:lpstr>
      <vt:lpstr>'VS 4,5,6C'!Oblast_tisku</vt:lpstr>
      <vt:lpstr>'VS 4A - KP'!Oblast_tisku</vt:lpstr>
      <vt:lpstr>'Zacinajici zakyne A,B'!Oblast_tisku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2019-05-19T14:34:41Z</cp:lastPrinted>
  <dcterms:created xsi:type="dcterms:W3CDTF">2019-05-14T04:03:04Z</dcterms:created>
  <dcterms:modified xsi:type="dcterms:W3CDTF">2019-05-19T17:21:33Z</dcterms:modified>
  <cp:category/>
</cp:coreProperties>
</file>