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9600" tabRatio="924"/>
  </bookViews>
  <sheets>
    <sheet name="3389_VS 1A" sheetId="15" r:id="rId1"/>
    <sheet name="3390_VS 2A" sheetId="20" r:id="rId2"/>
    <sheet name="3391_VS 3A" sheetId="21" r:id="rId3"/>
    <sheet name="3392_VS 2B" sheetId="22" r:id="rId4"/>
    <sheet name="3394_VS 4B" sheetId="19" r:id="rId5"/>
    <sheet name="3395_VS 5B" sheetId="23" r:id="rId6"/>
    <sheet name="3396_VS 6B" sheetId="24" r:id="rId7"/>
    <sheet name="3397_VS 4C" sheetId="25" r:id="rId8"/>
    <sheet name="3398_VS 5C" sheetId="26" r:id="rId9"/>
    <sheet name="3399_VS 6C" sheetId="27" r:id="rId10"/>
    <sheet name="3400_VS 3C" sheetId="18" r:id="rId11"/>
    <sheet name="nasazení rozhodčích" sheetId="13" r:id="rId12"/>
    <sheet name="poznamky" sheetId="14" r:id="rId13"/>
  </sheets>
  <definedNames>
    <definedName name="_xlnm.Print_Area" localSheetId="0">'3389_VS 1A'!$A$1:$X$36</definedName>
    <definedName name="_xlnm.Print_Area" localSheetId="1">'3390_VS 2A'!$A$1:$X$24</definedName>
    <definedName name="_xlnm.Print_Area" localSheetId="2">'3391_VS 3A'!$A$1:$X$10</definedName>
    <definedName name="_xlnm.Print_Area" localSheetId="3">'3392_VS 2B'!$A$1:$X$11</definedName>
    <definedName name="_xlnm.Print_Area" localSheetId="4">'3394_VS 4B'!$A$1:$X$18</definedName>
    <definedName name="_xlnm.Print_Area" localSheetId="5">'3395_VS 5B'!$A$1:$X$13</definedName>
    <definedName name="_xlnm.Print_Area" localSheetId="6">'3396_VS 6B'!$A$1:$X$13</definedName>
    <definedName name="_xlnm.Print_Area" localSheetId="7">'3397_VS 4C'!$A$1:$X$18</definedName>
    <definedName name="_xlnm.Print_Area" localSheetId="8">'3398_VS 5C'!$A$1:$X$13</definedName>
    <definedName name="_xlnm.Print_Area" localSheetId="9">'3399_VS 6C'!$A$1:$X$12</definedName>
    <definedName name="_xlnm.Print_Area" localSheetId="10">'3400_VS 3C'!$A$1:$X$10</definedName>
  </definedNames>
  <calcPr calcId="145621"/>
</workbook>
</file>

<file path=xl/calcChain.xml><?xml version="1.0" encoding="utf-8"?>
<calcChain xmlns="http://schemas.openxmlformats.org/spreadsheetml/2006/main">
  <c r="W12" i="27" l="1"/>
  <c r="S12" i="27"/>
  <c r="O12" i="27"/>
  <c r="K12" i="27"/>
  <c r="W11" i="27"/>
  <c r="S11" i="27"/>
  <c r="O11" i="27"/>
  <c r="K11" i="27"/>
  <c r="W10" i="27"/>
  <c r="S10" i="27"/>
  <c r="O10" i="27"/>
  <c r="K10" i="27"/>
  <c r="W9" i="27"/>
  <c r="S9" i="27"/>
  <c r="O9" i="27"/>
  <c r="K9" i="27"/>
  <c r="W8" i="27"/>
  <c r="S8" i="27"/>
  <c r="O8" i="27"/>
  <c r="K8" i="27"/>
  <c r="W7" i="27"/>
  <c r="S7" i="27"/>
  <c r="O7" i="27"/>
  <c r="K7" i="27"/>
  <c r="W12" i="26"/>
  <c r="S12" i="26"/>
  <c r="O12" i="26"/>
  <c r="K12" i="26"/>
  <c r="W11" i="26"/>
  <c r="S11" i="26"/>
  <c r="O11" i="26"/>
  <c r="K11" i="26"/>
  <c r="W10" i="26"/>
  <c r="S10" i="26"/>
  <c r="O10" i="26"/>
  <c r="K10" i="26"/>
  <c r="W9" i="26"/>
  <c r="S9" i="26"/>
  <c r="O9" i="26"/>
  <c r="K9" i="26"/>
  <c r="W8" i="26"/>
  <c r="S8" i="26"/>
  <c r="O8" i="26"/>
  <c r="K8" i="26"/>
  <c r="W7" i="26"/>
  <c r="S7" i="26"/>
  <c r="O7" i="26"/>
  <c r="K7" i="26"/>
  <c r="W17" i="25"/>
  <c r="S17" i="25"/>
  <c r="O17" i="25"/>
  <c r="K17" i="25"/>
  <c r="W16" i="25"/>
  <c r="S16" i="25"/>
  <c r="O16" i="25"/>
  <c r="K16" i="25"/>
  <c r="W15" i="25"/>
  <c r="S15" i="25"/>
  <c r="O15" i="25"/>
  <c r="K15" i="25"/>
  <c r="W14" i="25"/>
  <c r="S14" i="25"/>
  <c r="O14" i="25"/>
  <c r="K14" i="25"/>
  <c r="W13" i="25"/>
  <c r="S13" i="25"/>
  <c r="O13" i="25"/>
  <c r="K13" i="25"/>
  <c r="W12" i="25"/>
  <c r="S12" i="25"/>
  <c r="O12" i="25"/>
  <c r="K12" i="25"/>
  <c r="W11" i="25"/>
  <c r="S11" i="25"/>
  <c r="O11" i="25"/>
  <c r="K11" i="25"/>
  <c r="W10" i="25"/>
  <c r="S10" i="25"/>
  <c r="O10" i="25"/>
  <c r="K10" i="25"/>
  <c r="W9" i="25"/>
  <c r="S9" i="25"/>
  <c r="O9" i="25"/>
  <c r="K9" i="25"/>
  <c r="W8" i="25"/>
  <c r="S8" i="25"/>
  <c r="O8" i="25"/>
  <c r="K8" i="25"/>
  <c r="W7" i="25"/>
  <c r="S7" i="25"/>
  <c r="O7" i="25"/>
  <c r="K7" i="25"/>
  <c r="W13" i="24"/>
  <c r="S13" i="24"/>
  <c r="O13" i="24"/>
  <c r="K13" i="24"/>
  <c r="W12" i="24"/>
  <c r="S12" i="24"/>
  <c r="O12" i="24"/>
  <c r="K12" i="24"/>
  <c r="W11" i="24"/>
  <c r="S11" i="24"/>
  <c r="O11" i="24"/>
  <c r="K11" i="24"/>
  <c r="W10" i="24"/>
  <c r="S10" i="24"/>
  <c r="O10" i="24"/>
  <c r="K10" i="24"/>
  <c r="W9" i="24"/>
  <c r="S9" i="24"/>
  <c r="O9" i="24"/>
  <c r="K9" i="24"/>
  <c r="X9" i="24" s="1"/>
  <c r="W8" i="24"/>
  <c r="S8" i="24"/>
  <c r="O8" i="24"/>
  <c r="K8" i="24"/>
  <c r="X8" i="24" s="1"/>
  <c r="W7" i="24"/>
  <c r="S7" i="24"/>
  <c r="O7" i="24"/>
  <c r="K7" i="24"/>
  <c r="W12" i="23"/>
  <c r="S12" i="23"/>
  <c r="O12" i="23"/>
  <c r="K12" i="23"/>
  <c r="X12" i="23" s="1"/>
  <c r="W11" i="23"/>
  <c r="S11" i="23"/>
  <c r="O11" i="23"/>
  <c r="K11" i="23"/>
  <c r="W10" i="23"/>
  <c r="S10" i="23"/>
  <c r="O10" i="23"/>
  <c r="K10" i="23"/>
  <c r="X10" i="23" s="1"/>
  <c r="W9" i="23"/>
  <c r="S9" i="23"/>
  <c r="O9" i="23"/>
  <c r="K9" i="23"/>
  <c r="X9" i="23" s="1"/>
  <c r="W8" i="23"/>
  <c r="S8" i="23"/>
  <c r="O8" i="23"/>
  <c r="K8" i="23"/>
  <c r="X8" i="23" s="1"/>
  <c r="W7" i="23"/>
  <c r="S7" i="23"/>
  <c r="O7" i="23"/>
  <c r="K7" i="23"/>
  <c r="X7" i="23" s="1"/>
  <c r="W10" i="22"/>
  <c r="S10" i="22"/>
  <c r="O10" i="22"/>
  <c r="K10" i="22"/>
  <c r="W9" i="22"/>
  <c r="S9" i="22"/>
  <c r="O9" i="22"/>
  <c r="K9" i="22"/>
  <c r="W8" i="22"/>
  <c r="S8" i="22"/>
  <c r="O8" i="22"/>
  <c r="K8" i="22"/>
  <c r="W7" i="22"/>
  <c r="S7" i="22"/>
  <c r="O7" i="22"/>
  <c r="K7" i="22"/>
  <c r="W10" i="21"/>
  <c r="S10" i="21"/>
  <c r="O10" i="21"/>
  <c r="K10" i="21"/>
  <c r="W9" i="21"/>
  <c r="S9" i="21"/>
  <c r="O9" i="21"/>
  <c r="K9" i="21"/>
  <c r="W8" i="21"/>
  <c r="S8" i="21"/>
  <c r="O8" i="21"/>
  <c r="K8" i="21"/>
  <c r="W7" i="21"/>
  <c r="S7" i="21"/>
  <c r="O7" i="21"/>
  <c r="K7" i="21"/>
  <c r="W23" i="20"/>
  <c r="S23" i="20"/>
  <c r="O23" i="20"/>
  <c r="K23" i="20"/>
  <c r="X23" i="20" s="1"/>
  <c r="W22" i="20"/>
  <c r="S22" i="20"/>
  <c r="O22" i="20"/>
  <c r="K22" i="20"/>
  <c r="X22" i="20" s="1"/>
  <c r="W21" i="20"/>
  <c r="S21" i="20"/>
  <c r="O21" i="20"/>
  <c r="K21" i="20"/>
  <c r="X21" i="20" s="1"/>
  <c r="W20" i="20"/>
  <c r="S20" i="20"/>
  <c r="O20" i="20"/>
  <c r="K20" i="20"/>
  <c r="X20" i="20" s="1"/>
  <c r="W19" i="20"/>
  <c r="S19" i="20"/>
  <c r="O19" i="20"/>
  <c r="K19" i="20"/>
  <c r="X19" i="20" s="1"/>
  <c r="W18" i="20"/>
  <c r="S18" i="20"/>
  <c r="O18" i="20"/>
  <c r="K18" i="20"/>
  <c r="X18" i="20" s="1"/>
  <c r="W17" i="20"/>
  <c r="S17" i="20"/>
  <c r="O17" i="20"/>
  <c r="K17" i="20"/>
  <c r="X17" i="20" s="1"/>
  <c r="W16" i="20"/>
  <c r="S16" i="20"/>
  <c r="O16" i="20"/>
  <c r="K16" i="20"/>
  <c r="X16" i="20" s="1"/>
  <c r="W15" i="20"/>
  <c r="S15" i="20"/>
  <c r="O15" i="20"/>
  <c r="K15" i="20"/>
  <c r="X15" i="20" s="1"/>
  <c r="W14" i="20"/>
  <c r="S14" i="20"/>
  <c r="O14" i="20"/>
  <c r="K14" i="20"/>
  <c r="X14" i="20" s="1"/>
  <c r="W13" i="20"/>
  <c r="S13" i="20"/>
  <c r="O13" i="20"/>
  <c r="K13" i="20"/>
  <c r="X13" i="20" s="1"/>
  <c r="W12" i="20"/>
  <c r="S12" i="20"/>
  <c r="O12" i="20"/>
  <c r="K12" i="20"/>
  <c r="X12" i="20" s="1"/>
  <c r="W11" i="20"/>
  <c r="S11" i="20"/>
  <c r="O11" i="20"/>
  <c r="K11" i="20"/>
  <c r="X11" i="20" s="1"/>
  <c r="W10" i="20"/>
  <c r="S10" i="20"/>
  <c r="O10" i="20"/>
  <c r="K10" i="20"/>
  <c r="X10" i="20" s="1"/>
  <c r="W9" i="20"/>
  <c r="S9" i="20"/>
  <c r="O9" i="20"/>
  <c r="K9" i="20"/>
  <c r="X9" i="20" s="1"/>
  <c r="W8" i="20"/>
  <c r="S8" i="20"/>
  <c r="O8" i="20"/>
  <c r="K8" i="20"/>
  <c r="X8" i="20" s="1"/>
  <c r="W7" i="20"/>
  <c r="S7" i="20"/>
  <c r="O7" i="20"/>
  <c r="K7" i="20"/>
  <c r="X7" i="20" s="1"/>
  <c r="A7" i="20" s="1"/>
  <c r="W18" i="19"/>
  <c r="S18" i="19"/>
  <c r="O18" i="19"/>
  <c r="K18" i="19"/>
  <c r="X18" i="19" s="1"/>
  <c r="W17" i="19"/>
  <c r="S17" i="19"/>
  <c r="O17" i="19"/>
  <c r="K17" i="19"/>
  <c r="W16" i="19"/>
  <c r="S16" i="19"/>
  <c r="O16" i="19"/>
  <c r="K16" i="19"/>
  <c r="X16" i="19" s="1"/>
  <c r="W15" i="19"/>
  <c r="S15" i="19"/>
  <c r="O15" i="19"/>
  <c r="K15" i="19"/>
  <c r="X15" i="19" s="1"/>
  <c r="W14" i="19"/>
  <c r="S14" i="19"/>
  <c r="O14" i="19"/>
  <c r="K14" i="19"/>
  <c r="X14" i="19" s="1"/>
  <c r="W13" i="19"/>
  <c r="S13" i="19"/>
  <c r="O13" i="19"/>
  <c r="K13" i="19"/>
  <c r="X13" i="19" s="1"/>
  <c r="W12" i="19"/>
  <c r="S12" i="19"/>
  <c r="O12" i="19"/>
  <c r="K12" i="19"/>
  <c r="X12" i="19" s="1"/>
  <c r="W11" i="19"/>
  <c r="S11" i="19"/>
  <c r="O11" i="19"/>
  <c r="K11" i="19"/>
  <c r="X11" i="19" s="1"/>
  <c r="W10" i="19"/>
  <c r="S10" i="19"/>
  <c r="O10" i="19"/>
  <c r="K10" i="19"/>
  <c r="X10" i="19" s="1"/>
  <c r="W9" i="19"/>
  <c r="S9" i="19"/>
  <c r="O9" i="19"/>
  <c r="K9" i="19"/>
  <c r="X9" i="19" s="1"/>
  <c r="W8" i="19"/>
  <c r="S8" i="19"/>
  <c r="O8" i="19"/>
  <c r="K8" i="19"/>
  <c r="X8" i="19" s="1"/>
  <c r="W7" i="19"/>
  <c r="S7" i="19"/>
  <c r="O7" i="19"/>
  <c r="K7" i="19"/>
  <c r="X7" i="19" s="1"/>
  <c r="X7" i="27" l="1"/>
  <c r="X8" i="27"/>
  <c r="A8" i="27" s="1"/>
  <c r="X9" i="27"/>
  <c r="X10" i="27"/>
  <c r="X11" i="27"/>
  <c r="X12" i="27"/>
  <c r="A12" i="27"/>
  <c r="X7" i="26"/>
  <c r="X8" i="26"/>
  <c r="X9" i="26"/>
  <c r="X10" i="26"/>
  <c r="X11" i="26"/>
  <c r="X12" i="26"/>
  <c r="A10" i="26"/>
  <c r="X7" i="25"/>
  <c r="A10" i="25" s="1"/>
  <c r="X8" i="25"/>
  <c r="A15" i="25" s="1"/>
  <c r="X9" i="25"/>
  <c r="X10" i="25"/>
  <c r="X11" i="25"/>
  <c r="X12" i="25"/>
  <c r="A12" i="25" s="1"/>
  <c r="X13" i="25"/>
  <c r="X14" i="25"/>
  <c r="X15" i="25"/>
  <c r="X16" i="25"/>
  <c r="A16" i="25" s="1"/>
  <c r="X17" i="25"/>
  <c r="A9" i="25"/>
  <c r="X10" i="24"/>
  <c r="X11" i="24"/>
  <c r="X12" i="24"/>
  <c r="X13" i="24"/>
  <c r="A13" i="24" s="1"/>
  <c r="X7" i="24"/>
  <c r="A8" i="24" s="1"/>
  <c r="A7" i="23"/>
  <c r="X11" i="23"/>
  <c r="A11" i="23" s="1"/>
  <c r="A12" i="24"/>
  <c r="A8" i="23"/>
  <c r="A9" i="23"/>
  <c r="A10" i="23"/>
  <c r="A12" i="23"/>
  <c r="X8" i="22"/>
  <c r="X9" i="22"/>
  <c r="X10" i="22"/>
  <c r="A10" i="22" s="1"/>
  <c r="X7" i="22"/>
  <c r="X7" i="21"/>
  <c r="X8" i="21"/>
  <c r="X9" i="21"/>
  <c r="X10" i="21"/>
  <c r="A8" i="21"/>
  <c r="A10" i="21"/>
  <c r="A9" i="21"/>
  <c r="A10" i="20"/>
  <c r="A13" i="20"/>
  <c r="A16" i="20"/>
  <c r="A19" i="20"/>
  <c r="A22" i="20"/>
  <c r="A8" i="20"/>
  <c r="A11" i="20"/>
  <c r="A14" i="20"/>
  <c r="A17" i="20"/>
  <c r="A21" i="20"/>
  <c r="A9" i="20"/>
  <c r="A12" i="20"/>
  <c r="A15" i="20"/>
  <c r="A18" i="20"/>
  <c r="A20" i="20"/>
  <c r="A23" i="20"/>
  <c r="X17" i="19"/>
  <c r="A7" i="19" s="1"/>
  <c r="A10" i="19"/>
  <c r="A14" i="19"/>
  <c r="A11" i="19"/>
  <c r="A16" i="19"/>
  <c r="A15" i="19"/>
  <c r="S18" i="15"/>
  <c r="S19" i="15"/>
  <c r="S9" i="15"/>
  <c r="S7" i="15"/>
  <c r="S14" i="15"/>
  <c r="S8" i="15"/>
  <c r="S10" i="15"/>
  <c r="S13" i="15"/>
  <c r="S12" i="15"/>
  <c r="A7" i="27" l="1"/>
  <c r="A10" i="27"/>
  <c r="A11" i="27"/>
  <c r="A9" i="27"/>
  <c r="A9" i="26"/>
  <c r="A12" i="26"/>
  <c r="A11" i="26"/>
  <c r="A8" i="26"/>
  <c r="A7" i="26"/>
  <c r="A11" i="25"/>
  <c r="A17" i="25"/>
  <c r="A13" i="25"/>
  <c r="A7" i="25"/>
  <c r="A14" i="25"/>
  <c r="A8" i="25"/>
  <c r="A10" i="24"/>
  <c r="A11" i="24"/>
  <c r="A9" i="24"/>
  <c r="A7" i="24"/>
  <c r="A8" i="22"/>
  <c r="A9" i="22"/>
  <c r="A7" i="22"/>
  <c r="A7" i="21"/>
  <c r="A8" i="19"/>
  <c r="A17" i="19"/>
  <c r="A18" i="19"/>
  <c r="A9" i="19"/>
  <c r="A13" i="19"/>
  <c r="A12" i="19"/>
  <c r="W7" i="18"/>
  <c r="S7" i="18"/>
  <c r="O7" i="18"/>
  <c r="K7" i="18"/>
  <c r="W8" i="18"/>
  <c r="S8" i="18"/>
  <c r="O8" i="18"/>
  <c r="K8" i="18"/>
  <c r="W9" i="18"/>
  <c r="S9" i="18"/>
  <c r="O9" i="18"/>
  <c r="K9" i="18"/>
  <c r="X9" i="18" l="1"/>
  <c r="X7" i="18"/>
  <c r="X8" i="18"/>
  <c r="W17" i="15"/>
  <c r="S17" i="15"/>
  <c r="O17" i="15"/>
  <c r="K17" i="15"/>
  <c r="W15" i="15"/>
  <c r="S15" i="15"/>
  <c r="O15" i="15"/>
  <c r="K15" i="15"/>
  <c r="W20" i="15"/>
  <c r="S20" i="15"/>
  <c r="O20" i="15"/>
  <c r="K20" i="15"/>
  <c r="W16" i="15"/>
  <c r="S16" i="15"/>
  <c r="O16" i="15"/>
  <c r="K16" i="15"/>
  <c r="W11" i="15"/>
  <c r="S11" i="15"/>
  <c r="O11" i="15"/>
  <c r="K11" i="15"/>
  <c r="W12" i="15"/>
  <c r="O12" i="15"/>
  <c r="K12" i="15"/>
  <c r="W13" i="15"/>
  <c r="O13" i="15"/>
  <c r="K13" i="15"/>
  <c r="W10" i="15"/>
  <c r="O10" i="15"/>
  <c r="K10" i="15"/>
  <c r="W8" i="15"/>
  <c r="O8" i="15"/>
  <c r="K8" i="15"/>
  <c r="W14" i="15"/>
  <c r="O14" i="15"/>
  <c r="K14" i="15"/>
  <c r="W7" i="15"/>
  <c r="O7" i="15"/>
  <c r="K7" i="15"/>
  <c r="W9" i="15"/>
  <c r="O9" i="15"/>
  <c r="K9" i="15"/>
  <c r="W19" i="15"/>
  <c r="O19" i="15"/>
  <c r="K19" i="15"/>
  <c r="W18" i="15"/>
  <c r="O18" i="15"/>
  <c r="K18" i="15"/>
  <c r="A8" i="18" l="1"/>
  <c r="X7" i="15"/>
  <c r="X19" i="15"/>
  <c r="X11" i="15"/>
  <c r="X14" i="15"/>
  <c r="X12" i="15"/>
  <c r="X17" i="15"/>
  <c r="X9" i="15"/>
  <c r="X10" i="15"/>
  <c r="X15" i="15"/>
  <c r="X8" i="15"/>
  <c r="X20" i="15"/>
  <c r="X13" i="15"/>
  <c r="X16" i="15"/>
  <c r="A7" i="18"/>
  <c r="A9" i="18"/>
  <c r="X18" i="15"/>
  <c r="A12" i="15" l="1"/>
  <c r="A17" i="15"/>
  <c r="A18" i="15"/>
  <c r="A14" i="15"/>
  <c r="A9" i="15"/>
  <c r="A7" i="15"/>
  <c r="A15" i="15"/>
  <c r="A8" i="15"/>
  <c r="A10" i="15"/>
  <c r="A13" i="15"/>
  <c r="A19" i="15"/>
  <c r="A11" i="15"/>
  <c r="A16" i="15"/>
  <c r="A20" i="15"/>
</calcChain>
</file>

<file path=xl/sharedStrings.xml><?xml version="1.0" encoding="utf-8"?>
<sst xmlns="http://schemas.openxmlformats.org/spreadsheetml/2006/main" count="649" uniqueCount="198">
  <si>
    <t>Přebor Moravskoslezského kraje</t>
  </si>
  <si>
    <t>8.6.2019</t>
  </si>
  <si>
    <t>VS 1A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</si>
  <si>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</si>
  <si>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</si>
  <si>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</si>
  <si>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</si>
  <si>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</si>
  <si>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</si>
  <si>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</si>
  <si>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</si>
  <si>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</si>
  <si>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</si>
  <si>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</si>
  <si>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</si>
  <si>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</si>
  <si>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</si>
  <si>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</si>
  <si>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</si>
  <si>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</si>
  <si>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Jašková Klára</t>
  </si>
  <si>
    <t>GK Vítkovice</t>
  </si>
  <si>
    <t>Mamčařová, Štelclová</t>
  </si>
  <si>
    <t>Štěpánová Tereza</t>
  </si>
  <si>
    <t>Biolková Julie</t>
  </si>
  <si>
    <t>Prutkayová</t>
  </si>
  <si>
    <t>Chudová Adéla</t>
  </si>
  <si>
    <t>kolektiv trenérů</t>
  </si>
  <si>
    <t>Kantorová Elen</t>
  </si>
  <si>
    <t>Raková Linda</t>
  </si>
  <si>
    <t>Skotnicová Barbora</t>
  </si>
  <si>
    <t>Škrochová Kristýna</t>
  </si>
  <si>
    <t>Orliczková, Smolecová</t>
  </si>
  <si>
    <t>Závodná Sabina</t>
  </si>
  <si>
    <t>Pešatová Olivie</t>
  </si>
  <si>
    <t>T.J. Sokol Kopřivnice</t>
  </si>
  <si>
    <t>Rýparová De.</t>
  </si>
  <si>
    <t>Czempková Eliška</t>
  </si>
  <si>
    <t>TJ TŽ Třinec</t>
  </si>
  <si>
    <t>Orliczková, Bartošová</t>
  </si>
  <si>
    <t>Kobieluszová Karolína</t>
  </si>
  <si>
    <t>Wawroszová Eliška</t>
  </si>
  <si>
    <t>Janičkovičová Julie</t>
  </si>
  <si>
    <t>TJ VOKD Ostrava-Poruba</t>
  </si>
  <si>
    <t>Všetečková, Krejčová</t>
  </si>
  <si>
    <t>VS 2A</t>
  </si>
  <si>
    <t>Bártková Kateřina</t>
  </si>
  <si>
    <t>Nykodymová Adéla</t>
  </si>
  <si>
    <t>Ludwigová Elen</t>
  </si>
  <si>
    <t>Kaczorová</t>
  </si>
  <si>
    <t>Vrlíková Leona</t>
  </si>
  <si>
    <t>Bilocerkivska Anna</t>
  </si>
  <si>
    <t>T.J. Sokol Moravská Ostrava 1</t>
  </si>
  <si>
    <t>Drtílková, Jurčová</t>
  </si>
  <si>
    <t>Dudová, El-Khairy</t>
  </si>
  <si>
    <t>Klučková Hana</t>
  </si>
  <si>
    <t>Drtílková,  Jurčová</t>
  </si>
  <si>
    <t>Novotná Sára Anna</t>
  </si>
  <si>
    <t>Pačutová Mahulena</t>
  </si>
  <si>
    <t>Řehulková Alice</t>
  </si>
  <si>
    <t>Steckerová Sabina</t>
  </si>
  <si>
    <t>Ševčíková Natálie</t>
  </si>
  <si>
    <t>Švábková Sofie</t>
  </si>
  <si>
    <t>Švrčková Anita</t>
  </si>
  <si>
    <t>Vojtková Nela</t>
  </si>
  <si>
    <t>Volná Aneta</t>
  </si>
  <si>
    <t>Wawroszová Veronika</t>
  </si>
  <si>
    <t>Jakešová, Orliczková</t>
  </si>
  <si>
    <t>Wybranietzová Klára</t>
  </si>
  <si>
    <t>VS 3A</t>
  </si>
  <si>
    <t>Nykodymová Aneta</t>
  </si>
  <si>
    <t>Čonková Nela</t>
  </si>
  <si>
    <t>Švrčková Ella</t>
  </si>
  <si>
    <t>Vrátná Johana</t>
  </si>
  <si>
    <t>VS 2B</t>
  </si>
  <si>
    <t>Kociánová Veronika</t>
  </si>
  <si>
    <t>Staňková Sára</t>
  </si>
  <si>
    <t>Kaczorová Simona</t>
  </si>
  <si>
    <t>VS 4B</t>
  </si>
  <si>
    <t>Čápová Adéla</t>
  </si>
  <si>
    <t>Hynek Klaudie</t>
  </si>
  <si>
    <t>Hynek</t>
  </si>
  <si>
    <t>Papoušková Natálie</t>
  </si>
  <si>
    <t>Hynek, Grmelová</t>
  </si>
  <si>
    <t>Kostelecká Ella</t>
  </si>
  <si>
    <t>Kahánková Bára</t>
  </si>
  <si>
    <t>Kahánková Lucie</t>
  </si>
  <si>
    <t>Rýparová D.</t>
  </si>
  <si>
    <t>Kubínová Šárka</t>
  </si>
  <si>
    <t>Valášková Sofie</t>
  </si>
  <si>
    <t>Vu Natálie</t>
  </si>
  <si>
    <t>Veselá Julie</t>
  </si>
  <si>
    <t>Bajgerová Alexandra</t>
  </si>
  <si>
    <t>Olšarová</t>
  </si>
  <si>
    <t>Macháčková Eliška</t>
  </si>
  <si>
    <t>VS 5B</t>
  </si>
  <si>
    <t>Krýsová Anna</t>
  </si>
  <si>
    <t>Takáčová Kateřina</t>
  </si>
  <si>
    <t>Pačutová Kateřina</t>
  </si>
  <si>
    <t>Jurčová, Drtílková</t>
  </si>
  <si>
    <t>Murinová Petra</t>
  </si>
  <si>
    <t>Orliczková Anna</t>
  </si>
  <si>
    <t>Paszová Klára</t>
  </si>
  <si>
    <t>VS 6B</t>
  </si>
  <si>
    <t>Jaskovičová Lenka</t>
  </si>
  <si>
    <t>Grmelová</t>
  </si>
  <si>
    <t>Goršanová Zuzana</t>
  </si>
  <si>
    <t>Němcová Nikol</t>
  </si>
  <si>
    <t>Schindlerová Petra</t>
  </si>
  <si>
    <t>Jaklová Klára</t>
  </si>
  <si>
    <t>Pavlasová Kateřina</t>
  </si>
  <si>
    <t>Pszczólková Natálie</t>
  </si>
  <si>
    <t>VS 4C</t>
  </si>
  <si>
    <t>Gromnicová Tereza</t>
  </si>
  <si>
    <t>Ožanová Rozálie</t>
  </si>
  <si>
    <t>Friedrichová Dominika</t>
  </si>
  <si>
    <t>Štěrbová Julie</t>
  </si>
  <si>
    <t>SGD Špičková-Opava</t>
  </si>
  <si>
    <t>Kopišová</t>
  </si>
  <si>
    <t>Rýžová Klára</t>
  </si>
  <si>
    <t>Spickova</t>
  </si>
  <si>
    <t>Skálová Alexandra</t>
  </si>
  <si>
    <t>Hanzelková Denisa</t>
  </si>
  <si>
    <t>Šustalová Amélie</t>
  </si>
  <si>
    <t>TJ Frenštát pod Radhoštěm</t>
  </si>
  <si>
    <t>Kalmusová</t>
  </si>
  <si>
    <t>3.6.2019 20:48</t>
  </si>
  <si>
    <t>Mazochová Viktorie</t>
  </si>
  <si>
    <t>Pindurová Kristýna</t>
  </si>
  <si>
    <t>VS 5C</t>
  </si>
  <si>
    <t>Zdvihalová Adéla</t>
  </si>
  <si>
    <t>Binarová Julie</t>
  </si>
  <si>
    <t>Silberová Vendula</t>
  </si>
  <si>
    <t>Šindlářová Sabina</t>
  </si>
  <si>
    <t>Bendová</t>
  </si>
  <si>
    <t>Janků Adriana</t>
  </si>
  <si>
    <t>3.6.2019 20:49</t>
  </si>
  <si>
    <t>Pazderková Vanda</t>
  </si>
  <si>
    <t>Fialová</t>
  </si>
  <si>
    <t>VS 6C</t>
  </si>
  <si>
    <t>Koschatzká Lucie</t>
  </si>
  <si>
    <t>spicková</t>
  </si>
  <si>
    <t>Prusenovská Elisabeth</t>
  </si>
  <si>
    <t>Urbanová Patricie</t>
  </si>
  <si>
    <t>Šenková Karolína</t>
  </si>
  <si>
    <t>Šustalová Natálie</t>
  </si>
  <si>
    <t>Kerberová Lenka</t>
  </si>
  <si>
    <t>Foltysová Tereza Abigal</t>
  </si>
  <si>
    <t>Čajánková Liliana</t>
  </si>
  <si>
    <t>Votýpková Ema</t>
  </si>
  <si>
    <t>poznámka</t>
  </si>
  <si>
    <t>oddil</t>
  </si>
  <si>
    <t>Kovářová Viktorie</t>
  </si>
  <si>
    <t>VS 3C</t>
  </si>
  <si>
    <t xml:space="preserve"> </t>
  </si>
  <si>
    <t xml:space="preserve">  </t>
  </si>
  <si>
    <t>Grmelová Světlana</t>
  </si>
  <si>
    <t>hlavní rozhodčí</t>
  </si>
  <si>
    <t>Všetečková Jana</t>
  </si>
  <si>
    <t>D1 přeskok</t>
  </si>
  <si>
    <t>Kalmusová Klára</t>
  </si>
  <si>
    <t>D2 + E1 přeskok</t>
  </si>
  <si>
    <t>Adamíková Monika</t>
  </si>
  <si>
    <t>E2 přeskok</t>
  </si>
  <si>
    <t>Rýparová Dana</t>
  </si>
  <si>
    <t>E3 přeskok</t>
  </si>
  <si>
    <t>Macíčková Alena</t>
  </si>
  <si>
    <t>E4 přeskok</t>
  </si>
  <si>
    <t>Valová Hana</t>
  </si>
  <si>
    <t>D1 bradla</t>
  </si>
  <si>
    <t>Dudová Miroslava</t>
  </si>
  <si>
    <t>D2 bradla</t>
  </si>
  <si>
    <t>Masopustová Kateřina</t>
  </si>
  <si>
    <t>Mamčařová Kateřina</t>
  </si>
  <si>
    <t>Kisza Tomáš</t>
  </si>
  <si>
    <t>Ročáková Nikol</t>
  </si>
  <si>
    <t>E1 bradla</t>
  </si>
  <si>
    <t>E2 bradla</t>
  </si>
  <si>
    <t>E3 bradla</t>
  </si>
  <si>
    <t>E4 bradla</t>
  </si>
  <si>
    <t>Marchlík Daniel</t>
  </si>
  <si>
    <t>Špičková Drahomíra</t>
  </si>
  <si>
    <t>Vavrošová Monika</t>
  </si>
  <si>
    <t>Wawroszová Marie</t>
  </si>
  <si>
    <t>D1 + E1 kladina</t>
  </si>
  <si>
    <t>D2 + E2 kladina</t>
  </si>
  <si>
    <t>Nováková Hana</t>
  </si>
  <si>
    <t>Masopustová Hana</t>
  </si>
  <si>
    <t>Jeličová Brigita</t>
  </si>
  <si>
    <t>Šrubařová Aneta</t>
  </si>
  <si>
    <t>Smolecová Viera</t>
  </si>
  <si>
    <t>D2 + E1 prostná</t>
  </si>
  <si>
    <t>E3 kladina</t>
  </si>
  <si>
    <t>E4 kladina</t>
  </si>
  <si>
    <t>D1 prostná</t>
  </si>
  <si>
    <t>E2 prostná</t>
  </si>
  <si>
    <t>E3 prostná</t>
  </si>
  <si>
    <t>E4 prostná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</si>
</sst>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0" fontId="0" fillId="0" borderId="0" xfId="0" applyFill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G24" sqref="G24"/>
    </sheetView>
  </sheetViews>
  <sheetFormatPr defaultRowHeight="15" x14ac:dyDescent="0.25"/>
  <cols>
    <col min="1" max="1" width="8.140625" bestFit="1" customWidth="1"/>
    <col min="2" max="2" width="7" bestFit="1" customWidth="1"/>
    <col min="3" max="3" width="8.5703125" bestFit="1" customWidth="1"/>
    <col min="4" max="4" width="20.5703125" customWidth="1"/>
    <col min="5" max="5" width="6.42578125" bestFit="1" customWidth="1"/>
    <col min="6" max="6" width="21" customWidth="1"/>
    <col min="7" max="7" width="21" bestFit="1" customWidth="1"/>
    <col min="8" max="23" width="7.42578125" customWidth="1"/>
  </cols>
  <sheetData>
    <row r="1" spans="1:26" s="6" customFormat="1" ht="16.5" customHeight="1" x14ac:dyDescent="0.3">
      <c r="A1" s="1"/>
      <c r="D1" s="1" t="s">
        <v>0</v>
      </c>
    </row>
    <row r="2" spans="1:26" s="6" customFormat="1" ht="16.5" customHeight="1" x14ac:dyDescent="0.3">
      <c r="D2" s="1" t="s">
        <v>1</v>
      </c>
    </row>
    <row r="3" spans="1:26" s="6" customFormat="1" ht="13.5" customHeight="1" x14ac:dyDescent="0.25"/>
    <row r="4" spans="1:26" s="6" customFormat="1" ht="16.5" customHeight="1" x14ac:dyDescent="0.3">
      <c r="D4" s="1" t="s">
        <v>2</v>
      </c>
    </row>
    <row r="5" spans="1:26" s="6" customFormat="1" ht="13.5" customHeight="1" x14ac:dyDescent="0.25"/>
    <row r="6" spans="1:26" s="6" customForma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s="6" customFormat="1" x14ac:dyDescent="0.25">
      <c r="A7" s="7">
        <f t="shared" ref="A7:A20" si="0">_xlfn.RANK.EQ(X7,$X$7:$X$20,0)</f>
        <v>1</v>
      </c>
      <c r="B7" s="6">
        <v>764136</v>
      </c>
      <c r="C7" s="6">
        <v>7791</v>
      </c>
      <c r="D7" s="5" t="s">
        <v>26</v>
      </c>
      <c r="E7" s="6">
        <v>2011</v>
      </c>
      <c r="F7" s="6" t="s">
        <v>21</v>
      </c>
      <c r="G7" s="6" t="s">
        <v>27</v>
      </c>
      <c r="H7" s="3">
        <v>10</v>
      </c>
      <c r="I7" s="3">
        <v>8.9</v>
      </c>
      <c r="J7" s="3">
        <v>0</v>
      </c>
      <c r="K7" s="4">
        <f t="shared" ref="K7:K20" si="1">H7+I7-J7</f>
        <v>18.899999999999999</v>
      </c>
      <c r="L7" s="3">
        <v>10</v>
      </c>
      <c r="M7" s="3">
        <v>9.3000000000000007</v>
      </c>
      <c r="N7" s="3">
        <v>0</v>
      </c>
      <c r="O7" s="4">
        <f t="shared" ref="O7:O20" si="2">L7+M7-N7</f>
        <v>19.3</v>
      </c>
      <c r="P7" s="3">
        <v>10</v>
      </c>
      <c r="Q7" s="3">
        <v>9.1</v>
      </c>
      <c r="R7" s="3">
        <v>0</v>
      </c>
      <c r="S7" s="4">
        <f t="shared" ref="S7:S20" si="3">P7+Q7-R7</f>
        <v>19.100000000000001</v>
      </c>
      <c r="T7" s="3">
        <v>10</v>
      </c>
      <c r="U7" s="3">
        <v>8.9</v>
      </c>
      <c r="V7" s="3">
        <v>0</v>
      </c>
      <c r="W7" s="4">
        <f t="shared" ref="W7:W20" si="4">T7+U7-V7</f>
        <v>18.899999999999999</v>
      </c>
      <c r="X7" s="4">
        <f t="shared" ref="X7:X20" si="5">K7+O7+S7+W7</f>
        <v>76.2</v>
      </c>
    </row>
    <row r="8" spans="1:26" s="6" customFormat="1" x14ac:dyDescent="0.25">
      <c r="A8" s="7">
        <f t="shared" si="0"/>
        <v>2</v>
      </c>
      <c r="B8" s="6">
        <v>273811</v>
      </c>
      <c r="C8" s="6">
        <v>7791</v>
      </c>
      <c r="D8" s="5" t="s">
        <v>29</v>
      </c>
      <c r="E8" s="6">
        <v>2011</v>
      </c>
      <c r="F8" s="6" t="s">
        <v>21</v>
      </c>
      <c r="G8" s="6" t="s">
        <v>27</v>
      </c>
      <c r="H8" s="3">
        <v>10</v>
      </c>
      <c r="I8" s="3">
        <v>8.9</v>
      </c>
      <c r="J8" s="3">
        <v>0</v>
      </c>
      <c r="K8" s="4">
        <f t="shared" si="1"/>
        <v>18.899999999999999</v>
      </c>
      <c r="L8" s="3">
        <v>10</v>
      </c>
      <c r="M8" s="3">
        <v>9.3000000000000007</v>
      </c>
      <c r="N8" s="3">
        <v>0</v>
      </c>
      <c r="O8" s="4">
        <f t="shared" si="2"/>
        <v>19.3</v>
      </c>
      <c r="P8" s="3">
        <v>8.5</v>
      </c>
      <c r="Q8" s="3">
        <v>7.95</v>
      </c>
      <c r="R8" s="3">
        <v>0</v>
      </c>
      <c r="S8" s="4">
        <f t="shared" si="3"/>
        <v>16.45</v>
      </c>
      <c r="T8" s="3">
        <v>10</v>
      </c>
      <c r="U8" s="3">
        <v>9</v>
      </c>
      <c r="V8" s="3">
        <v>0</v>
      </c>
      <c r="W8" s="4">
        <f t="shared" si="4"/>
        <v>19</v>
      </c>
      <c r="X8" s="4">
        <f t="shared" si="5"/>
        <v>73.650000000000006</v>
      </c>
    </row>
    <row r="9" spans="1:26" s="6" customFormat="1" x14ac:dyDescent="0.25">
      <c r="A9" s="7">
        <f t="shared" si="0"/>
        <v>3</v>
      </c>
      <c r="B9" s="6">
        <v>151116</v>
      </c>
      <c r="C9" s="6">
        <v>7791</v>
      </c>
      <c r="D9" s="5" t="s">
        <v>24</v>
      </c>
      <c r="E9" s="6">
        <v>2011</v>
      </c>
      <c r="F9" s="6" t="s">
        <v>21</v>
      </c>
      <c r="G9" s="6" t="s">
        <v>25</v>
      </c>
      <c r="H9" s="3">
        <v>10</v>
      </c>
      <c r="I9" s="3">
        <v>7.5</v>
      </c>
      <c r="J9" s="3">
        <v>0</v>
      </c>
      <c r="K9" s="4">
        <f t="shared" si="1"/>
        <v>17.5</v>
      </c>
      <c r="L9" s="3">
        <v>10</v>
      </c>
      <c r="M9" s="3">
        <v>8.6999999999999993</v>
      </c>
      <c r="N9" s="3">
        <v>0</v>
      </c>
      <c r="O9" s="4">
        <f t="shared" si="2"/>
        <v>18.7</v>
      </c>
      <c r="P9" s="3">
        <v>10</v>
      </c>
      <c r="Q9" s="3">
        <v>8.15</v>
      </c>
      <c r="R9" s="3">
        <v>0</v>
      </c>
      <c r="S9" s="4">
        <f t="shared" si="3"/>
        <v>18.149999999999999</v>
      </c>
      <c r="T9" s="3">
        <v>10</v>
      </c>
      <c r="U9" s="3">
        <v>8.9499999999999993</v>
      </c>
      <c r="V9" s="3">
        <v>0</v>
      </c>
      <c r="W9" s="4">
        <f t="shared" si="4"/>
        <v>18.95</v>
      </c>
      <c r="X9" s="4">
        <f t="shared" si="5"/>
        <v>73.3</v>
      </c>
    </row>
    <row r="10" spans="1:26" s="6" customFormat="1" x14ac:dyDescent="0.25">
      <c r="A10" s="7">
        <f t="shared" si="0"/>
        <v>4</v>
      </c>
      <c r="B10" s="6">
        <v>280640</v>
      </c>
      <c r="C10" s="6">
        <v>7791</v>
      </c>
      <c r="D10" s="5" t="s">
        <v>30</v>
      </c>
      <c r="E10" s="6">
        <v>2012</v>
      </c>
      <c r="F10" s="6" t="s">
        <v>21</v>
      </c>
      <c r="G10" s="6" t="s">
        <v>25</v>
      </c>
      <c r="H10" s="3">
        <v>10</v>
      </c>
      <c r="I10" s="3">
        <v>7.2</v>
      </c>
      <c r="J10" s="3">
        <v>0</v>
      </c>
      <c r="K10" s="4">
        <f t="shared" si="1"/>
        <v>17.2</v>
      </c>
      <c r="L10" s="3">
        <v>10</v>
      </c>
      <c r="M10" s="3">
        <v>7.95</v>
      </c>
      <c r="N10" s="3">
        <v>0</v>
      </c>
      <c r="O10" s="4">
        <f t="shared" si="2"/>
        <v>17.95</v>
      </c>
      <c r="P10" s="3">
        <v>10</v>
      </c>
      <c r="Q10" s="3">
        <v>8.65</v>
      </c>
      <c r="R10" s="3">
        <v>0</v>
      </c>
      <c r="S10" s="4">
        <f t="shared" si="3"/>
        <v>18.649999999999999</v>
      </c>
      <c r="T10" s="3">
        <v>10</v>
      </c>
      <c r="U10" s="3">
        <v>8.9499999999999993</v>
      </c>
      <c r="V10" s="3">
        <v>0</v>
      </c>
      <c r="W10" s="4">
        <f t="shared" si="4"/>
        <v>18.95</v>
      </c>
      <c r="X10" s="4">
        <f t="shared" si="5"/>
        <v>72.75</v>
      </c>
    </row>
    <row r="11" spans="1:26" s="6" customFormat="1" x14ac:dyDescent="0.25">
      <c r="A11" s="7">
        <f t="shared" si="0"/>
        <v>5</v>
      </c>
      <c r="B11" s="6">
        <v>973979</v>
      </c>
      <c r="C11" s="6">
        <v>5382</v>
      </c>
      <c r="D11" s="5" t="s">
        <v>34</v>
      </c>
      <c r="E11" s="6">
        <v>2011</v>
      </c>
      <c r="F11" s="6" t="s">
        <v>35</v>
      </c>
      <c r="G11" s="6" t="s">
        <v>36</v>
      </c>
      <c r="H11" s="3">
        <v>10</v>
      </c>
      <c r="I11" s="3">
        <v>8.85</v>
      </c>
      <c r="J11" s="3">
        <v>0</v>
      </c>
      <c r="K11" s="4">
        <f t="shared" si="1"/>
        <v>18.850000000000001</v>
      </c>
      <c r="L11" s="3">
        <v>10</v>
      </c>
      <c r="M11" s="3">
        <v>8.8000000000000007</v>
      </c>
      <c r="N11" s="3">
        <v>0</v>
      </c>
      <c r="O11" s="4">
        <f t="shared" si="2"/>
        <v>18.8</v>
      </c>
      <c r="P11" s="3">
        <v>8.5</v>
      </c>
      <c r="Q11" s="3">
        <v>6.65</v>
      </c>
      <c r="R11" s="3">
        <v>0</v>
      </c>
      <c r="S11" s="4">
        <f t="shared" si="3"/>
        <v>15.15</v>
      </c>
      <c r="T11" s="3">
        <v>10</v>
      </c>
      <c r="U11" s="3">
        <v>7.95</v>
      </c>
      <c r="V11" s="3">
        <v>0</v>
      </c>
      <c r="W11" s="4">
        <f t="shared" si="4"/>
        <v>17.95</v>
      </c>
      <c r="X11" s="4">
        <f t="shared" si="5"/>
        <v>70.75</v>
      </c>
    </row>
    <row r="12" spans="1:26" s="6" customFormat="1" x14ac:dyDescent="0.25">
      <c r="A12" s="7">
        <f t="shared" si="0"/>
        <v>6</v>
      </c>
      <c r="B12" s="6">
        <v>311015</v>
      </c>
      <c r="C12" s="6">
        <v>7791</v>
      </c>
      <c r="D12" s="5" t="s">
        <v>33</v>
      </c>
      <c r="E12" s="6">
        <v>2011</v>
      </c>
      <c r="F12" s="6" t="s">
        <v>21</v>
      </c>
      <c r="G12" s="6" t="s">
        <v>22</v>
      </c>
      <c r="H12" s="3">
        <v>10</v>
      </c>
      <c r="I12" s="3">
        <v>6.1</v>
      </c>
      <c r="J12" s="3">
        <v>0</v>
      </c>
      <c r="K12" s="4">
        <f t="shared" si="1"/>
        <v>16.100000000000001</v>
      </c>
      <c r="L12" s="3">
        <v>10</v>
      </c>
      <c r="M12" s="3">
        <v>8.35</v>
      </c>
      <c r="N12" s="3">
        <v>0</v>
      </c>
      <c r="O12" s="4">
        <f t="shared" si="2"/>
        <v>18.350000000000001</v>
      </c>
      <c r="P12" s="3">
        <v>10</v>
      </c>
      <c r="Q12" s="3">
        <v>7.25</v>
      </c>
      <c r="R12" s="3">
        <v>0</v>
      </c>
      <c r="S12" s="4">
        <f t="shared" si="3"/>
        <v>17.25</v>
      </c>
      <c r="T12" s="3">
        <v>10</v>
      </c>
      <c r="U12" s="3">
        <v>7.2</v>
      </c>
      <c r="V12" s="3">
        <v>0</v>
      </c>
      <c r="W12" s="4">
        <f t="shared" si="4"/>
        <v>17.2</v>
      </c>
      <c r="X12" s="4">
        <f t="shared" si="5"/>
        <v>68.900000000000006</v>
      </c>
    </row>
    <row r="13" spans="1:26" s="6" customFormat="1" x14ac:dyDescent="0.25">
      <c r="A13" s="7">
        <f t="shared" si="0"/>
        <v>7</v>
      </c>
      <c r="B13" s="6">
        <v>935210</v>
      </c>
      <c r="C13" s="6">
        <v>7791</v>
      </c>
      <c r="D13" s="5" t="s">
        <v>31</v>
      </c>
      <c r="E13" s="6">
        <v>2011</v>
      </c>
      <c r="F13" s="6" t="s">
        <v>21</v>
      </c>
      <c r="G13" s="6" t="s">
        <v>32</v>
      </c>
      <c r="H13" s="3">
        <v>10</v>
      </c>
      <c r="I13" s="3">
        <v>7.65</v>
      </c>
      <c r="J13" s="3">
        <v>0</v>
      </c>
      <c r="K13" s="4">
        <f t="shared" si="1"/>
        <v>17.649999999999999</v>
      </c>
      <c r="L13" s="3">
        <v>10</v>
      </c>
      <c r="M13" s="8">
        <v>7.45</v>
      </c>
      <c r="N13" s="3">
        <v>0</v>
      </c>
      <c r="O13" s="4">
        <f t="shared" si="2"/>
        <v>17.45</v>
      </c>
      <c r="P13" s="3">
        <v>10</v>
      </c>
      <c r="Q13" s="3">
        <v>6.65</v>
      </c>
      <c r="R13" s="3">
        <v>0</v>
      </c>
      <c r="S13" s="4">
        <f t="shared" si="3"/>
        <v>16.649999999999999</v>
      </c>
      <c r="T13" s="3">
        <v>10</v>
      </c>
      <c r="U13" s="3">
        <v>7</v>
      </c>
      <c r="V13" s="3">
        <v>0</v>
      </c>
      <c r="W13" s="4">
        <f t="shared" si="4"/>
        <v>17</v>
      </c>
      <c r="X13" s="4">
        <f t="shared" si="5"/>
        <v>68.75</v>
      </c>
    </row>
    <row r="14" spans="1:26" s="6" customFormat="1" x14ac:dyDescent="0.25">
      <c r="A14" s="7">
        <f t="shared" si="0"/>
        <v>8</v>
      </c>
      <c r="B14" s="6">
        <v>683721</v>
      </c>
      <c r="C14" s="6">
        <v>7791</v>
      </c>
      <c r="D14" s="5" t="s">
        <v>28</v>
      </c>
      <c r="E14" s="6">
        <v>2012</v>
      </c>
      <c r="F14" s="6" t="s">
        <v>21</v>
      </c>
      <c r="G14" s="6" t="s">
        <v>25</v>
      </c>
      <c r="H14" s="3">
        <v>10</v>
      </c>
      <c r="I14" s="3">
        <v>6.6</v>
      </c>
      <c r="J14" s="3">
        <v>0</v>
      </c>
      <c r="K14" s="4">
        <f t="shared" si="1"/>
        <v>16.600000000000001</v>
      </c>
      <c r="L14" s="3">
        <v>10</v>
      </c>
      <c r="M14" s="3">
        <v>7.6</v>
      </c>
      <c r="N14" s="3">
        <v>0</v>
      </c>
      <c r="O14" s="4">
        <f t="shared" si="2"/>
        <v>17.600000000000001</v>
      </c>
      <c r="P14" s="3">
        <v>8.5</v>
      </c>
      <c r="Q14" s="3">
        <v>7.6</v>
      </c>
      <c r="R14" s="3">
        <v>0</v>
      </c>
      <c r="S14" s="4">
        <f t="shared" si="3"/>
        <v>16.100000000000001</v>
      </c>
      <c r="T14" s="3">
        <v>10</v>
      </c>
      <c r="U14" s="3">
        <v>7.5</v>
      </c>
      <c r="V14" s="3">
        <v>0</v>
      </c>
      <c r="W14" s="4">
        <f t="shared" si="4"/>
        <v>17.5</v>
      </c>
      <c r="X14" s="4">
        <f t="shared" si="5"/>
        <v>67.800000000000011</v>
      </c>
    </row>
    <row r="15" spans="1:26" s="6" customFormat="1" x14ac:dyDescent="0.25">
      <c r="A15" s="7">
        <f t="shared" si="0"/>
        <v>9</v>
      </c>
      <c r="B15" s="6">
        <v>640259</v>
      </c>
      <c r="C15" s="6">
        <v>9763</v>
      </c>
      <c r="D15" s="5" t="s">
        <v>41</v>
      </c>
      <c r="E15" s="6">
        <v>2012</v>
      </c>
      <c r="F15" s="6" t="s">
        <v>38</v>
      </c>
      <c r="G15" s="6" t="s">
        <v>39</v>
      </c>
      <c r="H15" s="3">
        <v>10</v>
      </c>
      <c r="I15" s="3">
        <v>8.1</v>
      </c>
      <c r="J15" s="3">
        <v>0</v>
      </c>
      <c r="K15" s="4">
        <f t="shared" si="1"/>
        <v>18.100000000000001</v>
      </c>
      <c r="L15" s="3">
        <v>10</v>
      </c>
      <c r="M15" s="3">
        <v>7.95</v>
      </c>
      <c r="N15" s="3">
        <v>0</v>
      </c>
      <c r="O15" s="4">
        <f t="shared" si="2"/>
        <v>17.95</v>
      </c>
      <c r="P15" s="3">
        <v>8.5</v>
      </c>
      <c r="Q15" s="3">
        <v>7.7</v>
      </c>
      <c r="R15" s="3">
        <v>0</v>
      </c>
      <c r="S15" s="4">
        <f t="shared" si="3"/>
        <v>16.2</v>
      </c>
      <c r="T15" s="3">
        <v>9</v>
      </c>
      <c r="U15" s="3">
        <v>6.35</v>
      </c>
      <c r="V15" s="3">
        <v>0</v>
      </c>
      <c r="W15" s="4">
        <f t="shared" si="4"/>
        <v>15.35</v>
      </c>
      <c r="X15" s="4">
        <f t="shared" si="5"/>
        <v>67.599999999999994</v>
      </c>
    </row>
    <row r="16" spans="1:26" s="6" customFormat="1" x14ac:dyDescent="0.25">
      <c r="A16" s="7">
        <f t="shared" si="0"/>
        <v>10</v>
      </c>
      <c r="B16" s="6">
        <v>571319</v>
      </c>
      <c r="C16" s="6">
        <v>9763</v>
      </c>
      <c r="D16" s="5" t="s">
        <v>37</v>
      </c>
      <c r="E16" s="6">
        <v>2011</v>
      </c>
      <c r="F16" s="6" t="s">
        <v>38</v>
      </c>
      <c r="G16" s="6" t="s">
        <v>39</v>
      </c>
      <c r="H16" s="3">
        <v>10</v>
      </c>
      <c r="I16" s="3">
        <v>6.4</v>
      </c>
      <c r="J16" s="3">
        <v>0</v>
      </c>
      <c r="K16" s="4">
        <f t="shared" si="1"/>
        <v>16.399999999999999</v>
      </c>
      <c r="L16" s="3">
        <v>10</v>
      </c>
      <c r="M16" s="3">
        <v>8.4</v>
      </c>
      <c r="N16" s="3">
        <v>0</v>
      </c>
      <c r="O16" s="4">
        <f t="shared" si="2"/>
        <v>18.399999999999999</v>
      </c>
      <c r="P16" s="3">
        <v>9</v>
      </c>
      <c r="Q16" s="3">
        <v>6.95</v>
      </c>
      <c r="R16" s="3">
        <v>0</v>
      </c>
      <c r="S16" s="4">
        <f t="shared" si="3"/>
        <v>15.95</v>
      </c>
      <c r="T16" s="3">
        <v>10</v>
      </c>
      <c r="U16" s="3">
        <v>6.4</v>
      </c>
      <c r="V16" s="3">
        <v>0</v>
      </c>
      <c r="W16" s="4">
        <f t="shared" si="4"/>
        <v>16.399999999999999</v>
      </c>
      <c r="X16" s="4">
        <f t="shared" si="5"/>
        <v>67.150000000000006</v>
      </c>
    </row>
    <row r="17" spans="1:26" s="6" customFormat="1" x14ac:dyDescent="0.25">
      <c r="A17" s="7">
        <f t="shared" si="0"/>
        <v>11</v>
      </c>
      <c r="B17" s="6">
        <v>236825</v>
      </c>
      <c r="C17" s="6">
        <v>9381</v>
      </c>
      <c r="D17" s="5" t="s">
        <v>42</v>
      </c>
      <c r="E17" s="6">
        <v>2011</v>
      </c>
      <c r="F17" s="6" t="s">
        <v>43</v>
      </c>
      <c r="G17" s="6" t="s">
        <v>44</v>
      </c>
      <c r="H17" s="3">
        <v>10</v>
      </c>
      <c r="I17" s="3">
        <v>6.8</v>
      </c>
      <c r="J17" s="3">
        <v>0</v>
      </c>
      <c r="K17" s="4">
        <f t="shared" si="1"/>
        <v>16.8</v>
      </c>
      <c r="L17" s="3">
        <v>10</v>
      </c>
      <c r="M17" s="3">
        <v>7.5</v>
      </c>
      <c r="N17" s="3">
        <v>0</v>
      </c>
      <c r="O17" s="4">
        <f t="shared" si="2"/>
        <v>17.5</v>
      </c>
      <c r="P17" s="3">
        <v>8.5</v>
      </c>
      <c r="Q17" s="3">
        <v>7.65</v>
      </c>
      <c r="R17" s="3">
        <v>0</v>
      </c>
      <c r="S17" s="4">
        <f t="shared" si="3"/>
        <v>16.149999999999999</v>
      </c>
      <c r="T17" s="3">
        <v>10</v>
      </c>
      <c r="U17" s="3">
        <v>6.3</v>
      </c>
      <c r="V17" s="3">
        <v>0.3</v>
      </c>
      <c r="W17" s="4">
        <f t="shared" si="4"/>
        <v>16</v>
      </c>
      <c r="X17" s="4">
        <f t="shared" si="5"/>
        <v>66.449999999999989</v>
      </c>
    </row>
    <row r="18" spans="1:26" s="6" customFormat="1" x14ac:dyDescent="0.25">
      <c r="A18" s="7">
        <f t="shared" si="0"/>
        <v>12</v>
      </c>
      <c r="B18" s="6">
        <v>855108</v>
      </c>
      <c r="C18" s="6">
        <v>7791</v>
      </c>
      <c r="D18" s="5" t="s">
        <v>20</v>
      </c>
      <c r="E18" s="6">
        <v>2011</v>
      </c>
      <c r="F18" s="6" t="s">
        <v>21</v>
      </c>
      <c r="G18" s="6" t="s">
        <v>22</v>
      </c>
      <c r="H18" s="3">
        <v>10</v>
      </c>
      <c r="I18" s="3">
        <v>6.6</v>
      </c>
      <c r="J18" s="3">
        <v>0</v>
      </c>
      <c r="K18" s="4">
        <f t="shared" si="1"/>
        <v>16.600000000000001</v>
      </c>
      <c r="L18" s="3">
        <v>10</v>
      </c>
      <c r="M18" s="3">
        <v>8.1999999999999993</v>
      </c>
      <c r="N18" s="3">
        <v>0</v>
      </c>
      <c r="O18" s="4">
        <f t="shared" si="2"/>
        <v>18.2</v>
      </c>
      <c r="P18" s="3">
        <v>10</v>
      </c>
      <c r="Q18" s="3">
        <v>5.5</v>
      </c>
      <c r="R18" s="3">
        <v>0</v>
      </c>
      <c r="S18" s="4">
        <f t="shared" si="3"/>
        <v>15.5</v>
      </c>
      <c r="T18" s="3">
        <v>10</v>
      </c>
      <c r="U18" s="3">
        <v>6.1</v>
      </c>
      <c r="V18" s="3">
        <v>0</v>
      </c>
      <c r="W18" s="4">
        <f t="shared" si="4"/>
        <v>16.100000000000001</v>
      </c>
      <c r="X18" s="4">
        <f t="shared" si="5"/>
        <v>66.400000000000006</v>
      </c>
    </row>
    <row r="19" spans="1:26" s="6" customFormat="1" x14ac:dyDescent="0.25">
      <c r="A19" s="7">
        <f t="shared" si="0"/>
        <v>13</v>
      </c>
      <c r="B19" s="6">
        <v>298874</v>
      </c>
      <c r="C19" s="6">
        <v>7791</v>
      </c>
      <c r="D19" s="5" t="s">
        <v>23</v>
      </c>
      <c r="E19" s="6">
        <v>2011</v>
      </c>
      <c r="F19" s="6" t="s">
        <v>21</v>
      </c>
      <c r="G19" s="6" t="s">
        <v>22</v>
      </c>
      <c r="H19" s="3">
        <v>10</v>
      </c>
      <c r="I19" s="3">
        <v>6.8</v>
      </c>
      <c r="J19" s="3">
        <v>0</v>
      </c>
      <c r="K19" s="4">
        <f t="shared" si="1"/>
        <v>16.8</v>
      </c>
      <c r="L19" s="3">
        <v>10</v>
      </c>
      <c r="M19" s="3">
        <v>7.55</v>
      </c>
      <c r="N19" s="3">
        <v>0</v>
      </c>
      <c r="O19" s="4">
        <f t="shared" si="2"/>
        <v>17.55</v>
      </c>
      <c r="P19" s="3">
        <v>10</v>
      </c>
      <c r="Q19" s="3">
        <v>3.95</v>
      </c>
      <c r="R19" s="3">
        <v>0</v>
      </c>
      <c r="S19" s="4">
        <f t="shared" si="3"/>
        <v>13.95</v>
      </c>
      <c r="T19" s="3">
        <v>10</v>
      </c>
      <c r="U19" s="3">
        <v>6.4</v>
      </c>
      <c r="V19" s="3">
        <v>0</v>
      </c>
      <c r="W19" s="4">
        <f t="shared" si="4"/>
        <v>16.399999999999999</v>
      </c>
      <c r="X19" s="4">
        <f t="shared" si="5"/>
        <v>64.699999999999989</v>
      </c>
    </row>
    <row r="20" spans="1:26" s="6" customFormat="1" x14ac:dyDescent="0.25">
      <c r="A20" s="7">
        <f t="shared" si="0"/>
        <v>14</v>
      </c>
      <c r="B20" s="6">
        <v>193732</v>
      </c>
      <c r="C20" s="6">
        <v>9763</v>
      </c>
      <c r="D20" s="5" t="s">
        <v>40</v>
      </c>
      <c r="E20" s="6">
        <v>2011</v>
      </c>
      <c r="F20" s="6" t="s">
        <v>38</v>
      </c>
      <c r="G20" s="6" t="s">
        <v>39</v>
      </c>
      <c r="H20" s="3">
        <v>10</v>
      </c>
      <c r="I20" s="3">
        <v>6.55</v>
      </c>
      <c r="J20" s="3">
        <v>0</v>
      </c>
      <c r="K20" s="4">
        <f t="shared" si="1"/>
        <v>16.55</v>
      </c>
      <c r="L20" s="3">
        <v>10</v>
      </c>
      <c r="M20" s="3">
        <v>7.75</v>
      </c>
      <c r="N20" s="3">
        <v>0</v>
      </c>
      <c r="O20" s="4">
        <f t="shared" si="2"/>
        <v>17.75</v>
      </c>
      <c r="P20" s="3">
        <v>8.5</v>
      </c>
      <c r="Q20" s="3">
        <v>5.65</v>
      </c>
      <c r="R20" s="3">
        <v>0</v>
      </c>
      <c r="S20" s="4">
        <f t="shared" si="3"/>
        <v>14.15</v>
      </c>
      <c r="T20" s="3">
        <v>9</v>
      </c>
      <c r="U20" s="3">
        <v>6.95</v>
      </c>
      <c r="V20" s="3">
        <v>0</v>
      </c>
      <c r="W20" s="4">
        <f t="shared" si="4"/>
        <v>15.95</v>
      </c>
      <c r="X20" s="4">
        <f t="shared" si="5"/>
        <v>64.399999999999991</v>
      </c>
    </row>
    <row r="21" spans="1:26" s="6" customFormat="1" ht="13.5" customHeight="1" x14ac:dyDescent="0.25">
      <c r="D21" s="5"/>
      <c r="H21" s="3"/>
      <c r="I21" s="3"/>
      <c r="J21" s="3"/>
      <c r="K21" s="4"/>
      <c r="L21" s="3"/>
      <c r="M21" s="3"/>
      <c r="N21" s="3"/>
      <c r="O21" s="4"/>
      <c r="P21" s="3"/>
      <c r="Q21" s="3"/>
      <c r="R21" s="3"/>
      <c r="S21" s="4"/>
      <c r="T21" s="3"/>
      <c r="U21" s="3"/>
      <c r="V21" s="3"/>
      <c r="W21" s="4"/>
      <c r="X21" s="4"/>
    </row>
    <row r="22" spans="1:26" s="6" customFormat="1" ht="16.5" customHeight="1" x14ac:dyDescent="0.3">
      <c r="D22" s="1"/>
    </row>
    <row r="23" spans="1:26" s="6" customFormat="1" ht="13.5" customHeight="1" x14ac:dyDescent="0.25"/>
    <row r="24" spans="1:26" s="10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6" customFormat="1" x14ac:dyDescent="0.25">
      <c r="A25" s="7"/>
      <c r="D25" s="5"/>
      <c r="H25" s="3"/>
      <c r="I25" s="3"/>
      <c r="J25" s="3"/>
      <c r="K25" s="4"/>
      <c r="L25" s="3"/>
      <c r="M25" s="3"/>
      <c r="N25" s="3"/>
      <c r="O25" s="4"/>
      <c r="P25" s="3"/>
      <c r="Q25" s="3"/>
      <c r="R25" s="3"/>
      <c r="S25" s="4"/>
      <c r="T25" s="3"/>
      <c r="U25" s="3"/>
      <c r="V25" s="3"/>
      <c r="W25" s="4"/>
      <c r="X25" s="4"/>
    </row>
    <row r="26" spans="1:26" s="6" customFormat="1" x14ac:dyDescent="0.25">
      <c r="A26" s="7"/>
      <c r="D26" s="5"/>
      <c r="H26" s="3"/>
      <c r="I26" s="3"/>
      <c r="J26" s="3"/>
      <c r="K26" s="4"/>
      <c r="L26" s="3"/>
      <c r="M26" s="3"/>
      <c r="N26" s="3"/>
      <c r="O26" s="4"/>
      <c r="P26" s="3"/>
      <c r="Q26" s="3"/>
      <c r="R26" s="3"/>
      <c r="S26" s="4"/>
      <c r="T26" s="3"/>
      <c r="U26" s="3"/>
      <c r="V26" s="3"/>
      <c r="W26" s="4"/>
      <c r="X26" s="4"/>
    </row>
    <row r="27" spans="1:26" s="6" customFormat="1" x14ac:dyDescent="0.25">
      <c r="A27" s="7"/>
      <c r="D27" s="5"/>
      <c r="H27" s="3"/>
      <c r="I27" s="3"/>
      <c r="J27" s="3"/>
      <c r="K27" s="4"/>
      <c r="L27" s="3"/>
      <c r="M27" s="3"/>
      <c r="N27" s="3"/>
      <c r="O27" s="4"/>
      <c r="P27" s="3"/>
      <c r="Q27" s="3"/>
      <c r="R27" s="3"/>
      <c r="S27" s="4"/>
      <c r="T27" s="3"/>
      <c r="U27" s="3"/>
      <c r="V27" s="3"/>
      <c r="W27" s="4"/>
      <c r="X27" s="4"/>
    </row>
    <row r="28" spans="1:26" s="6" customFormat="1" x14ac:dyDescent="0.25">
      <c r="A28" s="7"/>
      <c r="D28" s="5"/>
      <c r="H28" s="3"/>
      <c r="I28" s="3"/>
      <c r="J28" s="3"/>
      <c r="K28" s="4"/>
      <c r="L28" s="3"/>
      <c r="M28" s="3"/>
      <c r="N28" s="3"/>
      <c r="O28" s="4"/>
      <c r="P28" s="3"/>
      <c r="Q28" s="3"/>
      <c r="R28" s="3"/>
      <c r="S28" s="4"/>
      <c r="T28" s="3"/>
      <c r="U28" s="3"/>
      <c r="V28" s="3"/>
      <c r="W28" s="4"/>
      <c r="X28" s="4"/>
    </row>
    <row r="29" spans="1:26" s="6" customFormat="1" x14ac:dyDescent="0.25">
      <c r="A29" s="7"/>
      <c r="D29" s="5"/>
      <c r="H29" s="3"/>
      <c r="I29" s="3"/>
      <c r="J29" s="3"/>
      <c r="K29" s="4"/>
      <c r="L29" s="3"/>
      <c r="M29" s="3"/>
      <c r="N29" s="3"/>
      <c r="O29" s="4"/>
      <c r="P29" s="3"/>
      <c r="Q29" s="3"/>
      <c r="R29" s="3"/>
      <c r="S29" s="4"/>
      <c r="T29" s="3"/>
      <c r="U29" s="3"/>
      <c r="V29" s="3"/>
      <c r="W29" s="4"/>
      <c r="X29" s="4"/>
    </row>
    <row r="30" spans="1:26" s="6" customFormat="1" x14ac:dyDescent="0.25">
      <c r="A30" s="7"/>
      <c r="D30" s="5"/>
      <c r="H30" s="3"/>
      <c r="I30" s="3"/>
      <c r="J30" s="3"/>
      <c r="K30" s="4"/>
      <c r="L30" s="3"/>
      <c r="M30" s="3"/>
      <c r="N30" s="3"/>
      <c r="O30" s="4"/>
      <c r="P30" s="3"/>
      <c r="Q30" s="3"/>
      <c r="R30" s="3"/>
      <c r="S30" s="4"/>
      <c r="T30" s="3"/>
      <c r="U30" s="3"/>
      <c r="V30" s="3"/>
      <c r="W30" s="4"/>
      <c r="X30" s="4"/>
    </row>
    <row r="31" spans="1:26" s="6" customFormat="1" x14ac:dyDescent="0.25">
      <c r="A31" s="7"/>
      <c r="D31" s="5"/>
      <c r="H31" s="3"/>
      <c r="I31" s="3"/>
      <c r="J31" s="3"/>
      <c r="K31" s="4"/>
      <c r="L31" s="3"/>
      <c r="M31" s="3"/>
      <c r="N31" s="3"/>
      <c r="O31" s="4"/>
      <c r="P31" s="3"/>
      <c r="Q31" s="3"/>
      <c r="R31" s="3"/>
      <c r="S31" s="4"/>
      <c r="T31" s="3"/>
      <c r="U31" s="3"/>
      <c r="V31" s="3"/>
      <c r="W31" s="4"/>
      <c r="X31" s="4"/>
    </row>
    <row r="32" spans="1:26" s="6" customFormat="1" x14ac:dyDescent="0.25">
      <c r="A32" s="7"/>
      <c r="D32" s="5"/>
      <c r="H32" s="3"/>
      <c r="I32" s="3"/>
      <c r="J32" s="3"/>
      <c r="K32" s="4"/>
      <c r="L32" s="3"/>
      <c r="M32" s="3"/>
      <c r="N32" s="3"/>
      <c r="O32" s="4"/>
      <c r="P32" s="3"/>
      <c r="Q32" s="3"/>
      <c r="R32" s="3"/>
      <c r="S32" s="4"/>
      <c r="T32" s="3"/>
      <c r="U32" s="3"/>
      <c r="V32" s="3"/>
      <c r="W32" s="4"/>
      <c r="X32" s="4"/>
    </row>
    <row r="33" spans="1:24" s="6" customFormat="1" x14ac:dyDescent="0.25">
      <c r="A33" s="7"/>
      <c r="D33" s="5"/>
      <c r="H33" s="3"/>
      <c r="I33" s="3"/>
      <c r="J33" s="3"/>
      <c r="K33" s="4"/>
      <c r="L33" s="3"/>
      <c r="M33" s="3"/>
      <c r="N33" s="3"/>
      <c r="O33" s="4"/>
      <c r="P33" s="3"/>
      <c r="Q33" s="3"/>
      <c r="R33" s="3"/>
      <c r="S33" s="4"/>
      <c r="T33" s="3"/>
      <c r="U33" s="3"/>
      <c r="V33" s="3"/>
      <c r="W33" s="4"/>
      <c r="X33" s="4"/>
    </row>
    <row r="34" spans="1:24" s="6" customFormat="1" x14ac:dyDescent="0.25">
      <c r="A34" s="7"/>
      <c r="D34" s="5"/>
      <c r="H34" s="3"/>
      <c r="I34" s="3"/>
      <c r="J34" s="3"/>
      <c r="K34" s="4"/>
      <c r="L34" s="3"/>
      <c r="M34" s="3"/>
      <c r="N34" s="3"/>
      <c r="O34" s="4"/>
      <c r="P34" s="3"/>
      <c r="Q34" s="3"/>
      <c r="R34" s="3"/>
      <c r="S34" s="4"/>
      <c r="T34" s="3"/>
      <c r="U34" s="3"/>
      <c r="V34" s="3"/>
      <c r="W34" s="4"/>
      <c r="X34" s="4"/>
    </row>
    <row r="35" spans="1:24" s="6" customFormat="1" x14ac:dyDescent="0.25">
      <c r="A35" s="7"/>
      <c r="D35" s="5"/>
      <c r="H35" s="3"/>
      <c r="I35" s="3"/>
      <c r="J35" s="3"/>
      <c r="K35" s="4"/>
      <c r="L35" s="3"/>
      <c r="M35" s="3"/>
      <c r="N35" s="3"/>
      <c r="O35" s="4"/>
      <c r="P35" s="3"/>
      <c r="Q35" s="3"/>
      <c r="R35" s="3"/>
      <c r="S35" s="4"/>
      <c r="T35" s="3"/>
      <c r="U35" s="3"/>
      <c r="V35" s="3"/>
      <c r="W35" s="4"/>
      <c r="X35" s="4"/>
    </row>
    <row r="36" spans="1:24" s="6" customFormat="1" x14ac:dyDescent="0.25">
      <c r="A36" s="7"/>
      <c r="D36" s="5"/>
      <c r="H36" s="3"/>
      <c r="I36" s="3"/>
      <c r="J36" s="3"/>
      <c r="K36" s="4"/>
      <c r="L36" s="3"/>
      <c r="M36" s="3"/>
      <c r="N36" s="3"/>
      <c r="O36" s="4"/>
      <c r="P36" s="3"/>
      <c r="Q36" s="3"/>
      <c r="R36" s="3"/>
      <c r="S36" s="4"/>
      <c r="T36" s="3"/>
      <c r="U36" s="3"/>
      <c r="V36" s="3"/>
      <c r="W36" s="4"/>
      <c r="X36" s="4"/>
    </row>
  </sheetData>
  <sortState ref="A7:X20">
    <sortCondition descending="1" ref="X7:X20"/>
  </sortState>
  <pageMargins left="0.25" right="0.25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workbookViewId="0">
      <pane xSplit="7" ySplit="3" topLeftCell="H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22.140625" style="6" customWidth="1"/>
    <col min="5" max="5" width="6.42578125" style="6" bestFit="1" customWidth="1"/>
    <col min="6" max="6" width="24.5703125" style="6" customWidth="1"/>
    <col min="7" max="7" width="16.28515625" style="6" bestFit="1" customWidth="1"/>
    <col min="8" max="24" width="7.42578125" style="6" customWidth="1"/>
    <col min="25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8.75" x14ac:dyDescent="0.3">
      <c r="D4" s="1" t="s">
        <v>139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 t="shared" ref="A7:A12" si="0">_xlfn.RANK.EQ(X7,$X$7:$X$12,0)</f>
        <v>1</v>
      </c>
      <c r="B7" s="6">
        <v>292840</v>
      </c>
      <c r="C7" s="6">
        <v>4905</v>
      </c>
      <c r="D7" s="6" t="s">
        <v>146</v>
      </c>
      <c r="E7" s="6">
        <v>2003</v>
      </c>
      <c r="F7" s="6" t="s">
        <v>124</v>
      </c>
      <c r="G7" s="6" t="s">
        <v>138</v>
      </c>
      <c r="H7" s="3">
        <v>2.8</v>
      </c>
      <c r="I7" s="3">
        <v>7.75</v>
      </c>
      <c r="J7" s="3">
        <v>0</v>
      </c>
      <c r="K7" s="4">
        <f t="shared" ref="K7:K12" si="1">H7+I7-J7</f>
        <v>10.55</v>
      </c>
      <c r="L7" s="3">
        <v>2.6</v>
      </c>
      <c r="M7" s="3">
        <v>7.8</v>
      </c>
      <c r="N7" s="3">
        <v>0</v>
      </c>
      <c r="O7" s="4">
        <f t="shared" ref="O7:O12" si="2">L7+M7-N7</f>
        <v>10.4</v>
      </c>
      <c r="P7" s="3">
        <v>3.1</v>
      </c>
      <c r="Q7" s="3">
        <v>7.45</v>
      </c>
      <c r="R7" s="3">
        <v>0</v>
      </c>
      <c r="S7" s="4">
        <f t="shared" ref="S7:S12" si="3">P7+Q7-R7</f>
        <v>10.55</v>
      </c>
      <c r="T7" s="3">
        <v>3.4</v>
      </c>
      <c r="U7" s="3">
        <v>7.45</v>
      </c>
      <c r="V7" s="3">
        <v>0</v>
      </c>
      <c r="W7" s="4">
        <f t="shared" ref="W7:W12" si="4">T7+U7-V7</f>
        <v>10.85</v>
      </c>
      <c r="X7" s="4">
        <f t="shared" ref="X7:X12" si="5">K7+O7+S7+W7</f>
        <v>42.35</v>
      </c>
    </row>
    <row r="8" spans="1:26" x14ac:dyDescent="0.25">
      <c r="A8" s="7">
        <f t="shared" si="0"/>
        <v>2</v>
      </c>
      <c r="B8" s="6">
        <v>643262</v>
      </c>
      <c r="C8" s="6">
        <v>5382</v>
      </c>
      <c r="D8" s="6" t="s">
        <v>142</v>
      </c>
      <c r="E8" s="6">
        <v>2003</v>
      </c>
      <c r="F8" s="6" t="s">
        <v>35</v>
      </c>
      <c r="G8" s="6" t="s">
        <v>87</v>
      </c>
      <c r="H8" s="3">
        <v>2</v>
      </c>
      <c r="I8" s="3">
        <v>7.9</v>
      </c>
      <c r="J8" s="3">
        <v>0</v>
      </c>
      <c r="K8" s="4">
        <f t="shared" si="1"/>
        <v>9.9</v>
      </c>
      <c r="L8" s="3">
        <v>2.6</v>
      </c>
      <c r="M8" s="3">
        <v>7.75</v>
      </c>
      <c r="N8" s="3">
        <v>0</v>
      </c>
      <c r="O8" s="4">
        <f t="shared" si="2"/>
        <v>10.35</v>
      </c>
      <c r="P8" s="3">
        <v>3.2</v>
      </c>
      <c r="Q8" s="3">
        <v>7.45</v>
      </c>
      <c r="R8" s="3">
        <v>0</v>
      </c>
      <c r="S8" s="4">
        <f t="shared" si="3"/>
        <v>10.65</v>
      </c>
      <c r="T8" s="3">
        <v>3.2</v>
      </c>
      <c r="U8" s="3">
        <v>7.75</v>
      </c>
      <c r="V8" s="3">
        <v>0</v>
      </c>
      <c r="W8" s="4">
        <f t="shared" si="4"/>
        <v>10.95</v>
      </c>
      <c r="X8" s="4">
        <f t="shared" si="5"/>
        <v>41.849999999999994</v>
      </c>
    </row>
    <row r="9" spans="1:26" x14ac:dyDescent="0.25">
      <c r="A9" s="7">
        <f t="shared" si="0"/>
        <v>3</v>
      </c>
      <c r="B9" s="6">
        <v>863102</v>
      </c>
      <c r="C9" s="6">
        <v>5382</v>
      </c>
      <c r="D9" s="6" t="s">
        <v>144</v>
      </c>
      <c r="E9" s="6">
        <v>2004</v>
      </c>
      <c r="F9" s="6" t="s">
        <v>35</v>
      </c>
      <c r="G9" s="6" t="s">
        <v>87</v>
      </c>
      <c r="H9" s="3">
        <v>2</v>
      </c>
      <c r="I9" s="3">
        <v>8.15</v>
      </c>
      <c r="J9" s="3">
        <v>0</v>
      </c>
      <c r="K9" s="4">
        <f t="shared" si="1"/>
        <v>10.15</v>
      </c>
      <c r="L9" s="3">
        <v>2.8</v>
      </c>
      <c r="M9" s="3">
        <v>7.2</v>
      </c>
      <c r="N9" s="3">
        <v>0</v>
      </c>
      <c r="O9" s="4">
        <f t="shared" si="2"/>
        <v>10</v>
      </c>
      <c r="P9" s="3">
        <v>3.4</v>
      </c>
      <c r="Q9" s="3">
        <v>7.1</v>
      </c>
      <c r="R9" s="3">
        <v>0</v>
      </c>
      <c r="S9" s="4">
        <f t="shared" si="3"/>
        <v>10.5</v>
      </c>
      <c r="T9" s="3">
        <v>3.3</v>
      </c>
      <c r="U9" s="3">
        <v>7.75</v>
      </c>
      <c r="V9" s="3">
        <v>0</v>
      </c>
      <c r="W9" s="4">
        <f t="shared" si="4"/>
        <v>11.05</v>
      </c>
      <c r="X9" s="4">
        <f t="shared" si="5"/>
        <v>41.7</v>
      </c>
    </row>
    <row r="10" spans="1:26" x14ac:dyDescent="0.25">
      <c r="A10" s="7">
        <f t="shared" si="0"/>
        <v>4</v>
      </c>
      <c r="B10" s="6">
        <v>172030</v>
      </c>
      <c r="C10" s="6">
        <v>9680</v>
      </c>
      <c r="D10" s="6" t="s">
        <v>140</v>
      </c>
      <c r="E10" s="6">
        <v>2004</v>
      </c>
      <c r="F10" s="6" t="s">
        <v>117</v>
      </c>
      <c r="G10" s="6" t="s">
        <v>141</v>
      </c>
      <c r="H10" s="3">
        <v>2</v>
      </c>
      <c r="I10" s="3">
        <v>8.35</v>
      </c>
      <c r="J10" s="3">
        <v>0</v>
      </c>
      <c r="K10" s="4">
        <f t="shared" si="1"/>
        <v>10.35</v>
      </c>
      <c r="L10" s="3">
        <v>2.5</v>
      </c>
      <c r="M10" s="3">
        <v>7.55</v>
      </c>
      <c r="N10" s="3">
        <v>0</v>
      </c>
      <c r="O10" s="4">
        <f t="shared" si="2"/>
        <v>10.050000000000001</v>
      </c>
      <c r="P10" s="3">
        <v>2.9</v>
      </c>
      <c r="Q10" s="3">
        <v>7.2</v>
      </c>
      <c r="R10" s="3">
        <v>0</v>
      </c>
      <c r="S10" s="4">
        <f t="shared" si="3"/>
        <v>10.1</v>
      </c>
      <c r="T10" s="3">
        <v>3</v>
      </c>
      <c r="U10" s="3">
        <v>7.5</v>
      </c>
      <c r="V10" s="3">
        <v>0</v>
      </c>
      <c r="W10" s="4">
        <f t="shared" si="4"/>
        <v>10.5</v>
      </c>
      <c r="X10" s="4">
        <f t="shared" si="5"/>
        <v>41</v>
      </c>
    </row>
    <row r="11" spans="1:26" x14ac:dyDescent="0.25">
      <c r="A11" s="7">
        <f t="shared" si="0"/>
        <v>5</v>
      </c>
      <c r="B11" s="6">
        <v>960536</v>
      </c>
      <c r="C11" s="6">
        <v>4905</v>
      </c>
      <c r="D11" s="6" t="s">
        <v>145</v>
      </c>
      <c r="E11" s="6">
        <v>2004</v>
      </c>
      <c r="F11" s="6" t="s">
        <v>124</v>
      </c>
      <c r="G11" s="6" t="s">
        <v>138</v>
      </c>
      <c r="H11" s="3">
        <v>2</v>
      </c>
      <c r="I11" s="3">
        <v>8</v>
      </c>
      <c r="J11" s="3">
        <v>0</v>
      </c>
      <c r="K11" s="4">
        <f t="shared" si="1"/>
        <v>10</v>
      </c>
      <c r="L11" s="3">
        <v>2.6</v>
      </c>
      <c r="M11" s="3">
        <v>7.85</v>
      </c>
      <c r="N11" s="3">
        <v>0</v>
      </c>
      <c r="O11" s="4">
        <f t="shared" si="2"/>
        <v>10.45</v>
      </c>
      <c r="P11" s="3">
        <v>3</v>
      </c>
      <c r="Q11" s="3">
        <v>5.35</v>
      </c>
      <c r="R11" s="3">
        <v>0</v>
      </c>
      <c r="S11" s="4">
        <f t="shared" si="3"/>
        <v>8.35</v>
      </c>
      <c r="T11" s="3">
        <v>3.2</v>
      </c>
      <c r="U11" s="3">
        <v>6.9</v>
      </c>
      <c r="V11" s="3">
        <v>0</v>
      </c>
      <c r="W11" s="4">
        <f t="shared" si="4"/>
        <v>10.100000000000001</v>
      </c>
      <c r="X11" s="4">
        <f t="shared" si="5"/>
        <v>38.9</v>
      </c>
      <c r="Z11" s="6" t="s">
        <v>136</v>
      </c>
    </row>
    <row r="12" spans="1:26" x14ac:dyDescent="0.25">
      <c r="A12" s="7">
        <f t="shared" si="0"/>
        <v>6</v>
      </c>
      <c r="B12" s="6">
        <v>623007</v>
      </c>
      <c r="C12" s="6">
        <v>5382</v>
      </c>
      <c r="D12" s="6" t="s">
        <v>143</v>
      </c>
      <c r="E12" s="6">
        <v>2004</v>
      </c>
      <c r="F12" s="6" t="s">
        <v>35</v>
      </c>
      <c r="G12" s="6" t="s">
        <v>87</v>
      </c>
      <c r="H12" s="3">
        <v>2</v>
      </c>
      <c r="I12" s="3">
        <v>8.0500000000000007</v>
      </c>
      <c r="J12" s="3">
        <v>0</v>
      </c>
      <c r="K12" s="4">
        <f t="shared" si="1"/>
        <v>10.050000000000001</v>
      </c>
      <c r="L12" s="3">
        <v>2.6</v>
      </c>
      <c r="M12" s="3">
        <v>5.75</v>
      </c>
      <c r="N12" s="3">
        <v>0</v>
      </c>
      <c r="O12" s="4">
        <f t="shared" si="2"/>
        <v>8.35</v>
      </c>
      <c r="P12" s="3">
        <v>2.7</v>
      </c>
      <c r="Q12" s="3">
        <v>5.95</v>
      </c>
      <c r="R12" s="3">
        <v>1</v>
      </c>
      <c r="S12" s="4">
        <f t="shared" si="3"/>
        <v>7.65</v>
      </c>
      <c r="T12" s="3">
        <v>3.1</v>
      </c>
      <c r="U12" s="3">
        <v>7.45</v>
      </c>
      <c r="V12" s="3">
        <v>0</v>
      </c>
      <c r="W12" s="4">
        <f t="shared" si="4"/>
        <v>10.55</v>
      </c>
      <c r="X12" s="4">
        <f t="shared" si="5"/>
        <v>36.599999999999994</v>
      </c>
      <c r="Z12" s="6" t="s">
        <v>136</v>
      </c>
    </row>
  </sheetData>
  <pageMargins left="0.25" right="0.25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"/>
  <sheetViews>
    <sheetView workbookViewId="0">
      <pane xSplit="7" ySplit="6" topLeftCell="H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22.140625" style="6" customWidth="1"/>
    <col min="5" max="5" width="6.42578125" style="6" bestFit="1" customWidth="1"/>
    <col min="6" max="6" width="24.5703125" style="6" customWidth="1"/>
    <col min="7" max="7" width="16.28515625" style="6" bestFit="1" customWidth="1"/>
    <col min="8" max="24" width="7.42578125" style="6" customWidth="1"/>
    <col min="25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8.75" x14ac:dyDescent="0.3">
      <c r="D4" s="1" t="s">
        <v>153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>_xlfn.RANK.EQ(X7,$X$7:$X$9,0)</f>
        <v>1</v>
      </c>
      <c r="B7" s="6">
        <v>278858</v>
      </c>
      <c r="C7" s="6">
        <v>5382</v>
      </c>
      <c r="D7" s="6" t="s">
        <v>149</v>
      </c>
      <c r="E7" s="6">
        <v>2009</v>
      </c>
      <c r="F7" s="6" t="s">
        <v>35</v>
      </c>
      <c r="G7" s="6" t="s">
        <v>87</v>
      </c>
      <c r="H7" s="3">
        <v>2</v>
      </c>
      <c r="I7" s="3">
        <v>8.0500000000000007</v>
      </c>
      <c r="J7" s="3">
        <v>0</v>
      </c>
      <c r="K7" s="4">
        <f>H7+I7-J7</f>
        <v>10.050000000000001</v>
      </c>
      <c r="L7" s="3">
        <v>1.5</v>
      </c>
      <c r="M7" s="3">
        <v>7.8</v>
      </c>
      <c r="N7" s="3">
        <v>0</v>
      </c>
      <c r="O7" s="4">
        <f>L7+M7-N7</f>
        <v>9.3000000000000007</v>
      </c>
      <c r="P7" s="3">
        <v>3</v>
      </c>
      <c r="Q7" s="3">
        <v>6.7</v>
      </c>
      <c r="R7" s="3">
        <v>0</v>
      </c>
      <c r="S7" s="4">
        <f>P7+Q7-R7</f>
        <v>9.6999999999999993</v>
      </c>
      <c r="T7" s="3">
        <v>3.1</v>
      </c>
      <c r="U7" s="3">
        <v>7.7</v>
      </c>
      <c r="V7" s="3">
        <v>0</v>
      </c>
      <c r="W7" s="4">
        <f>T7+U7-V7</f>
        <v>10.8</v>
      </c>
      <c r="X7" s="4">
        <f>K7+O7+S7+W7</f>
        <v>39.85</v>
      </c>
    </row>
    <row r="8" spans="1:26" x14ac:dyDescent="0.25">
      <c r="A8" s="7">
        <f>_xlfn.RANK.EQ(X8,$X$7:$X$9,0)</f>
        <v>2</v>
      </c>
      <c r="B8" s="6">
        <v>123132</v>
      </c>
      <c r="C8" s="6">
        <v>5382</v>
      </c>
      <c r="D8" s="6" t="s">
        <v>148</v>
      </c>
      <c r="E8" s="6">
        <v>2009</v>
      </c>
      <c r="F8" s="6" t="s">
        <v>35</v>
      </c>
      <c r="G8" s="6" t="s">
        <v>36</v>
      </c>
      <c r="H8" s="3">
        <v>2</v>
      </c>
      <c r="I8" s="3">
        <v>7.35</v>
      </c>
      <c r="J8" s="3">
        <v>0</v>
      </c>
      <c r="K8" s="4">
        <f>H8+I8-J8</f>
        <v>9.35</v>
      </c>
      <c r="L8" s="3">
        <v>1.5</v>
      </c>
      <c r="M8" s="3">
        <v>6.55</v>
      </c>
      <c r="N8" s="3">
        <v>0</v>
      </c>
      <c r="O8" s="4">
        <f>L8+M8-N8</f>
        <v>8.0500000000000007</v>
      </c>
      <c r="P8" s="3">
        <v>3</v>
      </c>
      <c r="Q8" s="3">
        <v>7.6</v>
      </c>
      <c r="R8" s="3">
        <v>0</v>
      </c>
      <c r="S8" s="4">
        <f>P8+Q8-R8</f>
        <v>10.6</v>
      </c>
      <c r="T8" s="3">
        <v>3.1</v>
      </c>
      <c r="U8" s="3">
        <v>7.5</v>
      </c>
      <c r="V8" s="3">
        <v>0</v>
      </c>
      <c r="W8" s="4">
        <f>T8+U8-V8</f>
        <v>10.6</v>
      </c>
      <c r="X8" s="4">
        <f>K8+O8+S8+W8</f>
        <v>38.6</v>
      </c>
    </row>
    <row r="9" spans="1:26" x14ac:dyDescent="0.25">
      <c r="A9" s="7">
        <f>_xlfn.RANK.EQ(X9,$X$7:$X$9,0)</f>
        <v>3</v>
      </c>
      <c r="B9" s="6">
        <v>794468</v>
      </c>
      <c r="C9" s="6">
        <v>9680</v>
      </c>
      <c r="D9" s="6" t="s">
        <v>147</v>
      </c>
      <c r="E9" s="6">
        <v>2009</v>
      </c>
      <c r="F9" s="6" t="s">
        <v>117</v>
      </c>
      <c r="G9" s="6" t="s">
        <v>118</v>
      </c>
      <c r="H9" s="3">
        <v>2</v>
      </c>
      <c r="I9" s="3">
        <v>7.7</v>
      </c>
      <c r="J9" s="3">
        <v>0</v>
      </c>
      <c r="K9" s="4">
        <f>H9+I9-J9</f>
        <v>9.6999999999999993</v>
      </c>
      <c r="L9" s="3">
        <v>0.9</v>
      </c>
      <c r="M9" s="3">
        <v>6</v>
      </c>
      <c r="N9" s="3">
        <v>0</v>
      </c>
      <c r="O9" s="4">
        <f>L9+M9-N9</f>
        <v>6.9</v>
      </c>
      <c r="P9" s="3">
        <v>3</v>
      </c>
      <c r="Q9" s="3">
        <v>4.4000000000000004</v>
      </c>
      <c r="R9" s="3">
        <v>0</v>
      </c>
      <c r="S9" s="4">
        <f>P9+Q9-R9</f>
        <v>7.4</v>
      </c>
      <c r="T9" s="3">
        <v>2.8</v>
      </c>
      <c r="U9" s="3">
        <v>7.15</v>
      </c>
      <c r="V9" s="3">
        <v>0</v>
      </c>
      <c r="W9" s="4">
        <f>T9+U9-V9</f>
        <v>9.9499999999999993</v>
      </c>
      <c r="X9" s="4">
        <f>K9+O9+S9+W9</f>
        <v>33.950000000000003</v>
      </c>
    </row>
  </sheetData>
  <sortState ref="A14:X24">
    <sortCondition descending="1" ref="X14:X24"/>
  </sortState>
  <pageMargins left="0.25" right="0.25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O19" sqref="O19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6</v>
      </c>
      <c r="B6" s="2" t="s">
        <v>150</v>
      </c>
    </row>
    <row r="7" spans="1:2" x14ac:dyDescent="0.25">
      <c r="A7" s="11" t="s">
        <v>156</v>
      </c>
      <c r="B7" s="11" t="s">
        <v>157</v>
      </c>
    </row>
    <row r="8" spans="1:2" x14ac:dyDescent="0.25">
      <c r="A8" s="11" t="s">
        <v>158</v>
      </c>
      <c r="B8" s="11" t="s">
        <v>159</v>
      </c>
    </row>
    <row r="9" spans="1:2" x14ac:dyDescent="0.25">
      <c r="A9" s="11" t="s">
        <v>160</v>
      </c>
      <c r="B9" s="11" t="s">
        <v>161</v>
      </c>
    </row>
    <row r="10" spans="1:2" x14ac:dyDescent="0.25">
      <c r="A10" s="11" t="s">
        <v>162</v>
      </c>
      <c r="B10" s="11" t="s">
        <v>163</v>
      </c>
    </row>
    <row r="11" spans="1:2" x14ac:dyDescent="0.25">
      <c r="A11" s="11" t="s">
        <v>164</v>
      </c>
      <c r="B11" s="11" t="s">
        <v>165</v>
      </c>
    </row>
    <row r="12" spans="1:2" x14ac:dyDescent="0.25">
      <c r="A12" s="11" t="s">
        <v>166</v>
      </c>
      <c r="B12" s="11" t="s">
        <v>167</v>
      </c>
    </row>
    <row r="13" spans="1:2" x14ac:dyDescent="0.25">
      <c r="A13" s="11" t="s">
        <v>168</v>
      </c>
      <c r="B13" s="11" t="s">
        <v>169</v>
      </c>
    </row>
    <row r="14" spans="1:2" x14ac:dyDescent="0.25">
      <c r="A14" s="11" t="s">
        <v>170</v>
      </c>
      <c r="B14" s="11" t="s">
        <v>171</v>
      </c>
    </row>
    <row r="15" spans="1:2" x14ac:dyDescent="0.25">
      <c r="A15" s="11" t="s">
        <v>172</v>
      </c>
      <c r="B15" s="11" t="s">
        <v>176</v>
      </c>
    </row>
    <row r="16" spans="1:2" x14ac:dyDescent="0.25">
      <c r="A16" s="11" t="s">
        <v>173</v>
      </c>
      <c r="B16" s="11" t="s">
        <v>177</v>
      </c>
    </row>
    <row r="17" spans="1:2" x14ac:dyDescent="0.25">
      <c r="A17" s="11" t="s">
        <v>174</v>
      </c>
      <c r="B17" s="11" t="s">
        <v>178</v>
      </c>
    </row>
    <row r="18" spans="1:2" x14ac:dyDescent="0.25">
      <c r="A18" s="11" t="s">
        <v>175</v>
      </c>
      <c r="B18" s="11" t="s">
        <v>179</v>
      </c>
    </row>
    <row r="19" spans="1:2" x14ac:dyDescent="0.25">
      <c r="A19" s="11" t="s">
        <v>180</v>
      </c>
      <c r="B19" s="11" t="s">
        <v>184</v>
      </c>
    </row>
    <row r="20" spans="1:2" x14ac:dyDescent="0.25">
      <c r="A20" s="11" t="s">
        <v>181</v>
      </c>
      <c r="B20" s="11" t="s">
        <v>185</v>
      </c>
    </row>
    <row r="21" spans="1:2" x14ac:dyDescent="0.25">
      <c r="A21" s="11" t="s">
        <v>182</v>
      </c>
      <c r="B21" s="11" t="s">
        <v>192</v>
      </c>
    </row>
    <row r="22" spans="1:2" x14ac:dyDescent="0.25">
      <c r="A22" s="11" t="s">
        <v>183</v>
      </c>
      <c r="B22" s="11" t="s">
        <v>193</v>
      </c>
    </row>
    <row r="23" spans="1:2" x14ac:dyDescent="0.25">
      <c r="A23" s="11" t="s">
        <v>186</v>
      </c>
      <c r="B23" s="11" t="s">
        <v>194</v>
      </c>
    </row>
    <row r="24" spans="1:2" x14ac:dyDescent="0.25">
      <c r="A24" s="11" t="s">
        <v>187</v>
      </c>
      <c r="B24" s="11" t="s">
        <v>191</v>
      </c>
    </row>
    <row r="25" spans="1:2" x14ac:dyDescent="0.25">
      <c r="A25" s="11" t="s">
        <v>188</v>
      </c>
      <c r="B25" s="11" t="s">
        <v>195</v>
      </c>
    </row>
    <row r="26" spans="1:2" x14ac:dyDescent="0.25">
      <c r="A26" s="11" t="s">
        <v>189</v>
      </c>
      <c r="B26" s="11" t="s">
        <v>196</v>
      </c>
    </row>
    <row r="27" spans="1:2" x14ac:dyDescent="0.25">
      <c r="A27" s="11" t="s">
        <v>190</v>
      </c>
      <c r="B27" s="11" t="s">
        <v>197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151</v>
      </c>
      <c r="B6" s="2" t="s">
        <v>150</v>
      </c>
    </row>
    <row r="7" spans="1:2" x14ac:dyDescent="0.25">
      <c r="A7" t="s">
        <v>35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D25" sqref="D25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21.140625" style="6" customWidth="1"/>
    <col min="5" max="5" width="6.42578125" style="6" bestFit="1" customWidth="1"/>
    <col min="6" max="6" width="25" style="6" customWidth="1"/>
    <col min="7" max="7" width="19.28515625" style="6" bestFit="1" customWidth="1"/>
    <col min="8" max="23" width="7.28515625" style="6" customWidth="1"/>
    <col min="24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8.75" x14ac:dyDescent="0.3">
      <c r="D4" s="1" t="s">
        <v>45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 t="shared" ref="A7:A23" si="0">_xlfn.RANK.EQ(X7,$X$7:$X$23,0)</f>
        <v>1</v>
      </c>
      <c r="B7" s="6">
        <v>183734</v>
      </c>
      <c r="C7" s="6">
        <v>7791</v>
      </c>
      <c r="D7" s="5" t="s">
        <v>47</v>
      </c>
      <c r="E7" s="6">
        <v>2010</v>
      </c>
      <c r="F7" s="6" t="s">
        <v>21</v>
      </c>
      <c r="G7" s="6" t="s">
        <v>27</v>
      </c>
      <c r="H7" s="3">
        <v>10</v>
      </c>
      <c r="I7" s="3">
        <v>9.1</v>
      </c>
      <c r="J7" s="3">
        <v>0</v>
      </c>
      <c r="K7" s="4">
        <f t="shared" ref="K7:K23" si="1">H7+I7-J7</f>
        <v>19.100000000000001</v>
      </c>
      <c r="L7" s="3">
        <v>10</v>
      </c>
      <c r="M7" s="3">
        <v>8.35</v>
      </c>
      <c r="N7" s="3">
        <v>0</v>
      </c>
      <c r="O7" s="4">
        <f t="shared" ref="O7:O23" si="2">L7+M7-N7</f>
        <v>18.350000000000001</v>
      </c>
      <c r="P7" s="3">
        <v>10</v>
      </c>
      <c r="Q7" s="3">
        <v>8.25</v>
      </c>
      <c r="R7" s="3">
        <v>0</v>
      </c>
      <c r="S7" s="4">
        <f t="shared" ref="S7:S23" si="3">P7+Q7-R7</f>
        <v>18.25</v>
      </c>
      <c r="T7" s="3">
        <v>10</v>
      </c>
      <c r="U7" s="3">
        <v>8.25</v>
      </c>
      <c r="V7" s="3">
        <v>0</v>
      </c>
      <c r="W7" s="4">
        <f t="shared" ref="W7:W23" si="4">T7+U7-V7</f>
        <v>18.25</v>
      </c>
      <c r="X7" s="4">
        <f t="shared" ref="X7:X23" si="5">K7+O7+S7+W7</f>
        <v>73.95</v>
      </c>
    </row>
    <row r="8" spans="1:26" x14ac:dyDescent="0.25">
      <c r="A8" s="7">
        <f t="shared" si="0"/>
        <v>2</v>
      </c>
      <c r="B8" s="6">
        <v>476749</v>
      </c>
      <c r="C8" s="6">
        <v>9763</v>
      </c>
      <c r="D8" s="5" t="s">
        <v>66</v>
      </c>
      <c r="E8" s="6">
        <v>2009</v>
      </c>
      <c r="F8" s="6" t="s">
        <v>38</v>
      </c>
      <c r="G8" s="6" t="s">
        <v>67</v>
      </c>
      <c r="H8" s="3">
        <v>10</v>
      </c>
      <c r="I8" s="3">
        <v>9.1</v>
      </c>
      <c r="J8" s="3">
        <v>0</v>
      </c>
      <c r="K8" s="4">
        <f t="shared" si="1"/>
        <v>19.100000000000001</v>
      </c>
      <c r="L8" s="3">
        <v>10</v>
      </c>
      <c r="M8" s="3">
        <v>8.35</v>
      </c>
      <c r="N8" s="3">
        <v>0</v>
      </c>
      <c r="O8" s="4">
        <f t="shared" si="2"/>
        <v>18.350000000000001</v>
      </c>
      <c r="P8" s="3">
        <v>10</v>
      </c>
      <c r="Q8" s="3">
        <v>7.8</v>
      </c>
      <c r="R8" s="3">
        <v>0</v>
      </c>
      <c r="S8" s="4">
        <f t="shared" si="3"/>
        <v>17.8</v>
      </c>
      <c r="T8" s="3">
        <v>10</v>
      </c>
      <c r="U8" s="3">
        <v>8.5</v>
      </c>
      <c r="V8" s="3">
        <v>0</v>
      </c>
      <c r="W8" s="4">
        <f t="shared" si="4"/>
        <v>18.5</v>
      </c>
      <c r="X8" s="4">
        <f t="shared" si="5"/>
        <v>73.75</v>
      </c>
    </row>
    <row r="9" spans="1:26" x14ac:dyDescent="0.25">
      <c r="A9" s="7">
        <f t="shared" si="0"/>
        <v>3</v>
      </c>
      <c r="B9" s="6">
        <v>850138</v>
      </c>
      <c r="C9" s="6">
        <v>4142</v>
      </c>
      <c r="D9" s="5" t="s">
        <v>63</v>
      </c>
      <c r="E9" s="6">
        <v>2011</v>
      </c>
      <c r="F9" s="6" t="s">
        <v>52</v>
      </c>
      <c r="G9" s="6" t="s">
        <v>53</v>
      </c>
      <c r="H9" s="3">
        <v>10</v>
      </c>
      <c r="I9" s="3">
        <v>8.9499999999999993</v>
      </c>
      <c r="J9" s="3">
        <v>0</v>
      </c>
      <c r="K9" s="4">
        <f t="shared" si="1"/>
        <v>18.95</v>
      </c>
      <c r="L9" s="3">
        <v>10</v>
      </c>
      <c r="M9" s="3">
        <v>7.45</v>
      </c>
      <c r="N9" s="3">
        <v>0</v>
      </c>
      <c r="O9" s="4">
        <f t="shared" si="2"/>
        <v>17.45</v>
      </c>
      <c r="P9" s="3">
        <v>10</v>
      </c>
      <c r="Q9" s="3">
        <v>8.5</v>
      </c>
      <c r="R9" s="3">
        <v>0</v>
      </c>
      <c r="S9" s="4">
        <f t="shared" si="3"/>
        <v>18.5</v>
      </c>
      <c r="T9" s="3">
        <v>10</v>
      </c>
      <c r="U9" s="3">
        <v>8.8000000000000007</v>
      </c>
      <c r="V9" s="3">
        <v>0</v>
      </c>
      <c r="W9" s="4">
        <f t="shared" si="4"/>
        <v>18.8</v>
      </c>
      <c r="X9" s="4">
        <f t="shared" si="5"/>
        <v>73.7</v>
      </c>
    </row>
    <row r="10" spans="1:26" x14ac:dyDescent="0.25">
      <c r="A10" s="7">
        <f t="shared" si="0"/>
        <v>4</v>
      </c>
      <c r="B10" s="6">
        <v>845655</v>
      </c>
      <c r="C10" s="6">
        <v>4142</v>
      </c>
      <c r="D10" s="5" t="s">
        <v>58</v>
      </c>
      <c r="E10" s="6">
        <v>2010</v>
      </c>
      <c r="F10" s="6" t="s">
        <v>52</v>
      </c>
      <c r="G10" s="6" t="s">
        <v>53</v>
      </c>
      <c r="H10" s="3">
        <v>10</v>
      </c>
      <c r="I10" s="3">
        <v>8.75</v>
      </c>
      <c r="J10" s="3">
        <v>0</v>
      </c>
      <c r="K10" s="4">
        <f t="shared" si="1"/>
        <v>18.75</v>
      </c>
      <c r="L10" s="3">
        <v>10</v>
      </c>
      <c r="M10" s="3">
        <v>7.35</v>
      </c>
      <c r="N10" s="3">
        <v>0</v>
      </c>
      <c r="O10" s="4">
        <f t="shared" si="2"/>
        <v>17.350000000000001</v>
      </c>
      <c r="P10" s="3">
        <v>10</v>
      </c>
      <c r="Q10" s="3">
        <v>8.4</v>
      </c>
      <c r="R10" s="3">
        <v>0</v>
      </c>
      <c r="S10" s="4">
        <f t="shared" si="3"/>
        <v>18.399999999999999</v>
      </c>
      <c r="T10" s="3">
        <v>10</v>
      </c>
      <c r="U10" s="3">
        <v>8.8000000000000007</v>
      </c>
      <c r="V10" s="3">
        <v>0</v>
      </c>
      <c r="W10" s="4">
        <f t="shared" si="4"/>
        <v>18.8</v>
      </c>
      <c r="X10" s="4">
        <f t="shared" si="5"/>
        <v>73.3</v>
      </c>
    </row>
    <row r="11" spans="1:26" x14ac:dyDescent="0.25">
      <c r="A11" s="7">
        <f t="shared" si="0"/>
        <v>5</v>
      </c>
      <c r="B11" s="6">
        <v>170364</v>
      </c>
      <c r="C11" s="6">
        <v>9763</v>
      </c>
      <c r="D11" s="5" t="s">
        <v>68</v>
      </c>
      <c r="E11" s="6">
        <v>2009</v>
      </c>
      <c r="F11" s="6" t="s">
        <v>38</v>
      </c>
      <c r="G11" s="6" t="s">
        <v>67</v>
      </c>
      <c r="H11" s="3">
        <v>10</v>
      </c>
      <c r="I11" s="3">
        <v>8.9499999999999993</v>
      </c>
      <c r="J11" s="3">
        <v>0</v>
      </c>
      <c r="K11" s="4">
        <f t="shared" si="1"/>
        <v>18.95</v>
      </c>
      <c r="L11" s="3">
        <v>10</v>
      </c>
      <c r="M11" s="3">
        <v>8.5</v>
      </c>
      <c r="N11" s="3">
        <v>0</v>
      </c>
      <c r="O11" s="4">
        <f t="shared" si="2"/>
        <v>18.5</v>
      </c>
      <c r="P11" s="3">
        <v>10</v>
      </c>
      <c r="Q11" s="3">
        <v>8.35</v>
      </c>
      <c r="R11" s="3">
        <v>0</v>
      </c>
      <c r="S11" s="4">
        <f t="shared" si="3"/>
        <v>18.350000000000001</v>
      </c>
      <c r="T11" s="3">
        <v>9.6</v>
      </c>
      <c r="U11" s="3">
        <v>7.5</v>
      </c>
      <c r="V11" s="3">
        <v>0</v>
      </c>
      <c r="W11" s="4">
        <f t="shared" si="4"/>
        <v>17.100000000000001</v>
      </c>
      <c r="X11" s="4">
        <f t="shared" si="5"/>
        <v>72.900000000000006</v>
      </c>
    </row>
    <row r="12" spans="1:26" x14ac:dyDescent="0.25">
      <c r="A12" s="7">
        <f t="shared" si="0"/>
        <v>6</v>
      </c>
      <c r="B12" s="6">
        <v>901517</v>
      </c>
      <c r="C12" s="6">
        <v>4142</v>
      </c>
      <c r="D12" s="5" t="s">
        <v>55</v>
      </c>
      <c r="E12" s="6">
        <v>2010</v>
      </c>
      <c r="F12" s="6" t="s">
        <v>52</v>
      </c>
      <c r="G12" s="6" t="s">
        <v>56</v>
      </c>
      <c r="H12" s="3">
        <v>10</v>
      </c>
      <c r="I12" s="3">
        <v>8.8000000000000007</v>
      </c>
      <c r="J12" s="3">
        <v>0</v>
      </c>
      <c r="K12" s="4">
        <f t="shared" si="1"/>
        <v>18.8</v>
      </c>
      <c r="L12" s="3">
        <v>10</v>
      </c>
      <c r="M12" s="3">
        <v>6.55</v>
      </c>
      <c r="N12" s="3">
        <v>0</v>
      </c>
      <c r="O12" s="4">
        <f t="shared" si="2"/>
        <v>16.55</v>
      </c>
      <c r="P12" s="3">
        <v>10</v>
      </c>
      <c r="Q12" s="3">
        <v>8.25</v>
      </c>
      <c r="R12" s="3">
        <v>0</v>
      </c>
      <c r="S12" s="4">
        <f t="shared" si="3"/>
        <v>18.25</v>
      </c>
      <c r="T12" s="3">
        <v>10</v>
      </c>
      <c r="U12" s="3">
        <v>8.85</v>
      </c>
      <c r="V12" s="3">
        <v>0</v>
      </c>
      <c r="W12" s="4">
        <f t="shared" si="4"/>
        <v>18.850000000000001</v>
      </c>
      <c r="X12" s="4">
        <f t="shared" si="5"/>
        <v>72.45</v>
      </c>
    </row>
    <row r="13" spans="1:26" x14ac:dyDescent="0.25">
      <c r="A13" s="7">
        <f t="shared" si="0"/>
        <v>7</v>
      </c>
      <c r="B13" s="6">
        <v>644366</v>
      </c>
      <c r="C13" s="6">
        <v>4142</v>
      </c>
      <c r="D13" s="5" t="s">
        <v>59</v>
      </c>
      <c r="E13" s="6">
        <v>2011</v>
      </c>
      <c r="F13" s="6" t="s">
        <v>52</v>
      </c>
      <c r="G13" s="6" t="s">
        <v>56</v>
      </c>
      <c r="H13" s="3">
        <v>10</v>
      </c>
      <c r="I13" s="3">
        <v>8.15</v>
      </c>
      <c r="J13" s="3">
        <v>0</v>
      </c>
      <c r="K13" s="4">
        <f t="shared" si="1"/>
        <v>18.149999999999999</v>
      </c>
      <c r="L13" s="3">
        <v>10</v>
      </c>
      <c r="M13" s="3">
        <v>8.1</v>
      </c>
      <c r="N13" s="3">
        <v>0</v>
      </c>
      <c r="O13" s="4">
        <f t="shared" si="2"/>
        <v>18.100000000000001</v>
      </c>
      <c r="P13" s="3">
        <v>10</v>
      </c>
      <c r="Q13" s="3">
        <v>8.25</v>
      </c>
      <c r="R13" s="3">
        <v>0</v>
      </c>
      <c r="S13" s="4">
        <f t="shared" si="3"/>
        <v>18.25</v>
      </c>
      <c r="T13" s="3">
        <v>10</v>
      </c>
      <c r="U13" s="3">
        <v>7.6</v>
      </c>
      <c r="V13" s="3">
        <v>0</v>
      </c>
      <c r="W13" s="4">
        <f t="shared" si="4"/>
        <v>17.600000000000001</v>
      </c>
      <c r="X13" s="4">
        <f t="shared" si="5"/>
        <v>72.099999999999994</v>
      </c>
    </row>
    <row r="14" spans="1:26" x14ac:dyDescent="0.25">
      <c r="A14" s="7">
        <f t="shared" si="0"/>
        <v>8</v>
      </c>
      <c r="B14" s="6">
        <v>918562</v>
      </c>
      <c r="C14" s="6">
        <v>4142</v>
      </c>
      <c r="D14" s="5" t="s">
        <v>60</v>
      </c>
      <c r="E14" s="6">
        <v>2010</v>
      </c>
      <c r="F14" s="6" t="s">
        <v>52</v>
      </c>
      <c r="G14" s="6" t="s">
        <v>53</v>
      </c>
      <c r="H14" s="3">
        <v>10</v>
      </c>
      <c r="I14" s="3">
        <v>9</v>
      </c>
      <c r="J14" s="3">
        <v>0</v>
      </c>
      <c r="K14" s="4">
        <f t="shared" si="1"/>
        <v>19</v>
      </c>
      <c r="L14" s="3">
        <v>10</v>
      </c>
      <c r="M14" s="3">
        <v>7.05</v>
      </c>
      <c r="N14" s="3">
        <v>0</v>
      </c>
      <c r="O14" s="4">
        <f t="shared" si="2"/>
        <v>17.05</v>
      </c>
      <c r="P14" s="3">
        <v>10</v>
      </c>
      <c r="Q14" s="3">
        <v>7.75</v>
      </c>
      <c r="R14" s="3">
        <v>0</v>
      </c>
      <c r="S14" s="4">
        <f t="shared" si="3"/>
        <v>17.75</v>
      </c>
      <c r="T14" s="3">
        <v>10</v>
      </c>
      <c r="U14" s="3">
        <v>8.25</v>
      </c>
      <c r="V14" s="3">
        <v>0</v>
      </c>
      <c r="W14" s="4">
        <f t="shared" si="4"/>
        <v>18.25</v>
      </c>
      <c r="X14" s="4">
        <f t="shared" si="5"/>
        <v>72.05</v>
      </c>
    </row>
    <row r="15" spans="1:26" x14ac:dyDescent="0.25">
      <c r="A15" s="7">
        <f t="shared" si="0"/>
        <v>9</v>
      </c>
      <c r="B15" s="6">
        <v>475516</v>
      </c>
      <c r="C15" s="6">
        <v>4142</v>
      </c>
      <c r="D15" s="5" t="s">
        <v>57</v>
      </c>
      <c r="E15" s="6">
        <v>2011</v>
      </c>
      <c r="F15" s="6" t="s">
        <v>52</v>
      </c>
      <c r="G15" s="6" t="s">
        <v>53</v>
      </c>
      <c r="H15" s="3">
        <v>10</v>
      </c>
      <c r="I15" s="3">
        <v>8.6999999999999993</v>
      </c>
      <c r="J15" s="3">
        <v>0</v>
      </c>
      <c r="K15" s="4">
        <f t="shared" si="1"/>
        <v>18.7</v>
      </c>
      <c r="L15" s="3">
        <v>10</v>
      </c>
      <c r="M15" s="3">
        <v>7.95</v>
      </c>
      <c r="N15" s="3">
        <v>0</v>
      </c>
      <c r="O15" s="4">
        <f t="shared" si="2"/>
        <v>17.95</v>
      </c>
      <c r="P15" s="3">
        <v>10</v>
      </c>
      <c r="Q15" s="3">
        <v>7.15</v>
      </c>
      <c r="R15" s="3">
        <v>0</v>
      </c>
      <c r="S15" s="4">
        <f t="shared" si="3"/>
        <v>17.149999999999999</v>
      </c>
      <c r="T15" s="3">
        <v>10</v>
      </c>
      <c r="U15" s="3">
        <v>8.1</v>
      </c>
      <c r="V15" s="3">
        <v>0</v>
      </c>
      <c r="W15" s="4">
        <f t="shared" si="4"/>
        <v>18.100000000000001</v>
      </c>
      <c r="X15" s="4">
        <f t="shared" si="5"/>
        <v>71.900000000000006</v>
      </c>
    </row>
    <row r="16" spans="1:26" x14ac:dyDescent="0.25">
      <c r="A16" s="7">
        <f t="shared" si="0"/>
        <v>10</v>
      </c>
      <c r="B16" s="6">
        <v>887983</v>
      </c>
      <c r="C16" s="6">
        <v>4142</v>
      </c>
      <c r="D16" s="5" t="s">
        <v>62</v>
      </c>
      <c r="E16" s="6">
        <v>2011</v>
      </c>
      <c r="F16" s="6" t="s">
        <v>52</v>
      </c>
      <c r="G16" s="6" t="s">
        <v>53</v>
      </c>
      <c r="H16" s="3">
        <v>10</v>
      </c>
      <c r="I16" s="3">
        <v>7.95</v>
      </c>
      <c r="J16" s="3">
        <v>0</v>
      </c>
      <c r="K16" s="4">
        <f t="shared" si="1"/>
        <v>17.95</v>
      </c>
      <c r="L16" s="3">
        <v>10</v>
      </c>
      <c r="M16" s="3">
        <v>8.1999999999999993</v>
      </c>
      <c r="N16" s="3">
        <v>0</v>
      </c>
      <c r="O16" s="4">
        <f t="shared" si="2"/>
        <v>18.2</v>
      </c>
      <c r="P16" s="3">
        <v>10</v>
      </c>
      <c r="Q16" s="3">
        <v>7.4</v>
      </c>
      <c r="R16" s="3">
        <v>0</v>
      </c>
      <c r="S16" s="4">
        <f t="shared" si="3"/>
        <v>17.399999999999999</v>
      </c>
      <c r="T16" s="3">
        <v>10</v>
      </c>
      <c r="U16" s="3">
        <v>8.3000000000000007</v>
      </c>
      <c r="V16" s="3">
        <v>0</v>
      </c>
      <c r="W16" s="4">
        <f t="shared" si="4"/>
        <v>18.3</v>
      </c>
      <c r="X16" s="4">
        <f t="shared" si="5"/>
        <v>71.849999999999994</v>
      </c>
    </row>
    <row r="17" spans="1:24" x14ac:dyDescent="0.25">
      <c r="A17" s="7">
        <f t="shared" si="0"/>
        <v>11</v>
      </c>
      <c r="B17" s="6">
        <v>175980</v>
      </c>
      <c r="C17" s="6">
        <v>4142</v>
      </c>
      <c r="D17" s="5" t="s">
        <v>65</v>
      </c>
      <c r="E17" s="6">
        <v>2009</v>
      </c>
      <c r="F17" s="6" t="s">
        <v>52</v>
      </c>
      <c r="G17" s="6" t="s">
        <v>56</v>
      </c>
      <c r="H17" s="3">
        <v>10</v>
      </c>
      <c r="I17" s="3">
        <v>9.4499999999999993</v>
      </c>
      <c r="J17" s="3">
        <v>0</v>
      </c>
      <c r="K17" s="4">
        <f t="shared" si="1"/>
        <v>19.45</v>
      </c>
      <c r="L17" s="3">
        <v>10</v>
      </c>
      <c r="M17" s="3">
        <v>7.05</v>
      </c>
      <c r="N17" s="3">
        <v>0</v>
      </c>
      <c r="O17" s="4">
        <f t="shared" si="2"/>
        <v>17.05</v>
      </c>
      <c r="P17" s="3">
        <v>10</v>
      </c>
      <c r="Q17" s="3">
        <v>6.6</v>
      </c>
      <c r="R17" s="3">
        <v>0</v>
      </c>
      <c r="S17" s="4">
        <f t="shared" si="3"/>
        <v>16.600000000000001</v>
      </c>
      <c r="T17" s="3">
        <v>10</v>
      </c>
      <c r="U17" s="3">
        <v>8.25</v>
      </c>
      <c r="V17" s="3">
        <v>0</v>
      </c>
      <c r="W17" s="4">
        <f t="shared" si="4"/>
        <v>18.25</v>
      </c>
      <c r="X17" s="4">
        <f t="shared" si="5"/>
        <v>71.349999999999994</v>
      </c>
    </row>
    <row r="18" spans="1:24" x14ac:dyDescent="0.25">
      <c r="A18" s="7">
        <f t="shared" si="0"/>
        <v>12</v>
      </c>
      <c r="B18" s="6">
        <v>595617</v>
      </c>
      <c r="C18" s="6">
        <v>4142</v>
      </c>
      <c r="D18" s="5" t="s">
        <v>64</v>
      </c>
      <c r="E18" s="6">
        <v>2010</v>
      </c>
      <c r="F18" s="6" t="s">
        <v>52</v>
      </c>
      <c r="G18" s="6" t="s">
        <v>53</v>
      </c>
      <c r="H18" s="3">
        <v>10</v>
      </c>
      <c r="I18" s="3">
        <v>8.5500000000000007</v>
      </c>
      <c r="J18" s="3">
        <v>0</v>
      </c>
      <c r="K18" s="4">
        <f t="shared" si="1"/>
        <v>18.55</v>
      </c>
      <c r="L18" s="3">
        <v>10</v>
      </c>
      <c r="M18" s="3">
        <v>6.7</v>
      </c>
      <c r="N18" s="3">
        <v>0</v>
      </c>
      <c r="O18" s="4">
        <f t="shared" si="2"/>
        <v>16.7</v>
      </c>
      <c r="P18" s="3">
        <v>10</v>
      </c>
      <c r="Q18" s="3">
        <v>7.5</v>
      </c>
      <c r="R18" s="3">
        <v>0</v>
      </c>
      <c r="S18" s="4">
        <f t="shared" si="3"/>
        <v>17.5</v>
      </c>
      <c r="T18" s="3">
        <v>10</v>
      </c>
      <c r="U18" s="3">
        <v>8.5</v>
      </c>
      <c r="V18" s="3">
        <v>0</v>
      </c>
      <c r="W18" s="4">
        <f t="shared" si="4"/>
        <v>18.5</v>
      </c>
      <c r="X18" s="4">
        <f t="shared" si="5"/>
        <v>71.25</v>
      </c>
    </row>
    <row r="19" spans="1:24" x14ac:dyDescent="0.25">
      <c r="A19" s="7">
        <f t="shared" si="0"/>
        <v>13</v>
      </c>
      <c r="B19" s="6">
        <v>304308</v>
      </c>
      <c r="C19" s="6">
        <v>4142</v>
      </c>
      <c r="D19" s="5" t="s">
        <v>61</v>
      </c>
      <c r="E19" s="6">
        <v>2009</v>
      </c>
      <c r="F19" s="6" t="s">
        <v>52</v>
      </c>
      <c r="G19" s="6" t="s">
        <v>53</v>
      </c>
      <c r="H19" s="3">
        <v>10</v>
      </c>
      <c r="I19" s="3">
        <v>8.85</v>
      </c>
      <c r="J19" s="3">
        <v>0</v>
      </c>
      <c r="K19" s="4">
        <f t="shared" si="1"/>
        <v>18.850000000000001</v>
      </c>
      <c r="L19" s="3">
        <v>10</v>
      </c>
      <c r="M19" s="3">
        <v>7.15</v>
      </c>
      <c r="N19" s="3">
        <v>0</v>
      </c>
      <c r="O19" s="4">
        <f t="shared" si="2"/>
        <v>17.149999999999999</v>
      </c>
      <c r="P19" s="3">
        <v>10</v>
      </c>
      <c r="Q19" s="3">
        <v>6.35</v>
      </c>
      <c r="R19" s="3">
        <v>0</v>
      </c>
      <c r="S19" s="4">
        <f t="shared" si="3"/>
        <v>16.350000000000001</v>
      </c>
      <c r="T19" s="3">
        <v>10</v>
      </c>
      <c r="U19" s="3">
        <v>7.95</v>
      </c>
      <c r="V19" s="3">
        <v>0</v>
      </c>
      <c r="W19" s="4">
        <f t="shared" si="4"/>
        <v>17.95</v>
      </c>
      <c r="X19" s="4">
        <f t="shared" si="5"/>
        <v>70.3</v>
      </c>
    </row>
    <row r="20" spans="1:24" x14ac:dyDescent="0.25">
      <c r="A20" s="7">
        <f t="shared" si="0"/>
        <v>14</v>
      </c>
      <c r="B20" s="6">
        <v>996505</v>
      </c>
      <c r="C20" s="6">
        <v>7791</v>
      </c>
      <c r="D20" s="5" t="s">
        <v>50</v>
      </c>
      <c r="E20" s="6">
        <v>2009</v>
      </c>
      <c r="F20" s="6" t="s">
        <v>21</v>
      </c>
      <c r="G20" s="6" t="s">
        <v>49</v>
      </c>
      <c r="H20" s="3">
        <v>10</v>
      </c>
      <c r="I20" s="3">
        <v>8.75</v>
      </c>
      <c r="J20" s="3">
        <v>0</v>
      </c>
      <c r="K20" s="4">
        <f t="shared" si="1"/>
        <v>18.75</v>
      </c>
      <c r="L20" s="3">
        <v>10</v>
      </c>
      <c r="M20" s="3">
        <v>6.55</v>
      </c>
      <c r="N20" s="3">
        <v>0</v>
      </c>
      <c r="O20" s="4">
        <f t="shared" si="2"/>
        <v>16.55</v>
      </c>
      <c r="P20" s="3">
        <v>10</v>
      </c>
      <c r="Q20" s="3">
        <v>7.2</v>
      </c>
      <c r="R20" s="3">
        <v>0</v>
      </c>
      <c r="S20" s="4">
        <f t="shared" si="3"/>
        <v>17.2</v>
      </c>
      <c r="T20" s="3">
        <v>10</v>
      </c>
      <c r="U20" s="3">
        <v>7.35</v>
      </c>
      <c r="V20" s="3">
        <v>0</v>
      </c>
      <c r="W20" s="4">
        <f t="shared" si="4"/>
        <v>17.350000000000001</v>
      </c>
      <c r="X20" s="4">
        <f t="shared" si="5"/>
        <v>69.849999999999994</v>
      </c>
    </row>
    <row r="21" spans="1:24" x14ac:dyDescent="0.25">
      <c r="A21" s="7">
        <f t="shared" si="0"/>
        <v>15</v>
      </c>
      <c r="B21" s="6">
        <v>884249</v>
      </c>
      <c r="C21" s="6">
        <v>4142</v>
      </c>
      <c r="D21" s="5" t="s">
        <v>51</v>
      </c>
      <c r="E21" s="6">
        <v>2009</v>
      </c>
      <c r="F21" s="6" t="s">
        <v>52</v>
      </c>
      <c r="G21" s="6" t="s">
        <v>53</v>
      </c>
      <c r="H21" s="3">
        <v>10</v>
      </c>
      <c r="I21" s="3">
        <v>7.65</v>
      </c>
      <c r="J21" s="3">
        <v>0</v>
      </c>
      <c r="K21" s="4">
        <f t="shared" si="1"/>
        <v>17.649999999999999</v>
      </c>
      <c r="L21" s="3">
        <v>10</v>
      </c>
      <c r="M21" s="3">
        <v>6.15</v>
      </c>
      <c r="N21" s="3">
        <v>0</v>
      </c>
      <c r="O21" s="4">
        <f t="shared" si="2"/>
        <v>16.149999999999999</v>
      </c>
      <c r="P21" s="3">
        <v>10</v>
      </c>
      <c r="Q21" s="3">
        <v>7.4</v>
      </c>
      <c r="R21" s="3">
        <v>0</v>
      </c>
      <c r="S21" s="4">
        <f t="shared" si="3"/>
        <v>17.399999999999999</v>
      </c>
      <c r="T21" s="3">
        <v>10</v>
      </c>
      <c r="U21" s="3">
        <v>7.9</v>
      </c>
      <c r="V21" s="3">
        <v>0</v>
      </c>
      <c r="W21" s="4">
        <f t="shared" si="4"/>
        <v>17.899999999999999</v>
      </c>
      <c r="X21" s="4">
        <f t="shared" si="5"/>
        <v>69.099999999999994</v>
      </c>
    </row>
    <row r="22" spans="1:24" x14ac:dyDescent="0.25">
      <c r="A22" s="7">
        <f t="shared" si="0"/>
        <v>16</v>
      </c>
      <c r="B22" s="6">
        <v>443004</v>
      </c>
      <c r="C22" s="6">
        <v>7791</v>
      </c>
      <c r="D22" s="5" t="s">
        <v>48</v>
      </c>
      <c r="E22" s="6">
        <v>2009</v>
      </c>
      <c r="F22" s="6" t="s">
        <v>21</v>
      </c>
      <c r="G22" s="6" t="s">
        <v>49</v>
      </c>
      <c r="H22" s="3">
        <v>10</v>
      </c>
      <c r="I22" s="3">
        <v>8.6</v>
      </c>
      <c r="J22" s="3">
        <v>0</v>
      </c>
      <c r="K22" s="4">
        <f t="shared" si="1"/>
        <v>18.600000000000001</v>
      </c>
      <c r="L22" s="3">
        <v>10</v>
      </c>
      <c r="M22" s="3">
        <v>6.05</v>
      </c>
      <c r="N22" s="3">
        <v>0</v>
      </c>
      <c r="O22" s="4">
        <f t="shared" si="2"/>
        <v>16.05</v>
      </c>
      <c r="P22" s="3">
        <v>10</v>
      </c>
      <c r="Q22" s="3">
        <v>6.5</v>
      </c>
      <c r="R22" s="3">
        <v>0</v>
      </c>
      <c r="S22" s="4">
        <f t="shared" si="3"/>
        <v>16.5</v>
      </c>
      <c r="T22" s="3">
        <v>10</v>
      </c>
      <c r="U22" s="3">
        <v>7.1</v>
      </c>
      <c r="V22" s="3">
        <v>0</v>
      </c>
      <c r="W22" s="4">
        <f t="shared" si="4"/>
        <v>17.100000000000001</v>
      </c>
      <c r="X22" s="4">
        <f t="shared" si="5"/>
        <v>68.25</v>
      </c>
    </row>
    <row r="23" spans="1:24" x14ac:dyDescent="0.25">
      <c r="A23" s="7">
        <f t="shared" si="0"/>
        <v>17</v>
      </c>
      <c r="B23" s="6">
        <v>881284</v>
      </c>
      <c r="C23" s="6">
        <v>7791</v>
      </c>
      <c r="D23" s="5" t="s">
        <v>46</v>
      </c>
      <c r="E23" s="6">
        <v>2010</v>
      </c>
      <c r="F23" s="6" t="s">
        <v>21</v>
      </c>
      <c r="G23" s="6" t="s">
        <v>27</v>
      </c>
      <c r="H23" s="3">
        <v>10</v>
      </c>
      <c r="I23" s="3">
        <v>4.75</v>
      </c>
      <c r="J23" s="3">
        <v>0</v>
      </c>
      <c r="K23" s="4">
        <f t="shared" si="1"/>
        <v>14.75</v>
      </c>
      <c r="L23" s="3">
        <v>10</v>
      </c>
      <c r="M23" s="3">
        <v>7.7</v>
      </c>
      <c r="N23" s="3">
        <v>0</v>
      </c>
      <c r="O23" s="4">
        <f t="shared" si="2"/>
        <v>17.7</v>
      </c>
      <c r="P23" s="3">
        <v>10</v>
      </c>
      <c r="Q23" s="3">
        <v>6.55</v>
      </c>
      <c r="R23" s="3">
        <v>0</v>
      </c>
      <c r="S23" s="4">
        <f t="shared" si="3"/>
        <v>16.55</v>
      </c>
      <c r="T23" s="3">
        <v>10</v>
      </c>
      <c r="U23" s="3">
        <v>8.6</v>
      </c>
      <c r="V23" s="3">
        <v>0</v>
      </c>
      <c r="W23" s="4">
        <f t="shared" si="4"/>
        <v>18.600000000000001</v>
      </c>
      <c r="X23" s="4">
        <f t="shared" si="5"/>
        <v>67.599999999999994</v>
      </c>
    </row>
    <row r="24" spans="1:24" x14ac:dyDescent="0.25">
      <c r="D24" s="5"/>
      <c r="H24" s="3"/>
      <c r="I24" s="3"/>
      <c r="J24" s="3"/>
      <c r="K24" s="4"/>
      <c r="L24" s="3"/>
      <c r="M24" s="3"/>
      <c r="N24" s="3"/>
      <c r="O24" s="4"/>
      <c r="P24" s="3"/>
      <c r="Q24" s="3"/>
      <c r="R24" s="3"/>
      <c r="S24" s="4"/>
      <c r="T24" s="3"/>
      <c r="U24" s="3"/>
      <c r="V24" s="3"/>
      <c r="W24" s="4"/>
      <c r="X24" s="4"/>
    </row>
  </sheetData>
  <pageMargins left="0.25" right="0.25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workbookViewId="0">
      <pane xSplit="7" ySplit="3" topLeftCell="H4" activePane="bottomRight" state="frozen"/>
      <selection pane="topRight" activeCell="H1" sqref="H1"/>
      <selection pane="bottomLeft" activeCell="A7" sqref="A7"/>
      <selection pane="bottomRight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21.140625" style="6" customWidth="1"/>
    <col min="5" max="5" width="6.42578125" style="6" bestFit="1" customWidth="1"/>
    <col min="6" max="6" width="25" style="6" customWidth="1"/>
    <col min="7" max="7" width="19.28515625" style="6" bestFit="1" customWidth="1"/>
    <col min="8" max="23" width="7.28515625" style="6" customWidth="1"/>
    <col min="24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8.75" x14ac:dyDescent="0.3">
      <c r="D4" s="1" t="s">
        <v>69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>_xlfn.RANK.EQ(X7,$X$7:$X$10,0)</f>
        <v>1</v>
      </c>
      <c r="B7" s="6">
        <v>865886</v>
      </c>
      <c r="C7" s="6">
        <v>4142</v>
      </c>
      <c r="D7" s="6" t="s">
        <v>73</v>
      </c>
      <c r="E7" s="6">
        <v>2009</v>
      </c>
      <c r="F7" s="6" t="s">
        <v>52</v>
      </c>
      <c r="G7" s="6" t="s">
        <v>53</v>
      </c>
      <c r="H7" s="3">
        <v>10</v>
      </c>
      <c r="I7" s="3">
        <v>8.375</v>
      </c>
      <c r="J7" s="3">
        <v>0</v>
      </c>
      <c r="K7" s="4">
        <f>H7+I7-J7</f>
        <v>18.375</v>
      </c>
      <c r="L7" s="3">
        <v>8.9</v>
      </c>
      <c r="M7" s="3">
        <v>6.55</v>
      </c>
      <c r="N7" s="3">
        <v>0</v>
      </c>
      <c r="O7" s="4">
        <f>L7+M7-N7</f>
        <v>15.45</v>
      </c>
      <c r="P7" s="3">
        <v>10</v>
      </c>
      <c r="Q7" s="3">
        <v>7.45</v>
      </c>
      <c r="R7" s="3">
        <v>0</v>
      </c>
      <c r="S7" s="4">
        <f>P7+Q7-R7</f>
        <v>17.45</v>
      </c>
      <c r="T7" s="3">
        <v>9.6</v>
      </c>
      <c r="U7" s="3">
        <v>8.25</v>
      </c>
      <c r="V7" s="3">
        <v>0</v>
      </c>
      <c r="W7" s="4">
        <f>T7+U7-V7</f>
        <v>17.850000000000001</v>
      </c>
      <c r="X7" s="4">
        <f>K7+O7+S7+W7</f>
        <v>69.125</v>
      </c>
    </row>
    <row r="8" spans="1:26" x14ac:dyDescent="0.25">
      <c r="A8" s="7">
        <f>_xlfn.RANK.EQ(X8,$X$7:$X$10,0)</f>
        <v>2</v>
      </c>
      <c r="B8" s="6">
        <v>983487</v>
      </c>
      <c r="C8" s="6">
        <v>4142</v>
      </c>
      <c r="D8" s="6" t="s">
        <v>72</v>
      </c>
      <c r="E8" s="6">
        <v>2009</v>
      </c>
      <c r="F8" s="6" t="s">
        <v>52</v>
      </c>
      <c r="G8" s="6" t="s">
        <v>53</v>
      </c>
      <c r="H8" s="3">
        <v>10</v>
      </c>
      <c r="I8" s="3">
        <v>7.7249999999999996</v>
      </c>
      <c r="J8" s="3">
        <v>0</v>
      </c>
      <c r="K8" s="4">
        <f>H8+I8-J8</f>
        <v>17.725000000000001</v>
      </c>
      <c r="L8" s="3">
        <v>6.7</v>
      </c>
      <c r="M8" s="3">
        <v>7.65</v>
      </c>
      <c r="N8" s="3">
        <v>0</v>
      </c>
      <c r="O8" s="4">
        <f>L8+M8-N8</f>
        <v>14.350000000000001</v>
      </c>
      <c r="P8" s="3">
        <v>10</v>
      </c>
      <c r="Q8" s="3">
        <v>7.15</v>
      </c>
      <c r="R8" s="3">
        <v>0</v>
      </c>
      <c r="S8" s="4">
        <f>P8+Q8-R8</f>
        <v>17.149999999999999</v>
      </c>
      <c r="T8" s="3">
        <v>9.6</v>
      </c>
      <c r="U8" s="3">
        <v>8.1</v>
      </c>
      <c r="V8" s="3">
        <v>0</v>
      </c>
      <c r="W8" s="4">
        <f>T8+U8-V8</f>
        <v>17.7</v>
      </c>
      <c r="X8" s="4">
        <f>K8+O8+S8+W8</f>
        <v>66.924999999999997</v>
      </c>
    </row>
    <row r="9" spans="1:26" x14ac:dyDescent="0.25">
      <c r="A9" s="7">
        <f>_xlfn.RANK.EQ(X9,$X$7:$X$10,0)</f>
        <v>3</v>
      </c>
      <c r="B9" s="6">
        <v>304715</v>
      </c>
      <c r="C9" s="6">
        <v>4142</v>
      </c>
      <c r="D9" s="6" t="s">
        <v>71</v>
      </c>
      <c r="E9" s="6">
        <v>2009</v>
      </c>
      <c r="F9" s="6" t="s">
        <v>52</v>
      </c>
      <c r="G9" s="6" t="s">
        <v>54</v>
      </c>
      <c r="H9" s="3">
        <v>10</v>
      </c>
      <c r="I9" s="3">
        <v>8.2249999999999996</v>
      </c>
      <c r="J9" s="3">
        <v>0</v>
      </c>
      <c r="K9" s="4">
        <f>H9+I9-J9</f>
        <v>18.225000000000001</v>
      </c>
      <c r="L9" s="3">
        <v>4.8</v>
      </c>
      <c r="M9" s="3">
        <v>7</v>
      </c>
      <c r="N9" s="3">
        <v>0</v>
      </c>
      <c r="O9" s="4">
        <f>L9+M9-N9</f>
        <v>11.8</v>
      </c>
      <c r="P9" s="3">
        <v>10</v>
      </c>
      <c r="Q9" s="3">
        <v>7.15</v>
      </c>
      <c r="R9" s="3">
        <v>0</v>
      </c>
      <c r="S9" s="4">
        <f>P9+Q9-R9</f>
        <v>17.149999999999999</v>
      </c>
      <c r="T9" s="3">
        <v>10</v>
      </c>
      <c r="U9" s="3">
        <v>7.75</v>
      </c>
      <c r="V9" s="3">
        <v>0</v>
      </c>
      <c r="W9" s="4">
        <f>T9+U9-V9</f>
        <v>17.75</v>
      </c>
      <c r="X9" s="4">
        <f>K9+O9+S9+W9</f>
        <v>64.924999999999997</v>
      </c>
    </row>
    <row r="10" spans="1:26" x14ac:dyDescent="0.25">
      <c r="A10" s="7">
        <f>_xlfn.RANK.EQ(X10,$X$7:$X$10,0)</f>
        <v>4</v>
      </c>
      <c r="B10" s="6">
        <v>379495</v>
      </c>
      <c r="C10" s="6">
        <v>7791</v>
      </c>
      <c r="D10" s="6" t="s">
        <v>70</v>
      </c>
      <c r="E10" s="6">
        <v>2007</v>
      </c>
      <c r="F10" s="6" t="s">
        <v>21</v>
      </c>
      <c r="G10" s="6" t="s">
        <v>49</v>
      </c>
      <c r="H10" s="3">
        <v>10</v>
      </c>
      <c r="I10" s="3">
        <v>8.875</v>
      </c>
      <c r="J10" s="3">
        <v>0</v>
      </c>
      <c r="K10" s="4">
        <f>H10+I10-J10</f>
        <v>18.875</v>
      </c>
      <c r="L10" s="3">
        <v>5.4</v>
      </c>
      <c r="M10" s="3">
        <v>6.95</v>
      </c>
      <c r="N10" s="3">
        <v>0</v>
      </c>
      <c r="O10" s="4">
        <f>L10+M10-N10</f>
        <v>12.350000000000001</v>
      </c>
      <c r="P10" s="3">
        <v>10</v>
      </c>
      <c r="Q10" s="3">
        <v>5.8</v>
      </c>
      <c r="R10" s="3">
        <v>0</v>
      </c>
      <c r="S10" s="4">
        <f>P10+Q10-R10</f>
        <v>15.8</v>
      </c>
      <c r="T10" s="3">
        <v>9.6</v>
      </c>
      <c r="U10" s="3">
        <v>7.55</v>
      </c>
      <c r="V10" s="3">
        <v>0</v>
      </c>
      <c r="W10" s="4">
        <f>T10+U10-V10</f>
        <v>17.149999999999999</v>
      </c>
      <c r="X10" s="4">
        <f>K10+O10+S10+W10</f>
        <v>64.175000000000011</v>
      </c>
    </row>
  </sheetData>
  <pageMargins left="0.25" right="0.25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workbookViewId="0">
      <pane xSplit="7" ySplit="3" topLeftCell="H4" activePane="bottomRight" state="frozen"/>
      <selection pane="topRight" activeCell="H1" sqref="H1"/>
      <selection pane="bottomLeft" activeCell="A7" sqref="A7"/>
      <selection pane="bottomRight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21.140625" style="6" customWidth="1"/>
    <col min="5" max="5" width="6.42578125" style="6" bestFit="1" customWidth="1"/>
    <col min="6" max="6" width="25" style="6" customWidth="1"/>
    <col min="7" max="7" width="19.28515625" style="6" bestFit="1" customWidth="1"/>
    <col min="8" max="23" width="7.28515625" style="6" customWidth="1"/>
    <col min="24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8.75" x14ac:dyDescent="0.3">
      <c r="D4" s="1" t="s">
        <v>74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>_xlfn.RANK.EQ(X7,$X$7:$X$10,0)</f>
        <v>1</v>
      </c>
      <c r="B7" s="6">
        <v>947130</v>
      </c>
      <c r="C7" s="6">
        <v>7791</v>
      </c>
      <c r="D7" s="6" t="s">
        <v>77</v>
      </c>
      <c r="E7" s="6">
        <v>2008</v>
      </c>
      <c r="F7" s="6" t="s">
        <v>21</v>
      </c>
      <c r="G7" s="6" t="s">
        <v>49</v>
      </c>
      <c r="H7" s="3">
        <v>10</v>
      </c>
      <c r="I7" s="3">
        <v>7.9</v>
      </c>
      <c r="J7" s="3">
        <v>0</v>
      </c>
      <c r="K7" s="4">
        <f>H7+I7-J7</f>
        <v>17.899999999999999</v>
      </c>
      <c r="L7" s="3">
        <v>8.5</v>
      </c>
      <c r="M7" s="3">
        <v>7.3</v>
      </c>
      <c r="N7" s="3">
        <v>0</v>
      </c>
      <c r="O7" s="4">
        <f>L7+M7-N7</f>
        <v>15.8</v>
      </c>
      <c r="P7" s="3">
        <v>10</v>
      </c>
      <c r="Q7" s="3">
        <v>6.7</v>
      </c>
      <c r="R7" s="3">
        <v>0</v>
      </c>
      <c r="S7" s="4">
        <f>P7+Q7-R7</f>
        <v>16.7</v>
      </c>
      <c r="T7" s="3">
        <v>10</v>
      </c>
      <c r="U7" s="3">
        <v>7.45</v>
      </c>
      <c r="V7" s="3">
        <v>0</v>
      </c>
      <c r="W7" s="4">
        <f>T7+U7-V7</f>
        <v>17.45</v>
      </c>
      <c r="X7" s="4">
        <f>K7+O7+S7+W7</f>
        <v>67.850000000000009</v>
      </c>
    </row>
    <row r="8" spans="1:26" x14ac:dyDescent="0.25">
      <c r="A8" s="7">
        <f>_xlfn.RANK.EQ(X8,$X$7:$X$10,0)</f>
        <v>2</v>
      </c>
      <c r="B8" s="6">
        <v>480875</v>
      </c>
      <c r="C8" s="6">
        <v>7791</v>
      </c>
      <c r="D8" s="6" t="s">
        <v>75</v>
      </c>
      <c r="E8" s="6">
        <v>2008</v>
      </c>
      <c r="F8" s="6" t="s">
        <v>21</v>
      </c>
      <c r="G8" s="6" t="s">
        <v>49</v>
      </c>
      <c r="H8" s="3">
        <v>10</v>
      </c>
      <c r="I8" s="3">
        <v>8.85</v>
      </c>
      <c r="J8" s="3">
        <v>0</v>
      </c>
      <c r="K8" s="4">
        <f>H8+I8-J8</f>
        <v>18.850000000000001</v>
      </c>
      <c r="L8" s="3">
        <v>10</v>
      </c>
      <c r="M8" s="3">
        <v>7.6</v>
      </c>
      <c r="N8" s="3">
        <v>0</v>
      </c>
      <c r="O8" s="4">
        <f>L8+M8-N8</f>
        <v>17.600000000000001</v>
      </c>
      <c r="P8" s="3">
        <v>7.5</v>
      </c>
      <c r="Q8" s="3">
        <v>6</v>
      </c>
      <c r="R8" s="3">
        <v>0</v>
      </c>
      <c r="S8" s="4">
        <f>P8+Q8-R8</f>
        <v>13.5</v>
      </c>
      <c r="T8" s="3">
        <v>10</v>
      </c>
      <c r="U8" s="3">
        <v>7.2</v>
      </c>
      <c r="V8" s="3">
        <v>0</v>
      </c>
      <c r="W8" s="4">
        <f>T8+U8-V8</f>
        <v>17.2</v>
      </c>
      <c r="X8" s="4">
        <f>K8+O8+S8+W8</f>
        <v>67.150000000000006</v>
      </c>
    </row>
    <row r="9" spans="1:26" x14ac:dyDescent="0.25">
      <c r="A9" s="7">
        <f>_xlfn.RANK.EQ(X9,$X$7:$X$10,0)</f>
        <v>3</v>
      </c>
      <c r="B9" s="6">
        <v>645118</v>
      </c>
      <c r="C9" s="6">
        <v>7791</v>
      </c>
      <c r="D9" s="6" t="s">
        <v>152</v>
      </c>
      <c r="E9" s="6">
        <v>2005</v>
      </c>
      <c r="F9" s="6" t="s">
        <v>21</v>
      </c>
      <c r="G9" s="6" t="s">
        <v>49</v>
      </c>
      <c r="H9" s="3">
        <v>10</v>
      </c>
      <c r="I9" s="3">
        <v>8.1999999999999993</v>
      </c>
      <c r="J9" s="3">
        <v>0</v>
      </c>
      <c r="K9" s="4">
        <f>H9+I9-J9</f>
        <v>18.2</v>
      </c>
      <c r="L9" s="3">
        <v>10</v>
      </c>
      <c r="M9" s="3">
        <v>5.5</v>
      </c>
      <c r="N9" s="3">
        <v>0</v>
      </c>
      <c r="O9" s="4">
        <f>L9+M9-N9</f>
        <v>15.5</v>
      </c>
      <c r="P9" s="3">
        <v>9</v>
      </c>
      <c r="Q9" s="3">
        <v>5.6</v>
      </c>
      <c r="R9" s="3">
        <v>0</v>
      </c>
      <c r="S9" s="4">
        <f>P9+Q9-R9</f>
        <v>14.6</v>
      </c>
      <c r="T9" s="3">
        <v>10</v>
      </c>
      <c r="U9" s="3">
        <v>6</v>
      </c>
      <c r="V9" s="3">
        <v>0</v>
      </c>
      <c r="W9" s="4">
        <f>T9+U9-V9</f>
        <v>16</v>
      </c>
      <c r="X9" s="4">
        <f>K9+O9+S9+W9</f>
        <v>64.300000000000011</v>
      </c>
    </row>
    <row r="10" spans="1:26" x14ac:dyDescent="0.25">
      <c r="A10" s="7">
        <f>_xlfn.RANK.EQ(X10,$X$7:$X$10,0)</f>
        <v>4</v>
      </c>
      <c r="B10" s="6">
        <v>441993</v>
      </c>
      <c r="C10" s="6">
        <v>7791</v>
      </c>
      <c r="D10" s="6" t="s">
        <v>76</v>
      </c>
      <c r="E10" s="6">
        <v>2008</v>
      </c>
      <c r="F10" s="6" t="s">
        <v>21</v>
      </c>
      <c r="G10" s="6" t="s">
        <v>49</v>
      </c>
      <c r="H10" s="3">
        <v>10</v>
      </c>
      <c r="I10" s="3">
        <v>8.35</v>
      </c>
      <c r="J10" s="3">
        <v>0</v>
      </c>
      <c r="K10" s="4">
        <f>H10+I10-J10</f>
        <v>18.350000000000001</v>
      </c>
      <c r="L10" s="3">
        <v>10</v>
      </c>
      <c r="M10" s="3">
        <v>6.9</v>
      </c>
      <c r="N10" s="3">
        <v>0</v>
      </c>
      <c r="O10" s="4">
        <f>L10+M10-N10</f>
        <v>16.899999999999999</v>
      </c>
      <c r="P10" s="3">
        <v>8</v>
      </c>
      <c r="Q10" s="3">
        <v>5.05</v>
      </c>
      <c r="R10" s="3">
        <v>0</v>
      </c>
      <c r="S10" s="4">
        <f>P10+Q10-R10</f>
        <v>13.05</v>
      </c>
      <c r="T10" s="3">
        <v>9.1999999999999993</v>
      </c>
      <c r="U10" s="3">
        <v>6.75</v>
      </c>
      <c r="V10" s="3">
        <v>0</v>
      </c>
      <c r="W10" s="4">
        <f>T10+U10-V10</f>
        <v>15.95</v>
      </c>
      <c r="X10" s="4">
        <f>K10+O10+S10+W10</f>
        <v>64.25</v>
      </c>
    </row>
    <row r="11" spans="1:26" x14ac:dyDescent="0.25">
      <c r="D11" s="5"/>
      <c r="H11" s="3"/>
      <c r="I11" s="3"/>
      <c r="J11" s="3"/>
      <c r="K11" s="4"/>
      <c r="L11" s="3"/>
      <c r="M11" s="3"/>
      <c r="N11" s="3"/>
      <c r="O11" s="4"/>
      <c r="P11" s="3"/>
      <c r="Q11" s="3"/>
      <c r="R11" s="3"/>
      <c r="S11" s="4"/>
      <c r="T11" s="3"/>
      <c r="U11" s="3"/>
      <c r="V11" s="3"/>
      <c r="W11" s="4"/>
      <c r="X11" s="4"/>
    </row>
  </sheetData>
  <pageMargins left="0.25" right="0.25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workbookViewId="0">
      <pane xSplit="7" ySplit="3" topLeftCell="H4" activePane="bottomRight" state="frozen"/>
      <selection pane="topRight" activeCell="H1" sqref="H1"/>
      <selection pane="bottomLeft" activeCell="A7" sqref="A7"/>
      <selection pane="bottomRight" activeCell="D22" sqref="D22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20.5703125" style="6" customWidth="1"/>
    <col min="5" max="5" width="6.42578125" style="6" bestFit="1" customWidth="1"/>
    <col min="6" max="6" width="21" style="6" customWidth="1"/>
    <col min="7" max="7" width="21" style="6" bestFit="1" customWidth="1"/>
    <col min="8" max="23" width="7.42578125" style="6" customWidth="1"/>
    <col min="24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6.5" customHeight="1" x14ac:dyDescent="0.3">
      <c r="D4" s="1" t="s">
        <v>78</v>
      </c>
    </row>
    <row r="5" spans="1:26" ht="13.5" customHeight="1" x14ac:dyDescent="0.25"/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 t="shared" ref="A7:A18" si="0">_xlfn.RANK.EQ(X7,$X$7:$X$18,0)</f>
        <v>1</v>
      </c>
      <c r="B7" s="6">
        <v>671537</v>
      </c>
      <c r="C7" s="6">
        <v>7791</v>
      </c>
      <c r="D7" s="5" t="s">
        <v>80</v>
      </c>
      <c r="E7" s="6">
        <v>2008</v>
      </c>
      <c r="F7" s="6" t="s">
        <v>21</v>
      </c>
      <c r="G7" s="6" t="s">
        <v>81</v>
      </c>
      <c r="H7" s="3">
        <v>2.8</v>
      </c>
      <c r="I7" s="3">
        <v>9.15</v>
      </c>
      <c r="J7" s="3">
        <v>0</v>
      </c>
      <c r="K7" s="4">
        <f t="shared" ref="K7:K18" si="1">H7+I7-J7</f>
        <v>11.95</v>
      </c>
      <c r="L7" s="3">
        <v>2.8</v>
      </c>
      <c r="M7" s="3">
        <v>7.75</v>
      </c>
      <c r="N7" s="3">
        <v>0</v>
      </c>
      <c r="O7" s="4">
        <f t="shared" ref="O7:O18" si="2">L7+M7-N7</f>
        <v>10.55</v>
      </c>
      <c r="P7" s="3">
        <v>3.3</v>
      </c>
      <c r="Q7" s="3">
        <v>7.85</v>
      </c>
      <c r="R7" s="3">
        <v>0</v>
      </c>
      <c r="S7" s="4">
        <f t="shared" ref="S7:S18" si="3">P7+Q7-R7</f>
        <v>11.149999999999999</v>
      </c>
      <c r="T7" s="3">
        <v>3.3</v>
      </c>
      <c r="U7" s="3">
        <v>8.4</v>
      </c>
      <c r="V7" s="3">
        <v>0</v>
      </c>
      <c r="W7" s="4">
        <f t="shared" ref="W7:W18" si="4">T7+U7-V7</f>
        <v>11.7</v>
      </c>
      <c r="X7" s="4">
        <f t="shared" ref="X7:X18" si="5">K7+O7+S7+W7</f>
        <v>45.349999999999994</v>
      </c>
    </row>
    <row r="8" spans="1:26" x14ac:dyDescent="0.25">
      <c r="A8" s="7">
        <f t="shared" si="0"/>
        <v>2</v>
      </c>
      <c r="B8" s="6">
        <v>314425</v>
      </c>
      <c r="C8" s="6">
        <v>7791</v>
      </c>
      <c r="D8" s="5" t="s">
        <v>79</v>
      </c>
      <c r="E8" s="6">
        <v>2007</v>
      </c>
      <c r="F8" s="6" t="s">
        <v>21</v>
      </c>
      <c r="G8" s="6" t="s">
        <v>25</v>
      </c>
      <c r="H8" s="3">
        <v>2.8</v>
      </c>
      <c r="I8" s="3">
        <v>9</v>
      </c>
      <c r="J8" s="3">
        <v>0</v>
      </c>
      <c r="K8" s="4">
        <f t="shared" si="1"/>
        <v>11.8</v>
      </c>
      <c r="L8" s="3">
        <v>2.4</v>
      </c>
      <c r="M8" s="3">
        <v>7.9</v>
      </c>
      <c r="N8" s="3">
        <v>0</v>
      </c>
      <c r="O8" s="4">
        <f t="shared" si="2"/>
        <v>10.3</v>
      </c>
      <c r="P8" s="3">
        <v>3.8</v>
      </c>
      <c r="Q8" s="3">
        <v>7.35</v>
      </c>
      <c r="R8" s="3">
        <v>0</v>
      </c>
      <c r="S8" s="4">
        <f t="shared" si="3"/>
        <v>11.149999999999999</v>
      </c>
      <c r="T8" s="3">
        <v>3.2</v>
      </c>
      <c r="U8" s="3">
        <v>8.0500000000000007</v>
      </c>
      <c r="V8" s="3">
        <v>0</v>
      </c>
      <c r="W8" s="4">
        <f t="shared" si="4"/>
        <v>11.25</v>
      </c>
      <c r="X8" s="4">
        <f t="shared" si="5"/>
        <v>44.5</v>
      </c>
    </row>
    <row r="9" spans="1:26" x14ac:dyDescent="0.25">
      <c r="A9" s="7">
        <f t="shared" si="0"/>
        <v>3</v>
      </c>
      <c r="B9" s="6">
        <v>166187</v>
      </c>
      <c r="C9" s="6">
        <v>4142</v>
      </c>
      <c r="D9" s="5" t="s">
        <v>92</v>
      </c>
      <c r="E9" s="6">
        <v>2008</v>
      </c>
      <c r="F9" s="6" t="s">
        <v>52</v>
      </c>
      <c r="G9" s="6" t="s">
        <v>93</v>
      </c>
      <c r="H9" s="3">
        <v>2.8</v>
      </c>
      <c r="I9" s="3">
        <v>8.75</v>
      </c>
      <c r="J9" s="3">
        <v>0</v>
      </c>
      <c r="K9" s="4">
        <f t="shared" si="1"/>
        <v>11.55</v>
      </c>
      <c r="L9" s="3">
        <v>2.1</v>
      </c>
      <c r="M9" s="3">
        <v>7.75</v>
      </c>
      <c r="N9" s="3">
        <v>0</v>
      </c>
      <c r="O9" s="4">
        <f t="shared" si="2"/>
        <v>9.85</v>
      </c>
      <c r="P9" s="3">
        <v>3</v>
      </c>
      <c r="Q9" s="3">
        <v>7.35</v>
      </c>
      <c r="R9" s="3">
        <v>0</v>
      </c>
      <c r="S9" s="4">
        <f t="shared" si="3"/>
        <v>10.35</v>
      </c>
      <c r="T9" s="3">
        <v>3.1</v>
      </c>
      <c r="U9" s="3">
        <v>8.1999999999999993</v>
      </c>
      <c r="V9" s="3">
        <v>0</v>
      </c>
      <c r="W9" s="4">
        <f t="shared" si="4"/>
        <v>11.299999999999999</v>
      </c>
      <c r="X9" s="4">
        <f t="shared" si="5"/>
        <v>43.05</v>
      </c>
    </row>
    <row r="10" spans="1:26" x14ac:dyDescent="0.25">
      <c r="A10" s="7">
        <f t="shared" si="0"/>
        <v>4</v>
      </c>
      <c r="B10" s="6">
        <v>293568</v>
      </c>
      <c r="C10" s="6">
        <v>5382</v>
      </c>
      <c r="D10" s="5" t="s">
        <v>88</v>
      </c>
      <c r="E10" s="6">
        <v>2008</v>
      </c>
      <c r="F10" s="6" t="s">
        <v>35</v>
      </c>
      <c r="G10" s="6" t="s">
        <v>87</v>
      </c>
      <c r="H10" s="3">
        <v>2.8</v>
      </c>
      <c r="I10" s="3">
        <v>8.8000000000000007</v>
      </c>
      <c r="J10" s="3">
        <v>0</v>
      </c>
      <c r="K10" s="4">
        <f t="shared" si="1"/>
        <v>11.600000000000001</v>
      </c>
      <c r="L10" s="3">
        <v>2.1</v>
      </c>
      <c r="M10" s="3">
        <v>7.4</v>
      </c>
      <c r="N10" s="3">
        <v>0</v>
      </c>
      <c r="O10" s="4">
        <f t="shared" si="2"/>
        <v>9.5</v>
      </c>
      <c r="P10" s="3">
        <v>3.2</v>
      </c>
      <c r="Q10" s="3">
        <v>6.45</v>
      </c>
      <c r="R10" s="3">
        <v>0</v>
      </c>
      <c r="S10" s="4">
        <f t="shared" si="3"/>
        <v>9.65</v>
      </c>
      <c r="T10" s="3">
        <v>3.3</v>
      </c>
      <c r="U10" s="3">
        <v>7.95</v>
      </c>
      <c r="V10" s="3">
        <v>0</v>
      </c>
      <c r="W10" s="4">
        <f t="shared" si="4"/>
        <v>11.25</v>
      </c>
      <c r="X10" s="4">
        <f t="shared" si="5"/>
        <v>42</v>
      </c>
    </row>
    <row r="11" spans="1:26" x14ac:dyDescent="0.25">
      <c r="A11" s="7">
        <f t="shared" si="0"/>
        <v>5</v>
      </c>
      <c r="B11" s="6">
        <v>141453</v>
      </c>
      <c r="C11" s="6">
        <v>4142</v>
      </c>
      <c r="D11" s="5" t="s">
        <v>94</v>
      </c>
      <c r="E11" s="6">
        <v>2007</v>
      </c>
      <c r="F11" s="6" t="s">
        <v>52</v>
      </c>
      <c r="G11" s="6" t="s">
        <v>93</v>
      </c>
      <c r="H11" s="3">
        <v>2.8</v>
      </c>
      <c r="I11" s="3">
        <v>8.4499999999999993</v>
      </c>
      <c r="J11" s="3">
        <v>0</v>
      </c>
      <c r="K11" s="4">
        <f t="shared" si="1"/>
        <v>11.25</v>
      </c>
      <c r="L11" s="3">
        <v>2.1</v>
      </c>
      <c r="M11" s="3">
        <v>7.6</v>
      </c>
      <c r="N11" s="3">
        <v>0</v>
      </c>
      <c r="O11" s="4">
        <f t="shared" si="2"/>
        <v>9.6999999999999993</v>
      </c>
      <c r="P11" s="3">
        <v>2.6</v>
      </c>
      <c r="Q11" s="3">
        <v>7.15</v>
      </c>
      <c r="R11" s="3">
        <v>0</v>
      </c>
      <c r="S11" s="4">
        <f t="shared" si="3"/>
        <v>9.75</v>
      </c>
      <c r="T11" s="3">
        <v>3.3</v>
      </c>
      <c r="U11" s="3">
        <v>7.9</v>
      </c>
      <c r="V11" s="3">
        <v>0</v>
      </c>
      <c r="W11" s="4">
        <f t="shared" si="4"/>
        <v>11.2</v>
      </c>
      <c r="X11" s="4">
        <f t="shared" si="5"/>
        <v>41.9</v>
      </c>
    </row>
    <row r="12" spans="1:26" x14ac:dyDescent="0.25">
      <c r="A12" s="7">
        <f t="shared" si="0"/>
        <v>6</v>
      </c>
      <c r="B12" s="6">
        <v>428668</v>
      </c>
      <c r="C12" s="6">
        <v>7791</v>
      </c>
      <c r="D12" s="5" t="s">
        <v>82</v>
      </c>
      <c r="E12" s="6">
        <v>2008</v>
      </c>
      <c r="F12" s="6" t="s">
        <v>21</v>
      </c>
      <c r="G12" s="6" t="s">
        <v>83</v>
      </c>
      <c r="H12" s="3">
        <v>2</v>
      </c>
      <c r="I12" s="3">
        <v>8.85</v>
      </c>
      <c r="J12" s="3">
        <v>0</v>
      </c>
      <c r="K12" s="4">
        <f t="shared" si="1"/>
        <v>10.85</v>
      </c>
      <c r="L12" s="3">
        <v>2.2000000000000002</v>
      </c>
      <c r="M12" s="3">
        <v>7.55</v>
      </c>
      <c r="N12" s="3">
        <v>0</v>
      </c>
      <c r="O12" s="4">
        <f t="shared" si="2"/>
        <v>9.75</v>
      </c>
      <c r="P12" s="3">
        <v>3.3</v>
      </c>
      <c r="Q12" s="3">
        <v>6.35</v>
      </c>
      <c r="R12" s="3">
        <v>0</v>
      </c>
      <c r="S12" s="4">
        <f t="shared" si="3"/>
        <v>9.6499999999999986</v>
      </c>
      <c r="T12" s="3">
        <v>3.2</v>
      </c>
      <c r="U12" s="3">
        <v>7.5</v>
      </c>
      <c r="V12" s="3">
        <v>0</v>
      </c>
      <c r="W12" s="4">
        <f t="shared" si="4"/>
        <v>10.7</v>
      </c>
      <c r="X12" s="4">
        <f t="shared" si="5"/>
        <v>40.950000000000003</v>
      </c>
    </row>
    <row r="13" spans="1:26" x14ac:dyDescent="0.25">
      <c r="A13" s="7">
        <f t="shared" si="0"/>
        <v>7</v>
      </c>
      <c r="B13" s="6">
        <v>587375</v>
      </c>
      <c r="C13" s="6">
        <v>5382</v>
      </c>
      <c r="D13" s="5" t="s">
        <v>91</v>
      </c>
      <c r="E13" s="6">
        <v>2007</v>
      </c>
      <c r="F13" s="6" t="s">
        <v>35</v>
      </c>
      <c r="G13" s="6" t="s">
        <v>87</v>
      </c>
      <c r="H13" s="3">
        <v>2.8</v>
      </c>
      <c r="I13" s="3">
        <v>8.15</v>
      </c>
      <c r="J13" s="3">
        <v>0</v>
      </c>
      <c r="K13" s="4">
        <f t="shared" si="1"/>
        <v>10.95</v>
      </c>
      <c r="L13" s="3">
        <v>2.1</v>
      </c>
      <c r="M13" s="3">
        <v>6.9</v>
      </c>
      <c r="N13" s="3">
        <v>0</v>
      </c>
      <c r="O13" s="4">
        <f t="shared" si="2"/>
        <v>9</v>
      </c>
      <c r="P13" s="3">
        <v>3.1</v>
      </c>
      <c r="Q13" s="3">
        <v>7.6</v>
      </c>
      <c r="R13" s="3">
        <v>0</v>
      </c>
      <c r="S13" s="4">
        <f t="shared" si="3"/>
        <v>10.7</v>
      </c>
      <c r="T13" s="3">
        <v>3</v>
      </c>
      <c r="U13" s="3">
        <v>7.1</v>
      </c>
      <c r="V13" s="3">
        <v>0</v>
      </c>
      <c r="W13" s="4">
        <f t="shared" si="4"/>
        <v>10.1</v>
      </c>
      <c r="X13" s="4">
        <f t="shared" si="5"/>
        <v>40.75</v>
      </c>
    </row>
    <row r="14" spans="1:26" x14ac:dyDescent="0.25">
      <c r="A14" s="7">
        <f t="shared" si="0"/>
        <v>8</v>
      </c>
      <c r="B14" s="6">
        <v>432317</v>
      </c>
      <c r="C14" s="6">
        <v>5382</v>
      </c>
      <c r="D14" s="5" t="s">
        <v>90</v>
      </c>
      <c r="E14" s="6">
        <v>2010</v>
      </c>
      <c r="F14" s="6" t="s">
        <v>35</v>
      </c>
      <c r="G14" s="6" t="s">
        <v>36</v>
      </c>
      <c r="H14" s="3">
        <v>2</v>
      </c>
      <c r="I14" s="3">
        <v>8.0500000000000007</v>
      </c>
      <c r="J14" s="3">
        <v>0</v>
      </c>
      <c r="K14" s="4">
        <f t="shared" si="1"/>
        <v>10.050000000000001</v>
      </c>
      <c r="L14" s="3">
        <v>2.1</v>
      </c>
      <c r="M14" s="3">
        <v>7.1</v>
      </c>
      <c r="N14" s="3">
        <v>0</v>
      </c>
      <c r="O14" s="4">
        <f t="shared" si="2"/>
        <v>9.1999999999999993</v>
      </c>
      <c r="P14" s="3">
        <v>2.9</v>
      </c>
      <c r="Q14" s="3">
        <v>7.3</v>
      </c>
      <c r="R14" s="3">
        <v>0</v>
      </c>
      <c r="S14" s="4">
        <f t="shared" si="3"/>
        <v>10.199999999999999</v>
      </c>
      <c r="T14" s="3">
        <v>3.2</v>
      </c>
      <c r="U14" s="3">
        <v>7.55</v>
      </c>
      <c r="V14" s="3">
        <v>0</v>
      </c>
      <c r="W14" s="4">
        <f t="shared" si="4"/>
        <v>10.75</v>
      </c>
      <c r="X14" s="4">
        <f t="shared" si="5"/>
        <v>40.200000000000003</v>
      </c>
    </row>
    <row r="15" spans="1:26" x14ac:dyDescent="0.25">
      <c r="A15" s="7">
        <f t="shared" si="0"/>
        <v>9</v>
      </c>
      <c r="B15" s="6">
        <v>281860</v>
      </c>
      <c r="C15" s="6">
        <v>7791</v>
      </c>
      <c r="D15" s="5" t="s">
        <v>84</v>
      </c>
      <c r="E15" s="6">
        <v>2008</v>
      </c>
      <c r="F15" s="6" t="s">
        <v>21</v>
      </c>
      <c r="G15" s="6" t="s">
        <v>49</v>
      </c>
      <c r="H15" s="3">
        <v>2</v>
      </c>
      <c r="I15" s="3">
        <v>8.65</v>
      </c>
      <c r="J15" s="3">
        <v>0</v>
      </c>
      <c r="K15" s="4">
        <f t="shared" si="1"/>
        <v>10.65</v>
      </c>
      <c r="L15" s="3">
        <v>2.1</v>
      </c>
      <c r="M15" s="3">
        <v>7.65</v>
      </c>
      <c r="N15" s="3">
        <v>0</v>
      </c>
      <c r="O15" s="4">
        <f t="shared" si="2"/>
        <v>9.75</v>
      </c>
      <c r="P15" s="3">
        <v>3.2</v>
      </c>
      <c r="Q15" s="3">
        <v>5.8</v>
      </c>
      <c r="R15" s="3">
        <v>0</v>
      </c>
      <c r="S15" s="4">
        <f t="shared" si="3"/>
        <v>9</v>
      </c>
      <c r="T15" s="3">
        <v>3</v>
      </c>
      <c r="U15" s="3">
        <v>7.25</v>
      </c>
      <c r="V15" s="3">
        <v>0</v>
      </c>
      <c r="W15" s="4">
        <f t="shared" si="4"/>
        <v>10.25</v>
      </c>
      <c r="X15" s="4">
        <f t="shared" si="5"/>
        <v>39.65</v>
      </c>
    </row>
    <row r="16" spans="1:26" x14ac:dyDescent="0.25">
      <c r="A16" s="7">
        <f t="shared" si="0"/>
        <v>10</v>
      </c>
      <c r="B16" s="6">
        <v>531769</v>
      </c>
      <c r="C16" s="6">
        <v>5382</v>
      </c>
      <c r="D16" s="5" t="s">
        <v>89</v>
      </c>
      <c r="E16" s="6">
        <v>2009</v>
      </c>
      <c r="F16" s="6" t="s">
        <v>35</v>
      </c>
      <c r="G16" s="6" t="s">
        <v>87</v>
      </c>
      <c r="H16" s="3">
        <v>2</v>
      </c>
      <c r="I16" s="3">
        <v>7.75</v>
      </c>
      <c r="J16" s="3">
        <v>0</v>
      </c>
      <c r="K16" s="4">
        <f t="shared" si="1"/>
        <v>9.75</v>
      </c>
      <c r="L16" s="3">
        <v>2.1</v>
      </c>
      <c r="M16" s="3">
        <v>6.75</v>
      </c>
      <c r="N16" s="3">
        <v>0</v>
      </c>
      <c r="O16" s="4">
        <f t="shared" si="2"/>
        <v>8.85</v>
      </c>
      <c r="P16" s="3">
        <v>3.1</v>
      </c>
      <c r="Q16" s="3">
        <v>7.5</v>
      </c>
      <c r="R16" s="3">
        <v>0</v>
      </c>
      <c r="S16" s="4">
        <f t="shared" si="3"/>
        <v>10.6</v>
      </c>
      <c r="T16" s="3">
        <v>3</v>
      </c>
      <c r="U16" s="3">
        <v>7.3</v>
      </c>
      <c r="V16" s="3">
        <v>0</v>
      </c>
      <c r="W16" s="4">
        <f t="shared" si="4"/>
        <v>10.3</v>
      </c>
      <c r="X16" s="4">
        <f t="shared" si="5"/>
        <v>39.5</v>
      </c>
    </row>
    <row r="17" spans="1:24" x14ac:dyDescent="0.25">
      <c r="A17" s="7">
        <f t="shared" si="0"/>
        <v>11</v>
      </c>
      <c r="B17" s="6">
        <v>165987</v>
      </c>
      <c r="C17" s="6">
        <v>5382</v>
      </c>
      <c r="D17" s="5" t="s">
        <v>85</v>
      </c>
      <c r="E17" s="6">
        <v>2010</v>
      </c>
      <c r="F17" s="6" t="s">
        <v>35</v>
      </c>
      <c r="G17" s="6" t="s">
        <v>36</v>
      </c>
      <c r="H17" s="3">
        <v>2</v>
      </c>
      <c r="I17" s="3">
        <v>8.3000000000000007</v>
      </c>
      <c r="J17" s="3">
        <v>0</v>
      </c>
      <c r="K17" s="4">
        <f t="shared" si="1"/>
        <v>10.3</v>
      </c>
      <c r="L17" s="3">
        <v>2.1</v>
      </c>
      <c r="M17" s="3">
        <v>5.9</v>
      </c>
      <c r="N17" s="3">
        <v>0</v>
      </c>
      <c r="O17" s="4">
        <f t="shared" si="2"/>
        <v>8</v>
      </c>
      <c r="P17" s="3">
        <v>3.2</v>
      </c>
      <c r="Q17" s="3">
        <v>6.85</v>
      </c>
      <c r="R17" s="3">
        <v>0</v>
      </c>
      <c r="S17" s="4">
        <f t="shared" si="3"/>
        <v>10.050000000000001</v>
      </c>
      <c r="T17" s="3">
        <v>3.2</v>
      </c>
      <c r="U17" s="3">
        <v>7.5</v>
      </c>
      <c r="V17" s="3">
        <v>0</v>
      </c>
      <c r="W17" s="4">
        <f t="shared" si="4"/>
        <v>10.7</v>
      </c>
      <c r="X17" s="4">
        <f t="shared" si="5"/>
        <v>39.049999999999997</v>
      </c>
    </row>
    <row r="18" spans="1:24" x14ac:dyDescent="0.25">
      <c r="A18" s="7">
        <f t="shared" si="0"/>
        <v>12</v>
      </c>
      <c r="B18" s="6">
        <v>146239</v>
      </c>
      <c r="C18" s="6">
        <v>5382</v>
      </c>
      <c r="D18" s="5" t="s">
        <v>86</v>
      </c>
      <c r="E18" s="6">
        <v>2008</v>
      </c>
      <c r="F18" s="6" t="s">
        <v>35</v>
      </c>
      <c r="G18" s="6" t="s">
        <v>87</v>
      </c>
      <c r="H18" s="3">
        <v>2</v>
      </c>
      <c r="I18" s="3">
        <v>7.05</v>
      </c>
      <c r="J18" s="3">
        <v>0</v>
      </c>
      <c r="K18" s="4">
        <f t="shared" si="1"/>
        <v>9.0500000000000007</v>
      </c>
      <c r="L18" s="3">
        <v>2.1</v>
      </c>
      <c r="M18" s="3">
        <v>6.1</v>
      </c>
      <c r="N18" s="3">
        <v>0</v>
      </c>
      <c r="O18" s="4">
        <f t="shared" si="2"/>
        <v>8.1999999999999993</v>
      </c>
      <c r="P18" s="3">
        <v>2.5</v>
      </c>
      <c r="Q18" s="3">
        <v>5.95</v>
      </c>
      <c r="R18" s="3">
        <v>0</v>
      </c>
      <c r="S18" s="4">
        <f t="shared" si="3"/>
        <v>8.4499999999999993</v>
      </c>
      <c r="T18" s="3">
        <v>3.1</v>
      </c>
      <c r="U18" s="3">
        <v>7.45</v>
      </c>
      <c r="V18" s="3">
        <v>0</v>
      </c>
      <c r="W18" s="4">
        <f t="shared" si="4"/>
        <v>10.55</v>
      </c>
      <c r="X18" s="4">
        <f t="shared" si="5"/>
        <v>36.25</v>
      </c>
    </row>
  </sheetData>
  <pageMargins left="0.25" right="0.25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workbookViewId="0">
      <selection activeCell="H21" sqref="H21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18.28515625" style="6" customWidth="1"/>
    <col min="5" max="5" width="6.42578125" style="6" bestFit="1" customWidth="1"/>
    <col min="6" max="6" width="25.140625" style="6" customWidth="1"/>
    <col min="7" max="7" width="19.28515625" style="6" bestFit="1" customWidth="1"/>
    <col min="8" max="23" width="7.42578125" style="6" customWidth="1"/>
    <col min="24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8.75" x14ac:dyDescent="0.3">
      <c r="D4" s="1" t="s">
        <v>95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 t="shared" ref="A7:A12" si="0">_xlfn.RANK.EQ(X7,$X$7:$X$12,0)</f>
        <v>1</v>
      </c>
      <c r="B7" s="6">
        <v>493074</v>
      </c>
      <c r="C7" s="6">
        <v>5382</v>
      </c>
      <c r="D7" s="6" t="s">
        <v>97</v>
      </c>
      <c r="E7" s="6">
        <v>2006</v>
      </c>
      <c r="F7" s="6" t="s">
        <v>35</v>
      </c>
      <c r="G7" s="6" t="s">
        <v>87</v>
      </c>
      <c r="H7" s="3">
        <v>2.8</v>
      </c>
      <c r="I7" s="3">
        <v>8.9499999999999993</v>
      </c>
      <c r="J7" s="3">
        <v>0</v>
      </c>
      <c r="K7" s="4">
        <f t="shared" ref="K7:K12" si="1">H7+I7-J7</f>
        <v>11.75</v>
      </c>
      <c r="L7" s="3">
        <v>2.6</v>
      </c>
      <c r="M7" s="3">
        <v>7.25</v>
      </c>
      <c r="N7" s="3">
        <v>0</v>
      </c>
      <c r="O7" s="4">
        <f t="shared" ref="O7:O12" si="2">L7+M7-N7</f>
        <v>9.85</v>
      </c>
      <c r="P7" s="3">
        <v>3.6</v>
      </c>
      <c r="Q7" s="3">
        <v>7.9</v>
      </c>
      <c r="R7" s="3">
        <v>0</v>
      </c>
      <c r="S7" s="4">
        <f t="shared" ref="S7:S12" si="3">P7+Q7-R7</f>
        <v>11.5</v>
      </c>
      <c r="T7" s="3">
        <v>2.7</v>
      </c>
      <c r="U7" s="3">
        <v>7.9</v>
      </c>
      <c r="V7" s="3">
        <v>0</v>
      </c>
      <c r="W7" s="4">
        <f t="shared" ref="W7:W12" si="4">T7+U7-V7</f>
        <v>10.600000000000001</v>
      </c>
      <c r="X7" s="4">
        <f t="shared" ref="X7:X12" si="5">K7+O7+S7+W7</f>
        <v>43.7</v>
      </c>
    </row>
    <row r="8" spans="1:26" x14ac:dyDescent="0.25">
      <c r="A8" s="7">
        <f t="shared" si="0"/>
        <v>2</v>
      </c>
      <c r="B8" s="6">
        <v>976004</v>
      </c>
      <c r="C8" s="6">
        <v>9763</v>
      </c>
      <c r="D8" s="6" t="s">
        <v>101</v>
      </c>
      <c r="E8" s="6">
        <v>2005</v>
      </c>
      <c r="F8" s="6" t="s">
        <v>38</v>
      </c>
      <c r="G8" s="6" t="s">
        <v>67</v>
      </c>
      <c r="H8" s="3">
        <v>3</v>
      </c>
      <c r="I8" s="3">
        <v>8.4499999999999993</v>
      </c>
      <c r="J8" s="3">
        <v>0</v>
      </c>
      <c r="K8" s="4">
        <f t="shared" si="1"/>
        <v>11.45</v>
      </c>
      <c r="L8" s="3">
        <v>2.6</v>
      </c>
      <c r="M8" s="3">
        <v>6.35</v>
      </c>
      <c r="N8" s="3">
        <v>0</v>
      </c>
      <c r="O8" s="4">
        <f t="shared" si="2"/>
        <v>8.9499999999999993</v>
      </c>
      <c r="P8" s="3">
        <v>3</v>
      </c>
      <c r="Q8" s="3">
        <v>7.15</v>
      </c>
      <c r="R8" s="3">
        <v>0</v>
      </c>
      <c r="S8" s="4">
        <f t="shared" si="3"/>
        <v>10.15</v>
      </c>
      <c r="T8" s="3">
        <v>3.5</v>
      </c>
      <c r="U8" s="3">
        <v>7.8</v>
      </c>
      <c r="V8" s="3">
        <v>0</v>
      </c>
      <c r="W8" s="4">
        <f t="shared" si="4"/>
        <v>11.3</v>
      </c>
      <c r="X8" s="4">
        <f t="shared" si="5"/>
        <v>41.849999999999994</v>
      </c>
    </row>
    <row r="9" spans="1:26" x14ac:dyDescent="0.25">
      <c r="A9" s="7">
        <f t="shared" si="0"/>
        <v>3</v>
      </c>
      <c r="B9" s="6">
        <v>798369</v>
      </c>
      <c r="C9" s="6">
        <v>4142</v>
      </c>
      <c r="D9" s="6" t="s">
        <v>98</v>
      </c>
      <c r="E9" s="6">
        <v>2006</v>
      </c>
      <c r="F9" s="6" t="s">
        <v>52</v>
      </c>
      <c r="G9" s="6" t="s">
        <v>99</v>
      </c>
      <c r="H9" s="3">
        <v>2.4</v>
      </c>
      <c r="I9" s="3">
        <v>8.4</v>
      </c>
      <c r="J9" s="3">
        <v>0</v>
      </c>
      <c r="K9" s="4">
        <f t="shared" si="1"/>
        <v>10.8</v>
      </c>
      <c r="L9" s="3">
        <v>1.9</v>
      </c>
      <c r="M9" s="3">
        <v>6.65</v>
      </c>
      <c r="N9" s="3">
        <v>0</v>
      </c>
      <c r="O9" s="4">
        <f t="shared" si="2"/>
        <v>8.5500000000000007</v>
      </c>
      <c r="P9" s="3">
        <v>3.4</v>
      </c>
      <c r="Q9" s="3">
        <v>6.25</v>
      </c>
      <c r="R9" s="3">
        <v>0</v>
      </c>
      <c r="S9" s="4">
        <f t="shared" si="3"/>
        <v>9.65</v>
      </c>
      <c r="T9" s="3">
        <v>3.3</v>
      </c>
      <c r="U9" s="3">
        <v>8.1999999999999993</v>
      </c>
      <c r="V9" s="3">
        <v>0</v>
      </c>
      <c r="W9" s="4">
        <f t="shared" si="4"/>
        <v>11.5</v>
      </c>
      <c r="X9" s="4">
        <f t="shared" si="5"/>
        <v>40.5</v>
      </c>
    </row>
    <row r="10" spans="1:26" x14ac:dyDescent="0.25">
      <c r="A10" s="7">
        <f t="shared" si="0"/>
        <v>4</v>
      </c>
      <c r="B10" s="6">
        <v>243536</v>
      </c>
      <c r="C10" s="6">
        <v>9763</v>
      </c>
      <c r="D10" s="6" t="s">
        <v>102</v>
      </c>
      <c r="E10" s="6">
        <v>2005</v>
      </c>
      <c r="F10" s="6" t="s">
        <v>38</v>
      </c>
      <c r="G10" s="6" t="s">
        <v>67</v>
      </c>
      <c r="H10" s="3">
        <v>2.4</v>
      </c>
      <c r="I10" s="3">
        <v>8.85</v>
      </c>
      <c r="J10" s="3">
        <v>0</v>
      </c>
      <c r="K10" s="4">
        <f t="shared" si="1"/>
        <v>11.25</v>
      </c>
      <c r="L10" s="3">
        <v>2.1</v>
      </c>
      <c r="M10" s="3">
        <v>6.9</v>
      </c>
      <c r="N10" s="3">
        <v>0</v>
      </c>
      <c r="O10" s="4">
        <f t="shared" si="2"/>
        <v>9</v>
      </c>
      <c r="P10" s="3">
        <v>3.5</v>
      </c>
      <c r="Q10" s="3">
        <v>6.4</v>
      </c>
      <c r="R10" s="3">
        <v>0</v>
      </c>
      <c r="S10" s="4">
        <f t="shared" si="3"/>
        <v>9.9</v>
      </c>
      <c r="T10" s="3">
        <v>2.7</v>
      </c>
      <c r="U10" s="3">
        <v>7.4</v>
      </c>
      <c r="V10" s="3">
        <v>0</v>
      </c>
      <c r="W10" s="4">
        <f t="shared" si="4"/>
        <v>10.100000000000001</v>
      </c>
      <c r="X10" s="4">
        <f t="shared" si="5"/>
        <v>40.25</v>
      </c>
    </row>
    <row r="11" spans="1:26" x14ac:dyDescent="0.25">
      <c r="A11" s="7">
        <f t="shared" si="0"/>
        <v>5</v>
      </c>
      <c r="B11" s="6">
        <v>301988</v>
      </c>
      <c r="C11" s="6">
        <v>9763</v>
      </c>
      <c r="D11" s="6" t="s">
        <v>100</v>
      </c>
      <c r="E11" s="6">
        <v>2007</v>
      </c>
      <c r="F11" s="6" t="s">
        <v>38</v>
      </c>
      <c r="G11" s="6" t="s">
        <v>67</v>
      </c>
      <c r="H11" s="3">
        <v>2</v>
      </c>
      <c r="I11" s="3">
        <v>8.15</v>
      </c>
      <c r="J11" s="3">
        <v>0</v>
      </c>
      <c r="K11" s="4">
        <f t="shared" si="1"/>
        <v>10.15</v>
      </c>
      <c r="L11" s="3">
        <v>1.8</v>
      </c>
      <c r="M11" s="3">
        <v>6.4</v>
      </c>
      <c r="N11" s="3">
        <v>0</v>
      </c>
      <c r="O11" s="4">
        <f t="shared" si="2"/>
        <v>8.2000000000000011</v>
      </c>
      <c r="P11" s="3">
        <v>3.2</v>
      </c>
      <c r="Q11" s="3">
        <v>6.85</v>
      </c>
      <c r="R11" s="3">
        <v>0</v>
      </c>
      <c r="S11" s="4">
        <f t="shared" si="3"/>
        <v>10.050000000000001</v>
      </c>
      <c r="T11" s="3">
        <v>2.7</v>
      </c>
      <c r="U11" s="3">
        <v>7.5</v>
      </c>
      <c r="V11" s="3">
        <v>0</v>
      </c>
      <c r="W11" s="4">
        <f t="shared" si="4"/>
        <v>10.199999999999999</v>
      </c>
      <c r="X11" s="4">
        <f t="shared" si="5"/>
        <v>38.6</v>
      </c>
    </row>
    <row r="12" spans="1:26" x14ac:dyDescent="0.25">
      <c r="A12" s="7">
        <f t="shared" si="0"/>
        <v>6</v>
      </c>
      <c r="B12" s="6">
        <v>802828</v>
      </c>
      <c r="C12" s="6">
        <v>7791</v>
      </c>
      <c r="D12" s="6" t="s">
        <v>96</v>
      </c>
      <c r="E12" s="6">
        <v>2006</v>
      </c>
      <c r="F12" s="6" t="s">
        <v>21</v>
      </c>
      <c r="G12" s="6" t="s">
        <v>83</v>
      </c>
      <c r="H12" s="3">
        <v>2.8</v>
      </c>
      <c r="I12" s="3">
        <v>8.4</v>
      </c>
      <c r="J12" s="3">
        <v>0</v>
      </c>
      <c r="K12" s="4">
        <f t="shared" si="1"/>
        <v>11.2</v>
      </c>
      <c r="L12" s="3">
        <v>0</v>
      </c>
      <c r="M12" s="3">
        <v>0</v>
      </c>
      <c r="N12" s="3">
        <v>0</v>
      </c>
      <c r="O12" s="4">
        <f t="shared" si="2"/>
        <v>0</v>
      </c>
      <c r="P12" s="3">
        <v>0</v>
      </c>
      <c r="Q12" s="3">
        <v>0</v>
      </c>
      <c r="R12" s="3">
        <v>0</v>
      </c>
      <c r="S12" s="4">
        <f t="shared" si="3"/>
        <v>0</v>
      </c>
      <c r="T12" s="3">
        <v>0</v>
      </c>
      <c r="U12" s="3">
        <v>0</v>
      </c>
      <c r="V12" s="3">
        <v>0</v>
      </c>
      <c r="W12" s="4">
        <f t="shared" si="4"/>
        <v>0</v>
      </c>
      <c r="X12" s="4">
        <f t="shared" si="5"/>
        <v>11.2</v>
      </c>
    </row>
    <row r="14" spans="1:26" x14ac:dyDescent="0.25">
      <c r="B14" s="6" t="s">
        <v>154</v>
      </c>
    </row>
  </sheetData>
  <pageMargins left="0.25" right="0.25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workbookViewId="0">
      <selection activeCell="J19" sqref="J19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18.28515625" style="6" customWidth="1"/>
    <col min="5" max="5" width="6.42578125" style="6" bestFit="1" customWidth="1"/>
    <col min="6" max="6" width="25.140625" style="6" customWidth="1"/>
    <col min="7" max="7" width="19.28515625" style="6" bestFit="1" customWidth="1"/>
    <col min="8" max="23" width="7.42578125" style="6" customWidth="1"/>
    <col min="24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8.75" x14ac:dyDescent="0.3">
      <c r="D4" s="1" t="s">
        <v>103</v>
      </c>
    </row>
    <row r="6" spans="1:26" x14ac:dyDescent="0.25">
      <c r="A6" s="2" t="s">
        <v>155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 t="shared" ref="A7:A13" si="0">_xlfn.RANK.EQ(X7,$X$7:$X$13,0)</f>
        <v>1</v>
      </c>
      <c r="B7" s="6">
        <v>422012</v>
      </c>
      <c r="C7" s="6">
        <v>7791</v>
      </c>
      <c r="D7" s="6" t="s">
        <v>104</v>
      </c>
      <c r="E7" s="6">
        <v>2002</v>
      </c>
      <c r="F7" s="6" t="s">
        <v>21</v>
      </c>
      <c r="G7" s="6" t="s">
        <v>105</v>
      </c>
      <c r="H7" s="3">
        <v>3.5</v>
      </c>
      <c r="I7" s="3">
        <v>8.1999999999999993</v>
      </c>
      <c r="J7" s="3">
        <v>0</v>
      </c>
      <c r="K7" s="4">
        <f t="shared" ref="K7:K13" si="1">H7+I7-J7</f>
        <v>11.7</v>
      </c>
      <c r="L7" s="3">
        <v>2.9</v>
      </c>
      <c r="M7" s="3">
        <v>7.65</v>
      </c>
      <c r="N7" s="3">
        <v>0</v>
      </c>
      <c r="O7" s="4">
        <f t="shared" ref="O7:O13" si="2">L7+M7-N7</f>
        <v>10.55</v>
      </c>
      <c r="P7" s="3">
        <v>3.4</v>
      </c>
      <c r="Q7" s="3">
        <v>8</v>
      </c>
      <c r="R7" s="3">
        <v>0</v>
      </c>
      <c r="S7" s="4">
        <f t="shared" ref="S7:S13" si="3">P7+Q7-R7</f>
        <v>11.4</v>
      </c>
      <c r="T7" s="3">
        <v>4</v>
      </c>
      <c r="U7" s="3">
        <v>7.95</v>
      </c>
      <c r="V7" s="3">
        <v>0</v>
      </c>
      <c r="W7" s="4">
        <f t="shared" ref="W7:W13" si="4">T7+U7-V7</f>
        <v>11.95</v>
      </c>
      <c r="X7" s="4">
        <f t="shared" ref="X7:X13" si="5">K7+O7+S7+W7</f>
        <v>45.599999999999994</v>
      </c>
    </row>
    <row r="8" spans="1:26" x14ac:dyDescent="0.25">
      <c r="A8" s="7">
        <f t="shared" si="0"/>
        <v>2</v>
      </c>
      <c r="B8" s="6">
        <v>515604</v>
      </c>
      <c r="C8" s="6">
        <v>4142</v>
      </c>
      <c r="D8" s="6" t="s">
        <v>109</v>
      </c>
      <c r="E8" s="6">
        <v>2004</v>
      </c>
      <c r="F8" s="6" t="s">
        <v>52</v>
      </c>
      <c r="G8" s="6" t="s">
        <v>99</v>
      </c>
      <c r="H8" s="3">
        <v>3.7</v>
      </c>
      <c r="I8" s="3">
        <v>8.1</v>
      </c>
      <c r="J8" s="3">
        <v>0</v>
      </c>
      <c r="K8" s="4">
        <f t="shared" si="1"/>
        <v>11.8</v>
      </c>
      <c r="L8" s="3">
        <v>1.8</v>
      </c>
      <c r="M8" s="3">
        <v>8.0500000000000007</v>
      </c>
      <c r="N8" s="3">
        <v>0</v>
      </c>
      <c r="O8" s="4">
        <f t="shared" si="2"/>
        <v>9.8500000000000014</v>
      </c>
      <c r="P8" s="3">
        <v>4.3</v>
      </c>
      <c r="Q8" s="3">
        <v>6.1</v>
      </c>
      <c r="R8" s="3">
        <v>0</v>
      </c>
      <c r="S8" s="4">
        <f t="shared" si="3"/>
        <v>10.399999999999999</v>
      </c>
      <c r="T8" s="3">
        <v>3.8</v>
      </c>
      <c r="U8" s="3">
        <v>8.0500000000000007</v>
      </c>
      <c r="V8" s="3">
        <v>0</v>
      </c>
      <c r="W8" s="4">
        <f t="shared" si="4"/>
        <v>11.850000000000001</v>
      </c>
      <c r="X8" s="4">
        <f t="shared" si="5"/>
        <v>43.9</v>
      </c>
    </row>
    <row r="9" spans="1:26" x14ac:dyDescent="0.25">
      <c r="A9" s="7">
        <f t="shared" si="0"/>
        <v>3</v>
      </c>
      <c r="B9" s="6">
        <v>924988</v>
      </c>
      <c r="C9" s="6">
        <v>5382</v>
      </c>
      <c r="D9" s="6" t="s">
        <v>108</v>
      </c>
      <c r="E9" s="6">
        <v>2003</v>
      </c>
      <c r="F9" s="6" t="s">
        <v>35</v>
      </c>
      <c r="G9" s="6" t="s">
        <v>87</v>
      </c>
      <c r="H9" s="3">
        <v>2.8</v>
      </c>
      <c r="I9" s="3">
        <v>8.4499999999999993</v>
      </c>
      <c r="J9" s="3">
        <v>0</v>
      </c>
      <c r="K9" s="4">
        <f t="shared" si="1"/>
        <v>11.25</v>
      </c>
      <c r="L9" s="3">
        <v>1.9</v>
      </c>
      <c r="M9" s="3">
        <v>7.05</v>
      </c>
      <c r="N9" s="3">
        <v>0</v>
      </c>
      <c r="O9" s="4">
        <f t="shared" si="2"/>
        <v>8.9499999999999993</v>
      </c>
      <c r="P9" s="3">
        <v>2.8</v>
      </c>
      <c r="Q9" s="3">
        <v>8.15</v>
      </c>
      <c r="R9" s="3">
        <v>0</v>
      </c>
      <c r="S9" s="4">
        <f t="shared" si="3"/>
        <v>10.95</v>
      </c>
      <c r="T9" s="3">
        <v>2.8</v>
      </c>
      <c r="U9" s="3">
        <v>6.95</v>
      </c>
      <c r="V9" s="3">
        <v>0</v>
      </c>
      <c r="W9" s="4">
        <f t="shared" si="4"/>
        <v>9.75</v>
      </c>
      <c r="X9" s="4">
        <f t="shared" si="5"/>
        <v>40.9</v>
      </c>
    </row>
    <row r="10" spans="1:26" x14ac:dyDescent="0.25">
      <c r="A10" s="7">
        <f t="shared" si="0"/>
        <v>4</v>
      </c>
      <c r="B10" s="6">
        <v>373842</v>
      </c>
      <c r="C10" s="6">
        <v>5382</v>
      </c>
      <c r="D10" s="6" t="s">
        <v>106</v>
      </c>
      <c r="E10" s="6">
        <v>2003</v>
      </c>
      <c r="F10" s="6" t="s">
        <v>35</v>
      </c>
      <c r="G10" s="6" t="s">
        <v>87</v>
      </c>
      <c r="H10" s="3">
        <v>2.8</v>
      </c>
      <c r="I10" s="3">
        <v>8.6999999999999993</v>
      </c>
      <c r="J10" s="3">
        <v>0</v>
      </c>
      <c r="K10" s="4">
        <f t="shared" si="1"/>
        <v>11.5</v>
      </c>
      <c r="L10" s="3">
        <v>1.9</v>
      </c>
      <c r="M10" s="3">
        <v>6.05</v>
      </c>
      <c r="N10" s="3">
        <v>0</v>
      </c>
      <c r="O10" s="4">
        <f t="shared" si="2"/>
        <v>7.9499999999999993</v>
      </c>
      <c r="P10" s="3">
        <v>3.5</v>
      </c>
      <c r="Q10" s="3">
        <v>7.65</v>
      </c>
      <c r="R10" s="3">
        <v>0</v>
      </c>
      <c r="S10" s="4">
        <f t="shared" si="3"/>
        <v>11.15</v>
      </c>
      <c r="T10" s="3">
        <v>3.3</v>
      </c>
      <c r="U10" s="3">
        <v>6.65</v>
      </c>
      <c r="V10" s="3">
        <v>0</v>
      </c>
      <c r="W10" s="4">
        <f t="shared" si="4"/>
        <v>9.9499999999999993</v>
      </c>
      <c r="X10" s="4">
        <f t="shared" si="5"/>
        <v>40.549999999999997</v>
      </c>
    </row>
    <row r="11" spans="1:26" x14ac:dyDescent="0.25">
      <c r="A11" s="7">
        <f t="shared" si="0"/>
        <v>5</v>
      </c>
      <c r="B11" s="6">
        <v>426084</v>
      </c>
      <c r="C11" s="6">
        <v>5382</v>
      </c>
      <c r="D11" s="6" t="s">
        <v>107</v>
      </c>
      <c r="E11" s="6">
        <v>2002</v>
      </c>
      <c r="F11" s="6" t="s">
        <v>35</v>
      </c>
      <c r="G11" s="6" t="s">
        <v>87</v>
      </c>
      <c r="H11" s="3">
        <v>2.8</v>
      </c>
      <c r="I11" s="3">
        <v>8.3000000000000007</v>
      </c>
      <c r="J11" s="3">
        <v>0</v>
      </c>
      <c r="K11" s="4">
        <f t="shared" si="1"/>
        <v>11.100000000000001</v>
      </c>
      <c r="L11" s="3">
        <v>1.8</v>
      </c>
      <c r="M11" s="3">
        <v>7.05</v>
      </c>
      <c r="N11" s="3">
        <v>0</v>
      </c>
      <c r="O11" s="4">
        <f t="shared" si="2"/>
        <v>8.85</v>
      </c>
      <c r="P11" s="3">
        <v>3.5</v>
      </c>
      <c r="Q11" s="3">
        <v>5.55</v>
      </c>
      <c r="R11" s="3">
        <v>0</v>
      </c>
      <c r="S11" s="4">
        <f t="shared" si="3"/>
        <v>9.0500000000000007</v>
      </c>
      <c r="T11" s="3">
        <v>3.3</v>
      </c>
      <c r="U11" s="3">
        <v>7.85</v>
      </c>
      <c r="V11" s="3">
        <v>0</v>
      </c>
      <c r="W11" s="4">
        <f t="shared" si="4"/>
        <v>11.149999999999999</v>
      </c>
      <c r="X11" s="4">
        <f t="shared" si="5"/>
        <v>40.150000000000006</v>
      </c>
    </row>
    <row r="12" spans="1:26" x14ac:dyDescent="0.25">
      <c r="A12" s="7">
        <f t="shared" si="0"/>
        <v>6</v>
      </c>
      <c r="B12" s="6">
        <v>672927</v>
      </c>
      <c r="C12" s="6">
        <v>9763</v>
      </c>
      <c r="D12" s="6" t="s">
        <v>111</v>
      </c>
      <c r="E12" s="6">
        <v>2004</v>
      </c>
      <c r="F12" s="6" t="s">
        <v>38</v>
      </c>
      <c r="G12" s="6" t="s">
        <v>67</v>
      </c>
      <c r="H12" s="3">
        <v>2</v>
      </c>
      <c r="I12" s="3">
        <v>8.6999999999999993</v>
      </c>
      <c r="J12" s="3">
        <v>0</v>
      </c>
      <c r="K12" s="4">
        <f t="shared" si="1"/>
        <v>10.7</v>
      </c>
      <c r="L12" s="3">
        <v>1.9</v>
      </c>
      <c r="M12" s="3">
        <v>7.45</v>
      </c>
      <c r="N12" s="3">
        <v>0</v>
      </c>
      <c r="O12" s="4">
        <f t="shared" si="2"/>
        <v>9.35</v>
      </c>
      <c r="P12" s="3">
        <v>3</v>
      </c>
      <c r="Q12" s="3">
        <v>6.5</v>
      </c>
      <c r="R12" s="3">
        <v>0</v>
      </c>
      <c r="S12" s="4">
        <f t="shared" si="3"/>
        <v>9.5</v>
      </c>
      <c r="T12" s="3">
        <v>2.8</v>
      </c>
      <c r="U12" s="3">
        <v>7.1</v>
      </c>
      <c r="V12" s="3">
        <v>0</v>
      </c>
      <c r="W12" s="4">
        <f t="shared" si="4"/>
        <v>9.8999999999999986</v>
      </c>
      <c r="X12" s="4">
        <f t="shared" si="5"/>
        <v>39.449999999999996</v>
      </c>
    </row>
    <row r="13" spans="1:26" x14ac:dyDescent="0.25">
      <c r="A13" s="7">
        <f t="shared" si="0"/>
        <v>7</v>
      </c>
      <c r="B13" s="6">
        <v>412081</v>
      </c>
      <c r="C13" s="6">
        <v>4142</v>
      </c>
      <c r="D13" s="6" t="s">
        <v>110</v>
      </c>
      <c r="E13" s="6">
        <v>1999</v>
      </c>
      <c r="F13" s="6" t="s">
        <v>52</v>
      </c>
      <c r="G13" s="6" t="s">
        <v>99</v>
      </c>
      <c r="H13" s="3">
        <v>0</v>
      </c>
      <c r="I13" s="3">
        <v>0</v>
      </c>
      <c r="J13" s="3">
        <v>0</v>
      </c>
      <c r="K13" s="4">
        <f t="shared" si="1"/>
        <v>0</v>
      </c>
      <c r="L13" s="3">
        <v>0</v>
      </c>
      <c r="M13" s="3">
        <v>0</v>
      </c>
      <c r="N13" s="3">
        <v>0</v>
      </c>
      <c r="O13" s="4">
        <f t="shared" si="2"/>
        <v>0</v>
      </c>
      <c r="P13" s="3">
        <v>2.6</v>
      </c>
      <c r="Q13" s="3">
        <v>5</v>
      </c>
      <c r="R13" s="3">
        <v>0</v>
      </c>
      <c r="S13" s="4">
        <f t="shared" si="3"/>
        <v>7.6</v>
      </c>
      <c r="T13" s="3">
        <v>3.1</v>
      </c>
      <c r="U13" s="3">
        <v>7.65</v>
      </c>
      <c r="V13" s="3">
        <v>0</v>
      </c>
      <c r="W13" s="4">
        <f t="shared" si="4"/>
        <v>10.75</v>
      </c>
      <c r="X13" s="4">
        <f t="shared" si="5"/>
        <v>18.350000000000001</v>
      </c>
    </row>
    <row r="14" spans="1:26" x14ac:dyDescent="0.25">
      <c r="B14" s="6" t="s">
        <v>154</v>
      </c>
    </row>
  </sheetData>
  <pageMargins left="0.25" right="0.25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workbookViewId="0">
      <pane xSplit="7" ySplit="3" topLeftCell="H4" activePane="bottomRight" state="frozen"/>
      <selection pane="topRight"/>
      <selection pane="bottomLeft"/>
      <selection pane="bottomRight" activeCell="F19" sqref="F19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22.140625" style="6" customWidth="1"/>
    <col min="5" max="5" width="6.42578125" style="6" bestFit="1" customWidth="1"/>
    <col min="6" max="6" width="24.5703125" style="6" customWidth="1"/>
    <col min="7" max="7" width="16.28515625" style="6" bestFit="1" customWidth="1"/>
    <col min="8" max="24" width="7.42578125" style="6" customWidth="1"/>
    <col min="25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8.75" x14ac:dyDescent="0.3">
      <c r="D4" s="1" t="s">
        <v>112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 t="shared" ref="A7:A17" si="0">_xlfn.RANK.EQ(X7,$X$7:$X$17,0)</f>
        <v>1</v>
      </c>
      <c r="B7" s="6">
        <v>309960</v>
      </c>
      <c r="C7" s="6">
        <v>7791</v>
      </c>
      <c r="D7" s="6" t="s">
        <v>114</v>
      </c>
      <c r="E7" s="6">
        <v>2008</v>
      </c>
      <c r="F7" s="6" t="s">
        <v>21</v>
      </c>
      <c r="G7" s="6" t="s">
        <v>81</v>
      </c>
      <c r="H7" s="3">
        <v>2.8</v>
      </c>
      <c r="I7" s="3">
        <v>8.5500000000000007</v>
      </c>
      <c r="J7" s="3">
        <v>0</v>
      </c>
      <c r="K7" s="4">
        <f t="shared" ref="K7:K17" si="1">H7+I7-J7</f>
        <v>11.350000000000001</v>
      </c>
      <c r="L7" s="3">
        <v>2.6</v>
      </c>
      <c r="M7" s="3">
        <v>8.1999999999999993</v>
      </c>
      <c r="N7" s="3">
        <v>0</v>
      </c>
      <c r="O7" s="4">
        <f t="shared" ref="O7:O17" si="2">L7+M7-N7</f>
        <v>10.799999999999999</v>
      </c>
      <c r="P7" s="3">
        <v>3.3</v>
      </c>
      <c r="Q7" s="3">
        <v>8.85</v>
      </c>
      <c r="R7" s="3">
        <v>0</v>
      </c>
      <c r="S7" s="4">
        <f t="shared" ref="S7:S17" si="3">P7+Q7-R7</f>
        <v>12.149999999999999</v>
      </c>
      <c r="T7" s="3">
        <v>3.1</v>
      </c>
      <c r="U7" s="3">
        <v>8.5</v>
      </c>
      <c r="V7" s="3">
        <v>0</v>
      </c>
      <c r="W7" s="4">
        <f t="shared" ref="W7:W17" si="4">T7+U7-V7</f>
        <v>11.6</v>
      </c>
      <c r="X7" s="4">
        <f t="shared" ref="X7:X17" si="5">K7+O7+S7+W7</f>
        <v>45.9</v>
      </c>
    </row>
    <row r="8" spans="1:26" x14ac:dyDescent="0.25">
      <c r="A8" s="7">
        <f t="shared" si="0"/>
        <v>2</v>
      </c>
      <c r="B8" s="6">
        <v>318398</v>
      </c>
      <c r="C8" s="6">
        <v>7791</v>
      </c>
      <c r="D8" s="6" t="s">
        <v>113</v>
      </c>
      <c r="E8" s="6">
        <v>2008</v>
      </c>
      <c r="F8" s="6" t="s">
        <v>21</v>
      </c>
      <c r="G8" s="6" t="s">
        <v>81</v>
      </c>
      <c r="H8" s="3">
        <v>2</v>
      </c>
      <c r="I8" s="3">
        <v>8.85</v>
      </c>
      <c r="J8" s="3">
        <v>0</v>
      </c>
      <c r="K8" s="4">
        <f t="shared" si="1"/>
        <v>10.85</v>
      </c>
      <c r="L8" s="3">
        <v>2.5</v>
      </c>
      <c r="M8" s="3">
        <v>7.95</v>
      </c>
      <c r="N8" s="3">
        <v>0</v>
      </c>
      <c r="O8" s="4">
        <f t="shared" si="2"/>
        <v>10.45</v>
      </c>
      <c r="P8" s="3">
        <v>3.1</v>
      </c>
      <c r="Q8" s="3">
        <v>8.6999999999999993</v>
      </c>
      <c r="R8" s="3">
        <v>0</v>
      </c>
      <c r="S8" s="4">
        <f t="shared" si="3"/>
        <v>11.799999999999999</v>
      </c>
      <c r="T8" s="3">
        <v>3.1</v>
      </c>
      <c r="U8" s="3">
        <v>8.1999999999999993</v>
      </c>
      <c r="V8" s="3">
        <v>0</v>
      </c>
      <c r="W8" s="4">
        <f t="shared" si="4"/>
        <v>11.299999999999999</v>
      </c>
      <c r="X8" s="4">
        <f t="shared" si="5"/>
        <v>44.399999999999991</v>
      </c>
    </row>
    <row r="9" spans="1:26" x14ac:dyDescent="0.25">
      <c r="A9" s="7">
        <f t="shared" si="0"/>
        <v>3</v>
      </c>
      <c r="B9" s="6">
        <v>629947</v>
      </c>
      <c r="C9" s="6">
        <v>7791</v>
      </c>
      <c r="D9" s="6" t="s">
        <v>115</v>
      </c>
      <c r="E9" s="6">
        <v>2007</v>
      </c>
      <c r="F9" s="6" t="s">
        <v>21</v>
      </c>
      <c r="G9" s="6" t="s">
        <v>83</v>
      </c>
      <c r="H9" s="3">
        <v>2.8</v>
      </c>
      <c r="I9" s="3">
        <v>7.8</v>
      </c>
      <c r="J9" s="3">
        <v>0</v>
      </c>
      <c r="K9" s="4">
        <f t="shared" si="1"/>
        <v>10.6</v>
      </c>
      <c r="L9" s="3">
        <v>2.5</v>
      </c>
      <c r="M9" s="3">
        <v>8.1999999999999993</v>
      </c>
      <c r="N9" s="3">
        <v>0</v>
      </c>
      <c r="O9" s="4">
        <f t="shared" si="2"/>
        <v>10.7</v>
      </c>
      <c r="P9" s="3">
        <v>3.2</v>
      </c>
      <c r="Q9" s="3">
        <v>7.55</v>
      </c>
      <c r="R9" s="3">
        <v>0</v>
      </c>
      <c r="S9" s="4">
        <f t="shared" si="3"/>
        <v>10.75</v>
      </c>
      <c r="T9" s="3">
        <v>3.1</v>
      </c>
      <c r="U9" s="3">
        <v>8.6</v>
      </c>
      <c r="V9" s="3">
        <v>0</v>
      </c>
      <c r="W9" s="4">
        <f t="shared" si="4"/>
        <v>11.7</v>
      </c>
      <c r="X9" s="4">
        <f t="shared" si="5"/>
        <v>43.75</v>
      </c>
    </row>
    <row r="10" spans="1:26" x14ac:dyDescent="0.25">
      <c r="A10" s="7">
        <f t="shared" si="0"/>
        <v>4</v>
      </c>
      <c r="B10" s="6">
        <v>971526</v>
      </c>
      <c r="C10" s="6">
        <v>4905</v>
      </c>
      <c r="D10" s="6" t="s">
        <v>123</v>
      </c>
      <c r="E10" s="6">
        <v>2008</v>
      </c>
      <c r="F10" s="6" t="s">
        <v>124</v>
      </c>
      <c r="G10" s="6" t="s">
        <v>125</v>
      </c>
      <c r="H10" s="3">
        <v>2</v>
      </c>
      <c r="I10" s="3">
        <v>8.5500000000000007</v>
      </c>
      <c r="J10" s="3">
        <v>0</v>
      </c>
      <c r="K10" s="4">
        <f t="shared" si="1"/>
        <v>10.55</v>
      </c>
      <c r="L10" s="3">
        <v>2.6</v>
      </c>
      <c r="M10" s="3">
        <v>8.0500000000000007</v>
      </c>
      <c r="N10" s="3">
        <v>0</v>
      </c>
      <c r="O10" s="4">
        <f t="shared" si="2"/>
        <v>10.65</v>
      </c>
      <c r="P10" s="3">
        <v>2.9</v>
      </c>
      <c r="Q10" s="3">
        <v>7.55</v>
      </c>
      <c r="R10" s="3">
        <v>0</v>
      </c>
      <c r="S10" s="4">
        <f t="shared" si="3"/>
        <v>10.45</v>
      </c>
      <c r="T10" s="3">
        <v>2.8</v>
      </c>
      <c r="U10" s="3">
        <v>7.8</v>
      </c>
      <c r="V10" s="3">
        <v>0</v>
      </c>
      <c r="W10" s="4">
        <f t="shared" si="4"/>
        <v>10.6</v>
      </c>
      <c r="X10" s="4">
        <f t="shared" si="5"/>
        <v>42.25</v>
      </c>
    </row>
    <row r="11" spans="1:26" x14ac:dyDescent="0.25">
      <c r="A11" s="7">
        <f t="shared" si="0"/>
        <v>5</v>
      </c>
      <c r="B11" s="6">
        <v>947130</v>
      </c>
      <c r="C11" s="6">
        <v>7791</v>
      </c>
      <c r="D11" s="6" t="s">
        <v>77</v>
      </c>
      <c r="E11" s="6">
        <v>2008</v>
      </c>
      <c r="F11" s="6" t="s">
        <v>21</v>
      </c>
      <c r="G11" s="6" t="s">
        <v>49</v>
      </c>
      <c r="H11" s="3">
        <v>2</v>
      </c>
      <c r="I11" s="3">
        <v>7.6</v>
      </c>
      <c r="J11" s="3">
        <v>0</v>
      </c>
      <c r="K11" s="4">
        <f t="shared" si="1"/>
        <v>9.6</v>
      </c>
      <c r="L11" s="3">
        <v>2.5</v>
      </c>
      <c r="M11" s="3">
        <v>8.1999999999999993</v>
      </c>
      <c r="N11" s="3">
        <v>0</v>
      </c>
      <c r="O11" s="4">
        <f t="shared" si="2"/>
        <v>10.7</v>
      </c>
      <c r="P11" s="3">
        <v>2.7</v>
      </c>
      <c r="Q11" s="3">
        <v>7.5</v>
      </c>
      <c r="R11" s="3">
        <v>0</v>
      </c>
      <c r="S11" s="4">
        <f t="shared" si="3"/>
        <v>10.199999999999999</v>
      </c>
      <c r="T11" s="3">
        <v>2.9</v>
      </c>
      <c r="U11" s="3">
        <v>8</v>
      </c>
      <c r="V11" s="3">
        <v>0</v>
      </c>
      <c r="W11" s="4">
        <f t="shared" si="4"/>
        <v>10.9</v>
      </c>
      <c r="X11" s="4">
        <f t="shared" si="5"/>
        <v>41.4</v>
      </c>
    </row>
    <row r="12" spans="1:26" x14ac:dyDescent="0.25">
      <c r="A12" s="7">
        <f t="shared" si="0"/>
        <v>6</v>
      </c>
      <c r="B12" s="6">
        <v>785781</v>
      </c>
      <c r="C12" s="6">
        <v>4905</v>
      </c>
      <c r="D12" s="6" t="s">
        <v>127</v>
      </c>
      <c r="E12" s="6">
        <v>2007</v>
      </c>
      <c r="F12" s="6" t="s">
        <v>124</v>
      </c>
      <c r="G12" s="6" t="s">
        <v>125</v>
      </c>
      <c r="H12" s="3">
        <v>2</v>
      </c>
      <c r="I12" s="3">
        <v>8</v>
      </c>
      <c r="J12" s="3">
        <v>0</v>
      </c>
      <c r="K12" s="4">
        <f t="shared" si="1"/>
        <v>10</v>
      </c>
      <c r="L12" s="3">
        <v>2.6</v>
      </c>
      <c r="M12" s="3">
        <v>7.15</v>
      </c>
      <c r="N12" s="3">
        <v>0</v>
      </c>
      <c r="O12" s="4">
        <f t="shared" si="2"/>
        <v>9.75</v>
      </c>
      <c r="P12" s="3">
        <v>3.1</v>
      </c>
      <c r="Q12" s="3">
        <v>7.7</v>
      </c>
      <c r="R12" s="3">
        <v>0</v>
      </c>
      <c r="S12" s="4">
        <f t="shared" si="3"/>
        <v>10.8</v>
      </c>
      <c r="T12" s="3">
        <v>2.9</v>
      </c>
      <c r="U12" s="3">
        <v>7.75</v>
      </c>
      <c r="V12" s="3">
        <v>0</v>
      </c>
      <c r="W12" s="4">
        <f t="shared" si="4"/>
        <v>10.65</v>
      </c>
      <c r="X12" s="4">
        <f t="shared" si="5"/>
        <v>41.2</v>
      </c>
    </row>
    <row r="13" spans="1:26" x14ac:dyDescent="0.25">
      <c r="A13" s="7">
        <f t="shared" si="0"/>
        <v>7</v>
      </c>
      <c r="B13" s="6">
        <v>980919</v>
      </c>
      <c r="C13" s="6">
        <v>5382</v>
      </c>
      <c r="D13" s="6" t="s">
        <v>121</v>
      </c>
      <c r="E13" s="6">
        <v>2008</v>
      </c>
      <c r="F13" s="6" t="s">
        <v>35</v>
      </c>
      <c r="G13" s="6" t="s">
        <v>87</v>
      </c>
      <c r="H13" s="3">
        <v>2</v>
      </c>
      <c r="I13" s="3">
        <v>7.4</v>
      </c>
      <c r="J13" s="3">
        <v>0</v>
      </c>
      <c r="K13" s="4">
        <f t="shared" si="1"/>
        <v>9.4</v>
      </c>
      <c r="L13" s="3">
        <v>2.5</v>
      </c>
      <c r="M13" s="3">
        <v>7.9</v>
      </c>
      <c r="N13" s="3">
        <v>0</v>
      </c>
      <c r="O13" s="4">
        <f t="shared" si="2"/>
        <v>10.4</v>
      </c>
      <c r="P13" s="3">
        <v>3.1</v>
      </c>
      <c r="Q13" s="3">
        <v>7.3</v>
      </c>
      <c r="R13" s="3">
        <v>0</v>
      </c>
      <c r="S13" s="4">
        <f t="shared" si="3"/>
        <v>10.4</v>
      </c>
      <c r="T13" s="3">
        <v>3</v>
      </c>
      <c r="U13" s="3">
        <v>7.75</v>
      </c>
      <c r="V13" s="3">
        <v>0</v>
      </c>
      <c r="W13" s="4">
        <f t="shared" si="4"/>
        <v>10.75</v>
      </c>
      <c r="X13" s="4">
        <f t="shared" si="5"/>
        <v>40.950000000000003</v>
      </c>
    </row>
    <row r="14" spans="1:26" x14ac:dyDescent="0.25">
      <c r="A14" s="7">
        <f t="shared" si="0"/>
        <v>8</v>
      </c>
      <c r="B14" s="6">
        <v>329979</v>
      </c>
      <c r="C14" s="6">
        <v>4905</v>
      </c>
      <c r="D14" s="6" t="s">
        <v>128</v>
      </c>
      <c r="E14" s="6">
        <v>2007</v>
      </c>
      <c r="F14" s="6" t="s">
        <v>124</v>
      </c>
      <c r="G14" s="6" t="s">
        <v>125</v>
      </c>
      <c r="H14" s="3">
        <v>2</v>
      </c>
      <c r="I14" s="3">
        <v>8</v>
      </c>
      <c r="J14" s="3">
        <v>0</v>
      </c>
      <c r="K14" s="4">
        <f t="shared" si="1"/>
        <v>10</v>
      </c>
      <c r="L14" s="3">
        <v>2.6</v>
      </c>
      <c r="M14" s="3">
        <v>7.2</v>
      </c>
      <c r="N14" s="3">
        <v>0</v>
      </c>
      <c r="O14" s="4">
        <f t="shared" si="2"/>
        <v>9.8000000000000007</v>
      </c>
      <c r="P14" s="3">
        <v>2.9</v>
      </c>
      <c r="Q14" s="3">
        <v>7.15</v>
      </c>
      <c r="R14" s="3">
        <v>0</v>
      </c>
      <c r="S14" s="4">
        <f t="shared" si="3"/>
        <v>10.050000000000001</v>
      </c>
      <c r="T14" s="3">
        <v>2.7</v>
      </c>
      <c r="U14" s="3">
        <v>7.4</v>
      </c>
      <c r="V14" s="3">
        <v>0</v>
      </c>
      <c r="W14" s="4">
        <f t="shared" si="4"/>
        <v>10.100000000000001</v>
      </c>
      <c r="X14" s="4">
        <f t="shared" si="5"/>
        <v>39.950000000000003</v>
      </c>
    </row>
    <row r="15" spans="1:26" x14ac:dyDescent="0.25">
      <c r="A15" s="7">
        <f t="shared" si="0"/>
        <v>9</v>
      </c>
      <c r="B15" s="6">
        <v>439533</v>
      </c>
      <c r="C15" s="6">
        <v>5382</v>
      </c>
      <c r="D15" s="6" t="s">
        <v>122</v>
      </c>
      <c r="E15" s="6">
        <v>2007</v>
      </c>
      <c r="F15" s="6" t="s">
        <v>35</v>
      </c>
      <c r="G15" s="6" t="s">
        <v>87</v>
      </c>
      <c r="H15" s="3">
        <v>2</v>
      </c>
      <c r="I15" s="3">
        <v>7.7</v>
      </c>
      <c r="J15" s="3">
        <v>1</v>
      </c>
      <c r="K15" s="4">
        <f t="shared" si="1"/>
        <v>8.6999999999999993</v>
      </c>
      <c r="L15" s="3">
        <v>2.5</v>
      </c>
      <c r="M15" s="3">
        <v>7.45</v>
      </c>
      <c r="N15" s="3">
        <v>0</v>
      </c>
      <c r="O15" s="4">
        <f t="shared" si="2"/>
        <v>9.9499999999999993</v>
      </c>
      <c r="P15" s="3">
        <v>3</v>
      </c>
      <c r="Q15" s="3">
        <v>6.8</v>
      </c>
      <c r="R15" s="3">
        <v>0</v>
      </c>
      <c r="S15" s="4">
        <f t="shared" si="3"/>
        <v>9.8000000000000007</v>
      </c>
      <c r="T15" s="3">
        <v>3.2</v>
      </c>
      <c r="U15" s="3">
        <v>6.8</v>
      </c>
      <c r="V15" s="3">
        <v>0</v>
      </c>
      <c r="W15" s="4">
        <f t="shared" si="4"/>
        <v>10</v>
      </c>
      <c r="X15" s="4">
        <f t="shared" si="5"/>
        <v>38.450000000000003</v>
      </c>
      <c r="Z15" s="6" t="s">
        <v>126</v>
      </c>
    </row>
    <row r="16" spans="1:26" x14ac:dyDescent="0.25">
      <c r="A16" s="7">
        <f t="shared" si="0"/>
        <v>10</v>
      </c>
      <c r="B16" s="6">
        <v>254971</v>
      </c>
      <c r="C16" s="6">
        <v>9680</v>
      </c>
      <c r="D16" s="6" t="s">
        <v>119</v>
      </c>
      <c r="E16" s="6">
        <v>2007</v>
      </c>
      <c r="F16" s="6" t="s">
        <v>117</v>
      </c>
      <c r="G16" s="6" t="s">
        <v>120</v>
      </c>
      <c r="H16" s="3">
        <v>2</v>
      </c>
      <c r="I16" s="3">
        <v>7.5</v>
      </c>
      <c r="J16" s="3">
        <v>0</v>
      </c>
      <c r="K16" s="4">
        <f t="shared" si="1"/>
        <v>9.5</v>
      </c>
      <c r="L16" s="3">
        <v>0.9</v>
      </c>
      <c r="M16" s="3">
        <v>6.45</v>
      </c>
      <c r="N16" s="3">
        <v>0</v>
      </c>
      <c r="O16" s="4">
        <f t="shared" si="2"/>
        <v>7.3500000000000005</v>
      </c>
      <c r="P16" s="3">
        <v>2.9</v>
      </c>
      <c r="Q16" s="3">
        <v>6.9</v>
      </c>
      <c r="R16" s="3">
        <v>0</v>
      </c>
      <c r="S16" s="4">
        <f t="shared" si="3"/>
        <v>9.8000000000000007</v>
      </c>
      <c r="T16" s="3">
        <v>2.7</v>
      </c>
      <c r="U16" s="3">
        <v>8</v>
      </c>
      <c r="V16" s="3">
        <v>0</v>
      </c>
      <c r="W16" s="4">
        <f t="shared" si="4"/>
        <v>10.7</v>
      </c>
      <c r="X16" s="4">
        <f t="shared" si="5"/>
        <v>37.35</v>
      </c>
      <c r="Z16" s="6" t="s">
        <v>126</v>
      </c>
    </row>
    <row r="17" spans="1:26" x14ac:dyDescent="0.25">
      <c r="A17" s="7">
        <f t="shared" si="0"/>
        <v>11</v>
      </c>
      <c r="B17" s="6">
        <v>374402</v>
      </c>
      <c r="C17" s="6">
        <v>9680</v>
      </c>
      <c r="D17" s="6" t="s">
        <v>116</v>
      </c>
      <c r="E17" s="6">
        <v>2008</v>
      </c>
      <c r="F17" s="6" t="s">
        <v>117</v>
      </c>
      <c r="G17" s="6" t="s">
        <v>118</v>
      </c>
      <c r="H17" s="3">
        <v>2</v>
      </c>
      <c r="I17" s="3">
        <v>6.9</v>
      </c>
      <c r="J17" s="3">
        <v>0</v>
      </c>
      <c r="K17" s="4">
        <f t="shared" si="1"/>
        <v>8.9</v>
      </c>
      <c r="L17" s="3">
        <v>2.5</v>
      </c>
      <c r="M17" s="3">
        <v>7.35</v>
      </c>
      <c r="N17" s="3">
        <v>0</v>
      </c>
      <c r="O17" s="4">
        <f t="shared" si="2"/>
        <v>9.85</v>
      </c>
      <c r="P17" s="3">
        <v>2.9</v>
      </c>
      <c r="Q17" s="3">
        <v>4.75</v>
      </c>
      <c r="R17" s="3">
        <v>0</v>
      </c>
      <c r="S17" s="4">
        <f t="shared" si="3"/>
        <v>7.65</v>
      </c>
      <c r="T17" s="3">
        <v>2.9</v>
      </c>
      <c r="U17" s="3">
        <v>6.35</v>
      </c>
      <c r="V17" s="3">
        <v>0</v>
      </c>
      <c r="W17" s="4">
        <f t="shared" si="4"/>
        <v>9.25</v>
      </c>
      <c r="X17" s="4">
        <f t="shared" si="5"/>
        <v>35.65</v>
      </c>
      <c r="Z17" s="6" t="s">
        <v>126</v>
      </c>
    </row>
    <row r="18" spans="1:26" x14ac:dyDescent="0.25">
      <c r="A18" s="7"/>
    </row>
  </sheetData>
  <pageMargins left="0.25" right="0.25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workbookViewId="0">
      <pane xSplit="7" ySplit="3" topLeftCell="H4" activePane="bottomRight" state="frozen"/>
      <selection pane="topRight"/>
      <selection pane="bottomLeft"/>
      <selection pane="bottomRight" activeCell="M21" sqref="M21"/>
    </sheetView>
  </sheetViews>
  <sheetFormatPr defaultRowHeight="15" x14ac:dyDescent="0.25"/>
  <cols>
    <col min="1" max="1" width="8.140625" style="6" bestFit="1" customWidth="1"/>
    <col min="2" max="2" width="7" style="6" bestFit="1" customWidth="1"/>
    <col min="3" max="3" width="8.5703125" style="6" bestFit="1" customWidth="1"/>
    <col min="4" max="4" width="22.140625" style="6" customWidth="1"/>
    <col min="5" max="5" width="6.42578125" style="6" bestFit="1" customWidth="1"/>
    <col min="6" max="6" width="24.5703125" style="6" customWidth="1"/>
    <col min="7" max="7" width="16.28515625" style="6" bestFit="1" customWidth="1"/>
    <col min="8" max="24" width="7.42578125" style="6" customWidth="1"/>
    <col min="25" max="16384" width="9.140625" style="6"/>
  </cols>
  <sheetData>
    <row r="1" spans="1:26" ht="16.5" customHeight="1" x14ac:dyDescent="0.3">
      <c r="A1" s="1"/>
      <c r="D1" s="1" t="s">
        <v>0</v>
      </c>
    </row>
    <row r="2" spans="1:26" ht="16.5" customHeight="1" x14ac:dyDescent="0.3">
      <c r="D2" s="1" t="s">
        <v>1</v>
      </c>
    </row>
    <row r="3" spans="1:26" ht="13.5" customHeight="1" x14ac:dyDescent="0.25"/>
    <row r="4" spans="1:26" ht="18.75" x14ac:dyDescent="0.3">
      <c r="D4" s="1" t="s">
        <v>129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7">
        <f t="shared" ref="A7:A12" si="0">_xlfn.RANK.EQ(X7,$X$7:$X$12,0)</f>
        <v>1</v>
      </c>
      <c r="B7" s="6">
        <v>399842</v>
      </c>
      <c r="C7" s="6">
        <v>4905</v>
      </c>
      <c r="D7" s="6" t="s">
        <v>135</v>
      </c>
      <c r="E7" s="6">
        <v>2006</v>
      </c>
      <c r="F7" s="6" t="s">
        <v>124</v>
      </c>
      <c r="G7" s="6" t="s">
        <v>125</v>
      </c>
      <c r="H7" s="3">
        <v>2.8</v>
      </c>
      <c r="I7" s="3">
        <v>7.85</v>
      </c>
      <c r="J7" s="3">
        <v>0</v>
      </c>
      <c r="K7" s="4">
        <f t="shared" ref="K7:K12" si="1">H7+I7-J7</f>
        <v>10.649999999999999</v>
      </c>
      <c r="L7" s="3">
        <v>2.6</v>
      </c>
      <c r="M7" s="3">
        <v>7.95</v>
      </c>
      <c r="N7" s="3">
        <v>0</v>
      </c>
      <c r="O7" s="4">
        <f t="shared" ref="O7:O12" si="2">L7+M7-N7</f>
        <v>10.55</v>
      </c>
      <c r="P7" s="3">
        <v>3</v>
      </c>
      <c r="Q7" s="3">
        <v>8.0500000000000007</v>
      </c>
      <c r="R7" s="3">
        <v>0</v>
      </c>
      <c r="S7" s="4">
        <f t="shared" ref="S7:S12" si="3">P7+Q7-R7</f>
        <v>11.05</v>
      </c>
      <c r="T7" s="3">
        <v>3</v>
      </c>
      <c r="U7" s="3">
        <v>8</v>
      </c>
      <c r="V7" s="3">
        <v>0</v>
      </c>
      <c r="W7" s="4">
        <f t="shared" ref="W7:W12" si="4">T7+U7-V7</f>
        <v>11</v>
      </c>
      <c r="X7" s="4">
        <f t="shared" ref="X7:X12" si="5">K7+O7+S7+W7</f>
        <v>43.25</v>
      </c>
    </row>
    <row r="8" spans="1:26" x14ac:dyDescent="0.25">
      <c r="A8" s="7">
        <f t="shared" si="0"/>
        <v>2</v>
      </c>
      <c r="B8" s="6">
        <v>242565</v>
      </c>
      <c r="C8" s="6">
        <v>9680</v>
      </c>
      <c r="D8" s="6" t="s">
        <v>132</v>
      </c>
      <c r="E8" s="6">
        <v>2005</v>
      </c>
      <c r="F8" s="6" t="s">
        <v>117</v>
      </c>
      <c r="G8" s="6" t="s">
        <v>120</v>
      </c>
      <c r="H8" s="3">
        <v>2</v>
      </c>
      <c r="I8" s="3">
        <v>9.0500000000000007</v>
      </c>
      <c r="J8" s="3">
        <v>0</v>
      </c>
      <c r="K8" s="4">
        <f t="shared" si="1"/>
        <v>11.05</v>
      </c>
      <c r="L8" s="3">
        <v>2.7</v>
      </c>
      <c r="M8" s="3">
        <v>6.65</v>
      </c>
      <c r="N8" s="3">
        <v>0</v>
      </c>
      <c r="O8" s="4">
        <f t="shared" si="2"/>
        <v>9.3500000000000014</v>
      </c>
      <c r="P8" s="3">
        <v>3.2</v>
      </c>
      <c r="Q8" s="3">
        <v>7.55</v>
      </c>
      <c r="R8" s="3">
        <v>0</v>
      </c>
      <c r="S8" s="4">
        <f t="shared" si="3"/>
        <v>10.75</v>
      </c>
      <c r="T8" s="3">
        <v>3.4</v>
      </c>
      <c r="U8" s="3">
        <v>7.8</v>
      </c>
      <c r="V8" s="3">
        <v>0</v>
      </c>
      <c r="W8" s="4">
        <f t="shared" si="4"/>
        <v>11.2</v>
      </c>
      <c r="X8" s="4">
        <f t="shared" si="5"/>
        <v>42.35</v>
      </c>
    </row>
    <row r="9" spans="1:26" x14ac:dyDescent="0.25">
      <c r="A9" s="7">
        <f t="shared" si="0"/>
        <v>3</v>
      </c>
      <c r="B9" s="6">
        <v>793689</v>
      </c>
      <c r="C9" s="6">
        <v>4905</v>
      </c>
      <c r="D9" s="6" t="s">
        <v>137</v>
      </c>
      <c r="E9" s="6">
        <v>2006</v>
      </c>
      <c r="F9" s="6" t="s">
        <v>124</v>
      </c>
      <c r="G9" s="6" t="s">
        <v>138</v>
      </c>
      <c r="H9" s="3">
        <v>2.4</v>
      </c>
      <c r="I9" s="3">
        <v>8.25</v>
      </c>
      <c r="J9" s="3">
        <v>0</v>
      </c>
      <c r="K9" s="4">
        <f t="shared" si="1"/>
        <v>10.65</v>
      </c>
      <c r="L9" s="3">
        <v>2.6</v>
      </c>
      <c r="M9" s="3">
        <v>7.95</v>
      </c>
      <c r="N9" s="3">
        <v>0</v>
      </c>
      <c r="O9" s="4">
        <f t="shared" si="2"/>
        <v>10.55</v>
      </c>
      <c r="P9" s="3">
        <v>3</v>
      </c>
      <c r="Q9" s="3">
        <v>6.5</v>
      </c>
      <c r="R9" s="3">
        <v>0</v>
      </c>
      <c r="S9" s="4">
        <f t="shared" si="3"/>
        <v>9.5</v>
      </c>
      <c r="T9" s="3">
        <v>3.2</v>
      </c>
      <c r="U9" s="3">
        <v>8.4</v>
      </c>
      <c r="V9" s="3">
        <v>0</v>
      </c>
      <c r="W9" s="4">
        <f t="shared" si="4"/>
        <v>11.600000000000001</v>
      </c>
      <c r="X9" s="4">
        <f t="shared" si="5"/>
        <v>42.300000000000004</v>
      </c>
    </row>
    <row r="10" spans="1:26" x14ac:dyDescent="0.25">
      <c r="A10" s="7">
        <f t="shared" si="0"/>
        <v>4</v>
      </c>
      <c r="B10" s="6">
        <v>863084</v>
      </c>
      <c r="C10" s="6">
        <v>9680</v>
      </c>
      <c r="D10" s="6" t="s">
        <v>131</v>
      </c>
      <c r="E10" s="6">
        <v>2005</v>
      </c>
      <c r="F10" s="6" t="s">
        <v>117</v>
      </c>
      <c r="G10" s="6" t="s">
        <v>120</v>
      </c>
      <c r="H10" s="3">
        <v>2</v>
      </c>
      <c r="I10" s="3">
        <v>8</v>
      </c>
      <c r="J10" s="3">
        <v>0</v>
      </c>
      <c r="K10" s="4">
        <f t="shared" si="1"/>
        <v>10</v>
      </c>
      <c r="L10" s="3">
        <v>2.6</v>
      </c>
      <c r="M10" s="3">
        <v>7.8</v>
      </c>
      <c r="N10" s="3">
        <v>0</v>
      </c>
      <c r="O10" s="4">
        <f t="shared" si="2"/>
        <v>10.4</v>
      </c>
      <c r="P10" s="3">
        <v>2.9</v>
      </c>
      <c r="Q10" s="3">
        <v>8.0500000000000007</v>
      </c>
      <c r="R10" s="3">
        <v>0</v>
      </c>
      <c r="S10" s="4">
        <f t="shared" si="3"/>
        <v>10.950000000000001</v>
      </c>
      <c r="T10" s="3">
        <v>3</v>
      </c>
      <c r="U10" s="3">
        <v>7.75</v>
      </c>
      <c r="V10" s="3">
        <v>0</v>
      </c>
      <c r="W10" s="4">
        <f t="shared" si="4"/>
        <v>10.75</v>
      </c>
      <c r="X10" s="4">
        <f t="shared" si="5"/>
        <v>42.1</v>
      </c>
    </row>
    <row r="11" spans="1:26" x14ac:dyDescent="0.25">
      <c r="A11" s="7">
        <f t="shared" si="0"/>
        <v>5</v>
      </c>
      <c r="B11" s="6">
        <v>388457</v>
      </c>
      <c r="C11" s="6">
        <v>7791</v>
      </c>
      <c r="D11" s="6" t="s">
        <v>130</v>
      </c>
      <c r="E11" s="6">
        <v>2005</v>
      </c>
      <c r="F11" s="6" t="s">
        <v>21</v>
      </c>
      <c r="G11" s="6" t="s">
        <v>49</v>
      </c>
      <c r="H11" s="3">
        <v>2</v>
      </c>
      <c r="I11" s="3">
        <v>8.25</v>
      </c>
      <c r="J11" s="3">
        <v>0</v>
      </c>
      <c r="K11" s="4">
        <f t="shared" si="1"/>
        <v>10.25</v>
      </c>
      <c r="L11" s="3">
        <v>2.5</v>
      </c>
      <c r="M11" s="3">
        <v>7.8</v>
      </c>
      <c r="N11" s="3">
        <v>0</v>
      </c>
      <c r="O11" s="4">
        <f t="shared" si="2"/>
        <v>10.3</v>
      </c>
      <c r="P11" s="3">
        <v>2.2999999999999998</v>
      </c>
      <c r="Q11" s="3">
        <v>7.65</v>
      </c>
      <c r="R11" s="3">
        <v>0</v>
      </c>
      <c r="S11" s="4">
        <f t="shared" si="3"/>
        <v>9.9499999999999993</v>
      </c>
      <c r="T11" s="3">
        <v>3.2</v>
      </c>
      <c r="U11" s="3">
        <v>7.05</v>
      </c>
      <c r="V11" s="3">
        <v>0</v>
      </c>
      <c r="W11" s="4">
        <f t="shared" si="4"/>
        <v>10.25</v>
      </c>
      <c r="X11" s="4">
        <f t="shared" si="5"/>
        <v>40.75</v>
      </c>
      <c r="Z11" s="6" t="s">
        <v>136</v>
      </c>
    </row>
    <row r="12" spans="1:26" x14ac:dyDescent="0.25">
      <c r="A12" s="7">
        <f t="shared" si="0"/>
        <v>6</v>
      </c>
      <c r="B12" s="6">
        <v>939816</v>
      </c>
      <c r="C12" s="6">
        <v>9680</v>
      </c>
      <c r="D12" s="6" t="s">
        <v>133</v>
      </c>
      <c r="E12" s="6">
        <v>2005</v>
      </c>
      <c r="F12" s="6" t="s">
        <v>117</v>
      </c>
      <c r="G12" s="6" t="s">
        <v>134</v>
      </c>
      <c r="H12" s="3">
        <v>2</v>
      </c>
      <c r="I12" s="3">
        <v>7.3</v>
      </c>
      <c r="J12" s="3">
        <v>0</v>
      </c>
      <c r="K12" s="4">
        <f t="shared" si="1"/>
        <v>9.3000000000000007</v>
      </c>
      <c r="L12" s="3">
        <v>1.4</v>
      </c>
      <c r="M12" s="3">
        <v>7.45</v>
      </c>
      <c r="N12" s="3">
        <v>0</v>
      </c>
      <c r="O12" s="4">
        <f t="shared" si="2"/>
        <v>8.85</v>
      </c>
      <c r="P12" s="3">
        <v>2.8</v>
      </c>
      <c r="Q12" s="3">
        <v>6.05</v>
      </c>
      <c r="R12" s="3">
        <v>0</v>
      </c>
      <c r="S12" s="4">
        <f t="shared" si="3"/>
        <v>8.85</v>
      </c>
      <c r="T12" s="3">
        <v>2.5</v>
      </c>
      <c r="U12" s="3">
        <v>6.85</v>
      </c>
      <c r="V12" s="3">
        <v>0</v>
      </c>
      <c r="W12" s="4">
        <f t="shared" si="4"/>
        <v>9.35</v>
      </c>
      <c r="X12" s="4">
        <f t="shared" si="5"/>
        <v>36.35</v>
      </c>
      <c r="Z12" s="6" t="s">
        <v>136</v>
      </c>
    </row>
  </sheetData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3389_VS 1A</vt:lpstr>
      <vt:lpstr>3390_VS 2A</vt:lpstr>
      <vt:lpstr>3391_VS 3A</vt:lpstr>
      <vt:lpstr>3392_VS 2B</vt:lpstr>
      <vt:lpstr>3394_VS 4B</vt:lpstr>
      <vt:lpstr>3395_VS 5B</vt:lpstr>
      <vt:lpstr>3396_VS 6B</vt:lpstr>
      <vt:lpstr>3397_VS 4C</vt:lpstr>
      <vt:lpstr>3398_VS 5C</vt:lpstr>
      <vt:lpstr>3399_VS 6C</vt:lpstr>
      <vt:lpstr>3400_VS 3C</vt:lpstr>
      <vt:lpstr>nasazení rozhodčích</vt:lpstr>
      <vt:lpstr>poznamky</vt:lpstr>
      <vt:lpstr>'3389_VS 1A'!Oblast_tisku</vt:lpstr>
      <vt:lpstr>'3390_VS 2A'!Oblast_tisku</vt:lpstr>
      <vt:lpstr>'3391_VS 3A'!Oblast_tisku</vt:lpstr>
      <vt:lpstr>'3392_VS 2B'!Oblast_tisku</vt:lpstr>
      <vt:lpstr>'3394_VS 4B'!Oblast_tisku</vt:lpstr>
      <vt:lpstr>'3395_VS 5B'!Oblast_tisku</vt:lpstr>
      <vt:lpstr>'3396_VS 6B'!Oblast_tisku</vt:lpstr>
      <vt:lpstr>'3397_VS 4C'!Oblast_tisku</vt:lpstr>
      <vt:lpstr>'3398_VS 5C'!Oblast_tisku</vt:lpstr>
      <vt:lpstr>'3399_VS 6C'!Oblast_tisku</vt:lpstr>
      <vt:lpstr>'3400_VS 3C'!Oblast_tisku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Svetlana</cp:lastModifiedBy>
  <cp:lastPrinted>2019-06-08T15:08:51Z</cp:lastPrinted>
  <dcterms:created xsi:type="dcterms:W3CDTF">2019-06-04T18:53:08Z</dcterms:created>
  <dcterms:modified xsi:type="dcterms:W3CDTF">2019-06-09T10:14:07Z</dcterms:modified>
  <cp:category/>
</cp:coreProperties>
</file>