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1 SIMONA\Dokumenty\memoriál\Výsledky\2019\"/>
    </mc:Choice>
  </mc:AlternateContent>
  <xr:revisionPtr revIDLastSave="0" documentId="13_ncr:1_{97BD489B-9426-4ED2-8938-B75B639DC69E}" xr6:coauthVersionLast="45" xr6:coauthVersionMax="45" xr10:uidLastSave="{00000000-0000-0000-0000-000000000000}"/>
  <bookViews>
    <workbookView xWindow="-108" yWindow="-108" windowWidth="19416" windowHeight="10440" xr2:uid="{00000000-000D-0000-FFFF-FFFF00000000}"/>
  </bookViews>
  <sheets>
    <sheet name="Lis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4" i="1" l="1"/>
  <c r="L84" i="1"/>
  <c r="K84" i="1"/>
  <c r="J84" i="1"/>
  <c r="I84" i="1"/>
  <c r="H84" i="1"/>
  <c r="G84" i="1"/>
  <c r="F84" i="1"/>
  <c r="E84" i="1"/>
  <c r="D84" i="1"/>
  <c r="C84" i="1"/>
  <c r="B84" i="1"/>
  <c r="M83" i="1"/>
  <c r="L83" i="1"/>
  <c r="K83" i="1"/>
  <c r="J83" i="1"/>
  <c r="I83" i="1"/>
  <c r="H83" i="1"/>
  <c r="G83" i="1"/>
  <c r="F83" i="1"/>
  <c r="E83" i="1"/>
  <c r="D83" i="1"/>
  <c r="C83" i="1"/>
  <c r="B83" i="1"/>
  <c r="M82" i="1"/>
  <c r="L82" i="1"/>
  <c r="K82" i="1"/>
  <c r="J82" i="1"/>
  <c r="I82" i="1"/>
  <c r="H82" i="1"/>
  <c r="G82" i="1"/>
  <c r="F82" i="1"/>
  <c r="E82" i="1"/>
  <c r="D82" i="1"/>
  <c r="C82" i="1"/>
  <c r="B82" i="1"/>
  <c r="M81" i="1"/>
  <c r="L81" i="1"/>
  <c r="K81" i="1"/>
  <c r="J81" i="1"/>
  <c r="I81" i="1"/>
  <c r="H81" i="1"/>
  <c r="G81" i="1"/>
  <c r="F81" i="1"/>
  <c r="E81" i="1"/>
  <c r="D81" i="1"/>
  <c r="C81" i="1"/>
  <c r="B81" i="1"/>
  <c r="M80" i="1"/>
  <c r="L80" i="1"/>
  <c r="K80" i="1"/>
  <c r="J80" i="1"/>
  <c r="I80" i="1"/>
  <c r="H80" i="1"/>
  <c r="G80" i="1"/>
  <c r="F80" i="1"/>
  <c r="E80" i="1"/>
  <c r="D80" i="1"/>
  <c r="C80" i="1"/>
  <c r="B80" i="1"/>
  <c r="M79" i="1"/>
  <c r="L79" i="1"/>
  <c r="K79" i="1"/>
  <c r="J79" i="1"/>
  <c r="I79" i="1"/>
  <c r="H79" i="1"/>
  <c r="G79" i="1"/>
  <c r="F79" i="1"/>
  <c r="E79" i="1"/>
  <c r="D79" i="1"/>
  <c r="C79" i="1"/>
  <c r="B79" i="1"/>
  <c r="M78" i="1"/>
  <c r="L78" i="1"/>
  <c r="K78" i="1"/>
  <c r="J78" i="1"/>
  <c r="I78" i="1"/>
  <c r="H78" i="1"/>
  <c r="G78" i="1"/>
  <c r="F78" i="1"/>
  <c r="E78" i="1"/>
  <c r="D78" i="1"/>
  <c r="C78" i="1"/>
  <c r="B78" i="1"/>
  <c r="M77" i="1"/>
  <c r="L77" i="1"/>
  <c r="K77" i="1"/>
  <c r="J77" i="1"/>
  <c r="I77" i="1"/>
  <c r="H77" i="1"/>
  <c r="G77" i="1"/>
  <c r="F77" i="1"/>
  <c r="E77" i="1"/>
  <c r="D77" i="1"/>
  <c r="C77" i="1"/>
  <c r="B77" i="1"/>
  <c r="M76" i="1"/>
  <c r="L76" i="1"/>
  <c r="K76" i="1"/>
  <c r="J76" i="1"/>
  <c r="I76" i="1"/>
  <c r="H76" i="1"/>
  <c r="G76" i="1"/>
  <c r="F76" i="1"/>
  <c r="E76" i="1"/>
  <c r="D76" i="1"/>
  <c r="C76" i="1"/>
  <c r="B76" i="1"/>
  <c r="M75" i="1"/>
  <c r="L75" i="1"/>
  <c r="K75" i="1"/>
  <c r="J75" i="1"/>
  <c r="I75" i="1"/>
  <c r="H75" i="1"/>
  <c r="G75" i="1"/>
  <c r="F75" i="1"/>
  <c r="E75" i="1"/>
  <c r="D75" i="1"/>
  <c r="C75" i="1"/>
  <c r="B75" i="1"/>
  <c r="M74" i="1"/>
  <c r="L74" i="1"/>
  <c r="K74" i="1"/>
  <c r="J74" i="1"/>
  <c r="I74" i="1"/>
  <c r="H74" i="1"/>
  <c r="G74" i="1"/>
  <c r="F74" i="1"/>
  <c r="E74" i="1"/>
  <c r="D74" i="1"/>
  <c r="C74" i="1"/>
  <c r="B74" i="1"/>
  <c r="M73" i="1"/>
  <c r="L73" i="1"/>
  <c r="K73" i="1"/>
  <c r="J73" i="1"/>
  <c r="I73" i="1"/>
  <c r="H73" i="1"/>
  <c r="G73" i="1"/>
  <c r="F73" i="1"/>
  <c r="E73" i="1"/>
  <c r="D73" i="1"/>
  <c r="C73" i="1"/>
  <c r="B73" i="1"/>
  <c r="M72" i="1"/>
  <c r="L72" i="1"/>
  <c r="K72" i="1"/>
  <c r="J72" i="1"/>
  <c r="I72" i="1"/>
  <c r="H72" i="1"/>
  <c r="G72" i="1"/>
  <c r="F72" i="1"/>
  <c r="E72" i="1"/>
  <c r="D72" i="1"/>
  <c r="C72" i="1"/>
  <c r="B72" i="1"/>
  <c r="M71" i="1"/>
  <c r="L71" i="1"/>
  <c r="K71" i="1"/>
  <c r="J71" i="1"/>
  <c r="I71" i="1"/>
  <c r="H71" i="1"/>
  <c r="G71" i="1"/>
  <c r="F71" i="1"/>
  <c r="E71" i="1"/>
  <c r="D71" i="1"/>
  <c r="C71" i="1"/>
  <c r="B71" i="1"/>
  <c r="B67" i="1"/>
  <c r="M52" i="1"/>
  <c r="L52" i="1"/>
  <c r="K52" i="1"/>
  <c r="J52" i="1"/>
  <c r="I52" i="1"/>
  <c r="H52" i="1"/>
  <c r="G52" i="1"/>
  <c r="F52" i="1"/>
  <c r="E52" i="1"/>
  <c r="D52" i="1"/>
  <c r="C52" i="1"/>
  <c r="B52" i="1"/>
  <c r="M51" i="1"/>
  <c r="L51" i="1"/>
  <c r="K51" i="1"/>
  <c r="J51" i="1"/>
  <c r="I51" i="1"/>
  <c r="H51" i="1"/>
  <c r="G51" i="1"/>
  <c r="F51" i="1"/>
  <c r="E51" i="1"/>
  <c r="D51" i="1"/>
  <c r="C51" i="1"/>
  <c r="B51" i="1"/>
  <c r="M50" i="1"/>
  <c r="L50" i="1"/>
  <c r="K50" i="1"/>
  <c r="J50" i="1"/>
  <c r="I50" i="1"/>
  <c r="H50" i="1"/>
  <c r="G50" i="1"/>
  <c r="F50" i="1"/>
  <c r="E50" i="1"/>
  <c r="D50" i="1"/>
  <c r="C50" i="1"/>
  <c r="B50" i="1"/>
  <c r="M49" i="1"/>
  <c r="L49" i="1"/>
  <c r="K49" i="1"/>
  <c r="J49" i="1"/>
  <c r="I49" i="1"/>
  <c r="H49" i="1"/>
  <c r="G49" i="1"/>
  <c r="F49" i="1"/>
  <c r="E49" i="1"/>
  <c r="D49" i="1"/>
  <c r="C49" i="1"/>
  <c r="B49" i="1"/>
  <c r="M48" i="1"/>
  <c r="L48" i="1"/>
  <c r="K48" i="1"/>
  <c r="J48" i="1"/>
  <c r="I48" i="1"/>
  <c r="H48" i="1"/>
  <c r="G48" i="1"/>
  <c r="F48" i="1"/>
  <c r="E48" i="1"/>
  <c r="D48" i="1"/>
  <c r="C48" i="1"/>
  <c r="B48" i="1"/>
  <c r="M47" i="1"/>
  <c r="L47" i="1"/>
  <c r="K47" i="1"/>
  <c r="J47" i="1"/>
  <c r="I47" i="1"/>
  <c r="H47" i="1"/>
  <c r="G47" i="1"/>
  <c r="F47" i="1"/>
  <c r="E47" i="1"/>
  <c r="D47" i="1"/>
  <c r="C47" i="1"/>
  <c r="B47" i="1"/>
  <c r="M46" i="1"/>
  <c r="L46" i="1"/>
  <c r="K46" i="1"/>
  <c r="J46" i="1"/>
  <c r="I46" i="1"/>
  <c r="H46" i="1"/>
  <c r="G46" i="1"/>
  <c r="F46" i="1"/>
  <c r="E46" i="1"/>
  <c r="D46" i="1"/>
  <c r="C46" i="1"/>
  <c r="B46" i="1"/>
  <c r="M45" i="1"/>
  <c r="L45" i="1"/>
  <c r="K45" i="1"/>
  <c r="J45" i="1"/>
  <c r="I45" i="1"/>
  <c r="H45" i="1"/>
  <c r="G45" i="1"/>
  <c r="F45" i="1"/>
  <c r="E45" i="1"/>
  <c r="D45" i="1"/>
  <c r="C45" i="1"/>
  <c r="B45" i="1"/>
  <c r="M44" i="1"/>
  <c r="L44" i="1"/>
  <c r="K44" i="1"/>
  <c r="J44" i="1"/>
  <c r="I44" i="1"/>
  <c r="H44" i="1"/>
  <c r="G44" i="1"/>
  <c r="F44" i="1"/>
  <c r="E44" i="1"/>
  <c r="D44" i="1"/>
  <c r="C44" i="1"/>
  <c r="B44" i="1"/>
  <c r="M43" i="1"/>
  <c r="L43" i="1"/>
  <c r="K43" i="1"/>
  <c r="J43" i="1"/>
  <c r="I43" i="1"/>
  <c r="H43" i="1"/>
  <c r="G43" i="1"/>
  <c r="F43" i="1"/>
  <c r="E43" i="1"/>
  <c r="D43" i="1"/>
  <c r="C43" i="1"/>
  <c r="B43" i="1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I37" i="1"/>
  <c r="I69" i="1" s="1"/>
  <c r="E37" i="1"/>
  <c r="E69" i="1" s="1"/>
  <c r="B35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  <c r="M27" i="1"/>
  <c r="L27" i="1"/>
  <c r="K27" i="1"/>
  <c r="J27" i="1"/>
  <c r="I27" i="1"/>
  <c r="H27" i="1"/>
  <c r="G27" i="1"/>
  <c r="F27" i="1"/>
  <c r="E27" i="1"/>
  <c r="D27" i="1"/>
  <c r="C27" i="1"/>
  <c r="B27" i="1"/>
  <c r="M26" i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M22" i="1"/>
  <c r="L22" i="1"/>
  <c r="K22" i="1"/>
  <c r="J22" i="1"/>
  <c r="I22" i="1"/>
  <c r="H22" i="1"/>
  <c r="G22" i="1"/>
  <c r="F22" i="1"/>
  <c r="E22" i="1"/>
  <c r="D22" i="1"/>
  <c r="C22" i="1"/>
  <c r="B22" i="1"/>
  <c r="M21" i="1"/>
  <c r="L21" i="1"/>
  <c r="K21" i="1"/>
  <c r="J21" i="1"/>
  <c r="I21" i="1"/>
  <c r="H21" i="1"/>
  <c r="G21" i="1"/>
  <c r="F21" i="1"/>
  <c r="E21" i="1"/>
  <c r="D21" i="1"/>
  <c r="C21" i="1"/>
  <c r="B21" i="1"/>
  <c r="M20" i="1"/>
  <c r="L20" i="1"/>
  <c r="K20" i="1"/>
  <c r="J20" i="1"/>
  <c r="I20" i="1"/>
  <c r="H20" i="1"/>
  <c r="G20" i="1"/>
  <c r="F20" i="1"/>
  <c r="E20" i="1"/>
  <c r="D20" i="1"/>
  <c r="C20" i="1"/>
  <c r="B20" i="1"/>
  <c r="I18" i="1"/>
  <c r="E18" i="1"/>
  <c r="B16" i="1"/>
  <c r="M13" i="1"/>
  <c r="L13" i="1"/>
  <c r="K13" i="1"/>
  <c r="J13" i="1"/>
  <c r="I13" i="1"/>
  <c r="H13" i="1"/>
  <c r="G13" i="1"/>
  <c r="F13" i="1"/>
  <c r="E13" i="1"/>
  <c r="D13" i="1"/>
  <c r="C13" i="1"/>
  <c r="B13" i="1"/>
  <c r="M12" i="1"/>
  <c r="L12" i="1"/>
  <c r="K12" i="1"/>
  <c r="J12" i="1"/>
  <c r="I12" i="1"/>
  <c r="H12" i="1"/>
  <c r="G12" i="1"/>
  <c r="F12" i="1"/>
  <c r="E12" i="1"/>
  <c r="D12" i="1"/>
  <c r="C12" i="1"/>
  <c r="B12" i="1"/>
  <c r="M11" i="1"/>
  <c r="L11" i="1"/>
  <c r="K11" i="1"/>
  <c r="J11" i="1"/>
  <c r="I11" i="1"/>
  <c r="H11" i="1"/>
  <c r="G11" i="1"/>
  <c r="F11" i="1"/>
  <c r="E11" i="1"/>
  <c r="D11" i="1"/>
  <c r="C11" i="1"/>
  <c r="B11" i="1"/>
  <c r="M10" i="1"/>
  <c r="L10" i="1"/>
  <c r="K10" i="1"/>
  <c r="J10" i="1"/>
  <c r="I10" i="1"/>
  <c r="H10" i="1"/>
  <c r="G10" i="1"/>
  <c r="F10" i="1"/>
  <c r="E10" i="1"/>
  <c r="D10" i="1"/>
  <c r="C10" i="1"/>
  <c r="B10" i="1"/>
  <c r="B6" i="1"/>
</calcChain>
</file>

<file path=xl/sharedStrings.xml><?xml version="1.0" encoding="utf-8"?>
<sst xmlns="http://schemas.openxmlformats.org/spreadsheetml/2006/main" count="95" uniqueCount="28">
  <si>
    <t>Výsledková listina</t>
  </si>
  <si>
    <t xml:space="preserve">"53. ročník Memoriálu Mirky Brdíčkové - Šplíchalové" </t>
  </si>
  <si>
    <t>15.12.2019 - Chrudim</t>
  </si>
  <si>
    <t>Příjmení, jméno</t>
  </si>
  <si>
    <t>rok narození</t>
  </si>
  <si>
    <t>Jednota</t>
  </si>
  <si>
    <t>PŘESKOK</t>
  </si>
  <si>
    <t>BRADLA</t>
  </si>
  <si>
    <t>D</t>
  </si>
  <si>
    <t>E</t>
  </si>
  <si>
    <t>srážka</t>
  </si>
  <si>
    <t>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</si>
  <si>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</si>
  <si>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</si>
  <si>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</si>
  <si>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</si>
  <si>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</si>
  <si>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</si>
  <si>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</si>
  <si>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</si>
  <si>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</si>
  <si>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</si>
  <si>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</si>
  <si>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</si>
  <si>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</si>
  <si>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</si>
  <si>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r>
      <t>S_</t>
    </r>
    <r>
      <rPr>
        <sz val="10"/>
        <rFont val="Arial"/>
        <family val="2"/>
        <charset val="238"/>
      </rPr>
      <t>přeskok</t>
    </r>
  </si>
  <si>
    <r>
      <t>S_</t>
    </r>
    <r>
      <rPr>
        <sz val="10"/>
        <color theme="1"/>
        <rFont val="Calibri"/>
        <family val="2"/>
        <scheme val="minor"/>
      </rPr>
      <t>bradla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</si>
</sst>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#,##0.0"/>
    <numFmt numFmtId="167" formatCode="#,##0.000"/>
  </numFmts>
  <fonts count="7" x14ac:knownFonts="1">
    <font>
      <sz val="11"/>
      <color theme="1"/>
      <name val="Calibri"/>
      <family val="2"/>
      <scheme val="minor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name val="Symbol"/>
      <family val="1"/>
      <charset val="2"/>
    </font>
    <font>
      <b/>
      <sz val="10"/>
      <name val="Symbol"/>
      <family val="1"/>
      <charset val="2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indent="1"/>
    </xf>
    <xf numFmtId="4" fontId="1" fillId="0" borderId="5" xfId="0" applyNumberFormat="1" applyFont="1" applyBorder="1" applyAlignment="1">
      <alignment horizontal="left" vertical="center" indent="1"/>
    </xf>
    <xf numFmtId="167" fontId="2" fillId="0" borderId="5" xfId="0" applyNumberFormat="1" applyFont="1" applyBorder="1" applyAlignment="1">
      <alignment horizontal="left" vertical="center" indent="1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left" vertical="center" inden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167" fontId="2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4" fontId="1" fillId="0" borderId="0" xfId="0" applyNumberFormat="1" applyFont="1" applyBorder="1" applyAlignment="1">
      <alignment horizontal="left" vertical="center" indent="1"/>
    </xf>
    <xf numFmtId="167" fontId="2" fillId="0" borderId="0" xfId="0" applyNumberFormat="1" applyFont="1" applyBorder="1" applyAlignment="1">
      <alignment horizontal="left" vertical="center" indent="1"/>
    </xf>
    <xf numFmtId="4" fontId="1" fillId="0" borderId="0" xfId="0" applyNumberFormat="1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rtovka%20Brd&#237;&#269;kov&#225;%202019%20&#8211;%20kop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ovní listina"/>
      <sheetName val="rozhodčí ženy"/>
      <sheetName val="rozhodčí_juniorky"/>
      <sheetName val="rozhodčí_stž"/>
      <sheetName val="rozhodčí_mlž"/>
      <sheetName val="ženy"/>
      <sheetName val="juniorky"/>
      <sheetName val="starší_žákyně"/>
      <sheetName val="mladší_žákyně"/>
      <sheetName val="výsledková listina"/>
      <sheetName val="družstva"/>
    </sheetNames>
    <sheetDataSet>
      <sheetData sheetId="0">
        <row r="5">
          <cell r="C5" t="str">
            <v xml:space="preserve"> I.kategorie 2004 a starší</v>
          </cell>
        </row>
        <row r="13">
          <cell r="C13" t="str">
            <v>II.kategorie 2005 – 2006</v>
          </cell>
        </row>
        <row r="28">
          <cell r="C28" t="str">
            <v>III.kategorie 2007 – 2008</v>
          </cell>
        </row>
        <row r="46">
          <cell r="C46" t="str">
            <v>IV.kategorie 2009 – 2011</v>
          </cell>
        </row>
      </sheetData>
      <sheetData sheetId="1"/>
      <sheetData sheetId="2"/>
      <sheetData sheetId="3"/>
      <sheetData sheetId="4"/>
      <sheetData sheetId="5">
        <row r="20">
          <cell r="B20" t="str">
            <v>Matoušková Kateřina</v>
          </cell>
          <cell r="C20">
            <v>2004</v>
          </cell>
          <cell r="D20" t="str">
            <v>TJ Jičín</v>
          </cell>
          <cell r="E20">
            <v>2.8</v>
          </cell>
          <cell r="F20">
            <v>1.3</v>
          </cell>
          <cell r="G20">
            <v>0</v>
          </cell>
          <cell r="H20">
            <v>11.5</v>
          </cell>
          <cell r="I20">
            <v>2.4</v>
          </cell>
          <cell r="J20">
            <v>2.2000000000000002</v>
          </cell>
          <cell r="K20">
            <v>0</v>
          </cell>
          <cell r="L20">
            <v>10.199999999999999</v>
          </cell>
          <cell r="M20">
            <v>21.7</v>
          </cell>
        </row>
        <row r="21">
          <cell r="B21" t="str">
            <v>Sochová Monika</v>
          </cell>
          <cell r="C21">
            <v>2002</v>
          </cell>
          <cell r="D21" t="str">
            <v>Sokol Pardubice</v>
          </cell>
          <cell r="E21">
            <v>3.7</v>
          </cell>
          <cell r="F21">
            <v>1.1000000000000001</v>
          </cell>
          <cell r="G21">
            <v>0</v>
          </cell>
          <cell r="H21">
            <v>12.600000000000001</v>
          </cell>
          <cell r="I21">
            <v>2.9</v>
          </cell>
          <cell r="J21">
            <v>1.75</v>
          </cell>
          <cell r="K21">
            <v>0</v>
          </cell>
          <cell r="L21">
            <v>11.15</v>
          </cell>
          <cell r="M21">
            <v>23.75</v>
          </cell>
        </row>
        <row r="22">
          <cell r="B22" t="str">
            <v xml:space="preserve">Vaňhová Romana </v>
          </cell>
          <cell r="C22">
            <v>2004</v>
          </cell>
          <cell r="D22" t="str">
            <v>TJ Sokol Žižkov II</v>
          </cell>
          <cell r="E22">
            <v>2.8</v>
          </cell>
          <cell r="F22">
            <v>2.2999999999999998</v>
          </cell>
          <cell r="G22">
            <v>0</v>
          </cell>
          <cell r="H22">
            <v>10.5</v>
          </cell>
          <cell r="I22">
            <v>2</v>
          </cell>
          <cell r="J22">
            <v>3.899999999999999</v>
          </cell>
          <cell r="K22">
            <v>0</v>
          </cell>
          <cell r="L22">
            <v>8.1000000000000014</v>
          </cell>
          <cell r="M22">
            <v>18.600000000000001</v>
          </cell>
        </row>
        <row r="23">
          <cell r="B23" t="str">
            <v>Doležalová Kateřina</v>
          </cell>
          <cell r="C23">
            <v>2000</v>
          </cell>
          <cell r="D23" t="str">
            <v>Sokol Chrudim</v>
          </cell>
          <cell r="E23">
            <v>2</v>
          </cell>
          <cell r="F23">
            <v>1.1499999999999999</v>
          </cell>
          <cell r="G23">
            <v>0</v>
          </cell>
          <cell r="H23">
            <v>10.85</v>
          </cell>
          <cell r="I23">
            <v>2.2000000000000002</v>
          </cell>
          <cell r="J23">
            <v>4.0499999999999989</v>
          </cell>
          <cell r="K23">
            <v>0</v>
          </cell>
          <cell r="L23">
            <v>8.1500000000000021</v>
          </cell>
          <cell r="M23">
            <v>19</v>
          </cell>
        </row>
      </sheetData>
      <sheetData sheetId="6">
        <row r="30">
          <cell r="E30" t="str">
            <v>PŘESKOK</v>
          </cell>
          <cell r="I30" t="str">
            <v>BRADLA</v>
          </cell>
        </row>
        <row r="32">
          <cell r="B32" t="str">
            <v>Ohanková Julie</v>
          </cell>
          <cell r="C32">
            <v>2005</v>
          </cell>
          <cell r="D32" t="str">
            <v>Sokol Horní Počernice</v>
          </cell>
          <cell r="E32">
            <v>2.8</v>
          </cell>
          <cell r="F32">
            <v>1.7000000000000002</v>
          </cell>
          <cell r="G32">
            <v>0</v>
          </cell>
          <cell r="H32">
            <v>11.100000000000001</v>
          </cell>
          <cell r="I32">
            <v>2.2000000000000002</v>
          </cell>
          <cell r="J32">
            <v>2.3999999999999995</v>
          </cell>
          <cell r="K32">
            <v>0</v>
          </cell>
          <cell r="L32">
            <v>9.8000000000000007</v>
          </cell>
          <cell r="M32">
            <v>20.900000000000002</v>
          </cell>
        </row>
        <row r="33">
          <cell r="B33" t="str">
            <v>Kalenská Gabriela</v>
          </cell>
          <cell r="C33">
            <v>2005</v>
          </cell>
          <cell r="D33" t="str">
            <v>TJ Spartak Vrchlabí</v>
          </cell>
          <cell r="E33">
            <v>2.8</v>
          </cell>
          <cell r="F33">
            <v>0.85</v>
          </cell>
          <cell r="G33">
            <v>0</v>
          </cell>
          <cell r="H33">
            <v>11.95</v>
          </cell>
          <cell r="I33">
            <v>2.7</v>
          </cell>
          <cell r="J33">
            <v>2.0499999999999998</v>
          </cell>
          <cell r="K33">
            <v>0</v>
          </cell>
          <cell r="L33">
            <v>10.65</v>
          </cell>
          <cell r="M33">
            <v>22.6</v>
          </cell>
        </row>
        <row r="34">
          <cell r="B34" t="str">
            <v>Šimonová Bára</v>
          </cell>
          <cell r="C34">
            <v>2005</v>
          </cell>
          <cell r="D34" t="str">
            <v>Sokol Chrudim</v>
          </cell>
          <cell r="E34">
            <v>2.8</v>
          </cell>
          <cell r="F34">
            <v>1.8000000000000003</v>
          </cell>
          <cell r="G34">
            <v>0</v>
          </cell>
          <cell r="H34">
            <v>11</v>
          </cell>
          <cell r="I34">
            <v>1.6</v>
          </cell>
          <cell r="J34">
            <v>3.5499999999999994</v>
          </cell>
          <cell r="K34">
            <v>0</v>
          </cell>
          <cell r="L34">
            <v>8.0500000000000007</v>
          </cell>
          <cell r="M34">
            <v>19.05</v>
          </cell>
        </row>
        <row r="35">
          <cell r="B35" t="str">
            <v>Kalinová Adéla</v>
          </cell>
          <cell r="C35">
            <v>2006</v>
          </cell>
          <cell r="D35" t="str">
            <v>Sokol Horní Počernice</v>
          </cell>
          <cell r="E35">
            <v>2.8</v>
          </cell>
          <cell r="F35">
            <v>1.75</v>
          </cell>
          <cell r="G35">
            <v>0</v>
          </cell>
          <cell r="H35">
            <v>11.05</v>
          </cell>
          <cell r="I35">
            <v>1.9</v>
          </cell>
          <cell r="J35">
            <v>2.5499999999999994</v>
          </cell>
          <cell r="K35">
            <v>0</v>
          </cell>
          <cell r="L35">
            <v>9.3500000000000014</v>
          </cell>
          <cell r="M35">
            <v>20.400000000000002</v>
          </cell>
        </row>
        <row r="36">
          <cell r="B36" t="str">
            <v>Horníková Karolína</v>
          </cell>
          <cell r="C36">
            <v>2006</v>
          </cell>
          <cell r="D36" t="str">
            <v>Sokol Chrudim</v>
          </cell>
          <cell r="E36">
            <v>2.8</v>
          </cell>
          <cell r="F36">
            <v>0.79999999999999993</v>
          </cell>
          <cell r="G36">
            <v>0</v>
          </cell>
          <cell r="H36">
            <v>12</v>
          </cell>
          <cell r="I36">
            <v>2.7</v>
          </cell>
          <cell r="J36">
            <v>1.65</v>
          </cell>
          <cell r="K36">
            <v>0</v>
          </cell>
          <cell r="L36">
            <v>11.05</v>
          </cell>
          <cell r="M36">
            <v>23.05</v>
          </cell>
        </row>
        <row r="37">
          <cell r="B37" t="str">
            <v xml:space="preserve">Ševčíková Tereza </v>
          </cell>
          <cell r="C37">
            <v>2005</v>
          </cell>
          <cell r="D37" t="str">
            <v>TJ Sokol Žižkov II</v>
          </cell>
          <cell r="E37">
            <v>0</v>
          </cell>
          <cell r="F37">
            <v>0</v>
          </cell>
          <cell r="G37">
            <v>10</v>
          </cell>
          <cell r="H37">
            <v>0</v>
          </cell>
          <cell r="I37">
            <v>2</v>
          </cell>
          <cell r="J37">
            <v>2.6500000000000008</v>
          </cell>
          <cell r="K37">
            <v>0</v>
          </cell>
          <cell r="L37">
            <v>9.35</v>
          </cell>
          <cell r="M37">
            <v>9.35</v>
          </cell>
        </row>
        <row r="38">
          <cell r="B38" t="str">
            <v>Huberová Viktorie</v>
          </cell>
          <cell r="C38">
            <v>2006</v>
          </cell>
          <cell r="D38" t="str">
            <v>TJ Spartak Vrchlabí</v>
          </cell>
          <cell r="E38">
            <v>2.8</v>
          </cell>
          <cell r="F38">
            <v>1.2499999999999998</v>
          </cell>
          <cell r="G38">
            <v>0</v>
          </cell>
          <cell r="H38">
            <v>11.55</v>
          </cell>
          <cell r="I38">
            <v>2.7</v>
          </cell>
          <cell r="J38">
            <v>2.8499999999999996</v>
          </cell>
          <cell r="K38">
            <v>0</v>
          </cell>
          <cell r="L38">
            <v>9.8500000000000014</v>
          </cell>
          <cell r="M38">
            <v>21.400000000000002</v>
          </cell>
        </row>
        <row r="39">
          <cell r="B39" t="str">
            <v>Sillberová Aneta</v>
          </cell>
          <cell r="C39">
            <v>2006</v>
          </cell>
          <cell r="D39" t="str">
            <v>Sokol Hradec Králové</v>
          </cell>
          <cell r="E39">
            <v>2</v>
          </cell>
          <cell r="F39">
            <v>2.2999999999999994</v>
          </cell>
          <cell r="G39">
            <v>0</v>
          </cell>
          <cell r="H39">
            <v>9.7000000000000011</v>
          </cell>
          <cell r="I39">
            <v>1</v>
          </cell>
          <cell r="J39">
            <v>3.2</v>
          </cell>
          <cell r="K39">
            <v>0</v>
          </cell>
          <cell r="L39">
            <v>7.8</v>
          </cell>
          <cell r="M39">
            <v>17.5</v>
          </cell>
        </row>
        <row r="40">
          <cell r="B40" t="str">
            <v>Zervanová Emílie</v>
          </cell>
          <cell r="C40">
            <v>2006</v>
          </cell>
          <cell r="D40" t="str">
            <v>Sokol Horní Počernice</v>
          </cell>
          <cell r="E40">
            <v>2.8</v>
          </cell>
          <cell r="F40">
            <v>1.5000000000000004</v>
          </cell>
          <cell r="G40">
            <v>0</v>
          </cell>
          <cell r="H40">
            <v>11.3</v>
          </cell>
          <cell r="I40">
            <v>1.7</v>
          </cell>
          <cell r="J40">
            <v>2.7499999999999996</v>
          </cell>
          <cell r="K40">
            <v>0</v>
          </cell>
          <cell r="L40">
            <v>8.9499999999999993</v>
          </cell>
          <cell r="M40">
            <v>20.25</v>
          </cell>
        </row>
        <row r="41">
          <cell r="B41" t="str">
            <v>Kulhavá Sára</v>
          </cell>
          <cell r="C41">
            <v>2005</v>
          </cell>
          <cell r="D41" t="str">
            <v>Sokol Chrudim</v>
          </cell>
          <cell r="E41">
            <v>2.8</v>
          </cell>
          <cell r="F41">
            <v>0.70000000000000007</v>
          </cell>
          <cell r="G41">
            <v>0</v>
          </cell>
          <cell r="H41">
            <v>12.100000000000001</v>
          </cell>
          <cell r="I41">
            <v>2.5</v>
          </cell>
          <cell r="J41">
            <v>1.9499999999999997</v>
          </cell>
          <cell r="K41">
            <v>0</v>
          </cell>
          <cell r="L41">
            <v>10.55</v>
          </cell>
          <cell r="M41">
            <v>22.650000000000002</v>
          </cell>
        </row>
      </sheetData>
      <sheetData sheetId="7">
        <row r="38">
          <cell r="E38" t="str">
            <v>PŘESKOK</v>
          </cell>
          <cell r="I38" t="str">
            <v>BRADLA</v>
          </cell>
        </row>
        <row r="40">
          <cell r="B40" t="str">
            <v>Jakešová Kateřina</v>
          </cell>
          <cell r="C40">
            <v>2008</v>
          </cell>
          <cell r="D40" t="str">
            <v>Sokol Horní Počernice</v>
          </cell>
          <cell r="E40">
            <v>2</v>
          </cell>
          <cell r="F40">
            <v>1.7500000000000002</v>
          </cell>
          <cell r="G40">
            <v>0</v>
          </cell>
          <cell r="H40">
            <v>10.25</v>
          </cell>
          <cell r="I40">
            <v>3</v>
          </cell>
          <cell r="J40">
            <v>3.2</v>
          </cell>
          <cell r="K40">
            <v>0</v>
          </cell>
          <cell r="L40">
            <v>9.8000000000000007</v>
          </cell>
          <cell r="M40">
            <v>20.05</v>
          </cell>
        </row>
        <row r="41">
          <cell r="B41" t="str">
            <v>Brožová Jůlie</v>
          </cell>
          <cell r="C41">
            <v>2008</v>
          </cell>
          <cell r="D41" t="str">
            <v>Sokol Horní Počernice</v>
          </cell>
          <cell r="E41">
            <v>2.8</v>
          </cell>
          <cell r="F41">
            <v>1.7999999999999998</v>
          </cell>
          <cell r="G41">
            <v>0</v>
          </cell>
          <cell r="H41">
            <v>11</v>
          </cell>
          <cell r="I41">
            <v>3</v>
          </cell>
          <cell r="J41">
            <v>2.4</v>
          </cell>
          <cell r="K41">
            <v>0</v>
          </cell>
          <cell r="L41">
            <v>10.6</v>
          </cell>
          <cell r="M41">
            <v>21.6</v>
          </cell>
        </row>
        <row r="42">
          <cell r="B42" t="str">
            <v>Ivaničová Karolína</v>
          </cell>
          <cell r="C42">
            <v>2008</v>
          </cell>
          <cell r="D42" t="str">
            <v>Sokol Pardubice</v>
          </cell>
          <cell r="E42">
            <v>2.8</v>
          </cell>
          <cell r="F42">
            <v>1.7499999999999996</v>
          </cell>
          <cell r="G42">
            <v>0</v>
          </cell>
          <cell r="H42">
            <v>11.05</v>
          </cell>
          <cell r="I42">
            <v>2.1</v>
          </cell>
          <cell r="J42">
            <v>3.3</v>
          </cell>
          <cell r="K42">
            <v>0</v>
          </cell>
          <cell r="L42">
            <v>8.8000000000000007</v>
          </cell>
          <cell r="M42">
            <v>19.850000000000001</v>
          </cell>
        </row>
        <row r="43">
          <cell r="B43" t="str">
            <v>Hartlová Linda</v>
          </cell>
          <cell r="C43">
            <v>2008</v>
          </cell>
          <cell r="D43" t="str">
            <v>HOP Dolní Jirčany</v>
          </cell>
          <cell r="E43">
            <v>2</v>
          </cell>
          <cell r="F43">
            <v>2.95</v>
          </cell>
          <cell r="G43">
            <v>0</v>
          </cell>
          <cell r="H43">
            <v>9.0500000000000007</v>
          </cell>
          <cell r="I43">
            <v>1.1000000000000001</v>
          </cell>
          <cell r="J43">
            <v>5.5500000000000007</v>
          </cell>
          <cell r="K43">
            <v>0</v>
          </cell>
          <cell r="L43">
            <v>5.5499999999999989</v>
          </cell>
          <cell r="M43">
            <v>14.6</v>
          </cell>
        </row>
        <row r="44">
          <cell r="B44" t="str">
            <v>Pospíšilová Jůlie</v>
          </cell>
          <cell r="C44">
            <v>2007</v>
          </cell>
          <cell r="D44" t="str">
            <v>Sokol Pardubice</v>
          </cell>
          <cell r="E44">
            <v>2.8</v>
          </cell>
          <cell r="F44">
            <v>1.2999999999999998</v>
          </cell>
          <cell r="G44">
            <v>0</v>
          </cell>
          <cell r="H44">
            <v>11.5</v>
          </cell>
          <cell r="I44">
            <v>2.7</v>
          </cell>
          <cell r="J44">
            <v>2.8000000000000003</v>
          </cell>
          <cell r="K44">
            <v>0</v>
          </cell>
          <cell r="L44">
            <v>9.8999999999999986</v>
          </cell>
          <cell r="M44">
            <v>21.4</v>
          </cell>
        </row>
        <row r="45">
          <cell r="B45" t="str">
            <v>Holá Kristýna</v>
          </cell>
          <cell r="C45">
            <v>2007</v>
          </cell>
          <cell r="D45" t="str">
            <v>TJ Jičín</v>
          </cell>
          <cell r="E45">
            <v>2</v>
          </cell>
          <cell r="F45">
            <v>0.70000000000000029</v>
          </cell>
          <cell r="G45">
            <v>0</v>
          </cell>
          <cell r="H45">
            <v>11.299999999999999</v>
          </cell>
          <cell r="I45">
            <v>2.4</v>
          </cell>
          <cell r="J45">
            <v>1.7999999999999998</v>
          </cell>
          <cell r="K45">
            <v>0</v>
          </cell>
          <cell r="L45">
            <v>10.6</v>
          </cell>
          <cell r="M45">
            <v>21.9</v>
          </cell>
        </row>
        <row r="46">
          <cell r="B46" t="str">
            <v>Němečková Klára</v>
          </cell>
          <cell r="C46">
            <v>2007</v>
          </cell>
          <cell r="D46" t="str">
            <v>TJ Spartak Vrchlabí</v>
          </cell>
          <cell r="E46">
            <v>2</v>
          </cell>
          <cell r="F46">
            <v>1.8000000000000003</v>
          </cell>
          <cell r="G46">
            <v>0</v>
          </cell>
          <cell r="H46">
            <v>10.199999999999999</v>
          </cell>
          <cell r="I46">
            <v>2.1</v>
          </cell>
          <cell r="J46">
            <v>3.1000000000000005</v>
          </cell>
          <cell r="K46">
            <v>0</v>
          </cell>
          <cell r="L46">
            <v>9</v>
          </cell>
          <cell r="M46">
            <v>19.2</v>
          </cell>
        </row>
        <row r="47">
          <cell r="B47" t="str">
            <v>Špatenková Tina</v>
          </cell>
          <cell r="C47">
            <v>2008</v>
          </cell>
          <cell r="D47" t="str">
            <v>Sokol Hradec Králové</v>
          </cell>
          <cell r="E47">
            <v>2</v>
          </cell>
          <cell r="F47">
            <v>2.2999999999999994</v>
          </cell>
          <cell r="G47">
            <v>0</v>
          </cell>
          <cell r="H47">
            <v>9.7000000000000011</v>
          </cell>
          <cell r="I47">
            <v>1</v>
          </cell>
          <cell r="J47">
            <v>2.2500000000000009</v>
          </cell>
          <cell r="K47">
            <v>0</v>
          </cell>
          <cell r="L47">
            <v>8.75</v>
          </cell>
          <cell r="M47">
            <v>18.450000000000003</v>
          </cell>
        </row>
        <row r="48">
          <cell r="B48" t="str">
            <v>Klodnerová Karolína</v>
          </cell>
          <cell r="C48">
            <v>2007</v>
          </cell>
          <cell r="D48" t="str">
            <v>Sokol Chrudim</v>
          </cell>
          <cell r="E48">
            <v>2</v>
          </cell>
          <cell r="F48">
            <v>1.6</v>
          </cell>
          <cell r="G48">
            <v>0</v>
          </cell>
          <cell r="H48">
            <v>10.4</v>
          </cell>
          <cell r="I48">
            <v>1.1000000000000001</v>
          </cell>
          <cell r="J48">
            <v>2.8</v>
          </cell>
          <cell r="K48">
            <v>0</v>
          </cell>
          <cell r="L48">
            <v>8.3000000000000007</v>
          </cell>
          <cell r="M48">
            <v>18.700000000000003</v>
          </cell>
        </row>
        <row r="49">
          <cell r="B49" t="str">
            <v>Prášková Elizabeth</v>
          </cell>
          <cell r="C49">
            <v>2007</v>
          </cell>
          <cell r="D49" t="str">
            <v>TJ Spartak Vrchlabí</v>
          </cell>
          <cell r="E49">
            <v>2.8</v>
          </cell>
          <cell r="F49">
            <v>1.2999999999999998</v>
          </cell>
          <cell r="G49">
            <v>0</v>
          </cell>
          <cell r="H49">
            <v>11.5</v>
          </cell>
          <cell r="I49">
            <v>2.2999999999999998</v>
          </cell>
          <cell r="J49">
            <v>3.4499999999999993</v>
          </cell>
          <cell r="K49">
            <v>0</v>
          </cell>
          <cell r="L49">
            <v>8.8500000000000014</v>
          </cell>
          <cell r="M49">
            <v>20.350000000000001</v>
          </cell>
        </row>
        <row r="50">
          <cell r="B50" t="str">
            <v>Špidlenová Lucie</v>
          </cell>
          <cell r="C50">
            <v>2008</v>
          </cell>
          <cell r="D50" t="str">
            <v>Sokol Pardubice</v>
          </cell>
          <cell r="E50">
            <v>2.8</v>
          </cell>
          <cell r="F50">
            <v>1.75</v>
          </cell>
          <cell r="G50">
            <v>0</v>
          </cell>
          <cell r="H50">
            <v>11.05</v>
          </cell>
          <cell r="I50">
            <v>2.1</v>
          </cell>
          <cell r="J50">
            <v>3.4499999999999997</v>
          </cell>
          <cell r="K50">
            <v>0</v>
          </cell>
          <cell r="L50">
            <v>8.65</v>
          </cell>
          <cell r="M50">
            <v>19.700000000000003</v>
          </cell>
        </row>
        <row r="51">
          <cell r="B51" t="str">
            <v>Mašátová Anna</v>
          </cell>
          <cell r="C51">
            <v>2008</v>
          </cell>
          <cell r="D51" t="str">
            <v>TJ Jičín</v>
          </cell>
          <cell r="E51">
            <v>2.8</v>
          </cell>
          <cell r="F51">
            <v>1.4500000000000006</v>
          </cell>
          <cell r="G51">
            <v>0</v>
          </cell>
          <cell r="H51">
            <v>11.349999999999998</v>
          </cell>
          <cell r="I51">
            <v>2.2000000000000002</v>
          </cell>
          <cell r="J51">
            <v>1.5500000000000003</v>
          </cell>
          <cell r="K51">
            <v>0</v>
          </cell>
          <cell r="L51">
            <v>10.649999999999999</v>
          </cell>
          <cell r="M51">
            <v>21.999999999999996</v>
          </cell>
        </row>
        <row r="52">
          <cell r="B52" t="str">
            <v>Šmídová Ema</v>
          </cell>
          <cell r="C52">
            <v>2007</v>
          </cell>
          <cell r="D52" t="str">
            <v>Sokol Pardubice</v>
          </cell>
          <cell r="E52">
            <v>2.8</v>
          </cell>
          <cell r="F52">
            <v>1.6000000000000003</v>
          </cell>
          <cell r="G52">
            <v>0</v>
          </cell>
          <cell r="H52">
            <v>11.2</v>
          </cell>
          <cell r="I52">
            <v>2.2000000000000002</v>
          </cell>
          <cell r="J52">
            <v>3.4500000000000015</v>
          </cell>
          <cell r="K52">
            <v>0</v>
          </cell>
          <cell r="L52">
            <v>8.75</v>
          </cell>
          <cell r="M52">
            <v>19.95</v>
          </cell>
        </row>
        <row r="53">
          <cell r="B53" t="str">
            <v>Mičudová Ema</v>
          </cell>
          <cell r="C53">
            <v>2008</v>
          </cell>
          <cell r="D53" t="str">
            <v>TJ Sokol Žižkov II</v>
          </cell>
          <cell r="E53">
            <v>2</v>
          </cell>
          <cell r="F53">
            <v>2.65</v>
          </cell>
          <cell r="G53">
            <v>0</v>
          </cell>
          <cell r="H53">
            <v>9.35</v>
          </cell>
          <cell r="I53">
            <v>1.4</v>
          </cell>
          <cell r="J53">
            <v>4.2</v>
          </cell>
          <cell r="K53">
            <v>0</v>
          </cell>
          <cell r="L53">
            <v>7.1999999999999993</v>
          </cell>
          <cell r="M53">
            <v>16.549999999999997</v>
          </cell>
        </row>
      </sheetData>
      <sheetData sheetId="8">
        <row r="42">
          <cell r="B42" t="str">
            <v>Šmídová Stela</v>
          </cell>
          <cell r="C42">
            <v>2010</v>
          </cell>
          <cell r="D42" t="str">
            <v>Sokol Pardubice</v>
          </cell>
          <cell r="E42">
            <v>2</v>
          </cell>
          <cell r="F42">
            <v>1.5499999999999998</v>
          </cell>
          <cell r="G42">
            <v>0</v>
          </cell>
          <cell r="H42">
            <v>10.45</v>
          </cell>
          <cell r="I42">
            <v>0.7</v>
          </cell>
          <cell r="J42">
            <v>2.85</v>
          </cell>
          <cell r="K42">
            <v>0</v>
          </cell>
          <cell r="L42">
            <v>7.8500000000000005</v>
          </cell>
          <cell r="M42">
            <v>18.3</v>
          </cell>
        </row>
        <row r="43">
          <cell r="B43" t="str">
            <v>Vaňátková Nela</v>
          </cell>
          <cell r="C43">
            <v>2009</v>
          </cell>
          <cell r="D43" t="str">
            <v>Sokol Hradec Králové</v>
          </cell>
          <cell r="E43">
            <v>2</v>
          </cell>
          <cell r="F43">
            <v>1.3000000000000003</v>
          </cell>
          <cell r="G43">
            <v>0</v>
          </cell>
          <cell r="H43">
            <v>10.7</v>
          </cell>
          <cell r="I43">
            <v>1</v>
          </cell>
          <cell r="J43">
            <v>2.6</v>
          </cell>
          <cell r="K43">
            <v>0</v>
          </cell>
          <cell r="L43">
            <v>8.4</v>
          </cell>
          <cell r="M43">
            <v>19.100000000000001</v>
          </cell>
        </row>
        <row r="44">
          <cell r="B44" t="str">
            <v>Cermanová Anna</v>
          </cell>
          <cell r="C44">
            <v>2009</v>
          </cell>
          <cell r="D44" t="str">
            <v>TJ Spartak Vrchlabí</v>
          </cell>
          <cell r="E44">
            <v>2</v>
          </cell>
          <cell r="F44">
            <v>1.7999999999999998</v>
          </cell>
          <cell r="G44">
            <v>0</v>
          </cell>
          <cell r="H44">
            <v>10.199999999999999</v>
          </cell>
          <cell r="I44">
            <v>2.1</v>
          </cell>
          <cell r="J44">
            <v>2.5</v>
          </cell>
          <cell r="K44">
            <v>0</v>
          </cell>
          <cell r="L44">
            <v>9.6</v>
          </cell>
          <cell r="M44">
            <v>19.799999999999997</v>
          </cell>
        </row>
        <row r="45">
          <cell r="B45" t="str">
            <v>Dušánková Natálie Emílie</v>
          </cell>
          <cell r="C45">
            <v>2010</v>
          </cell>
          <cell r="D45" t="str">
            <v>Sokol Hradec Králové</v>
          </cell>
          <cell r="E45">
            <v>2</v>
          </cell>
          <cell r="F45">
            <v>1.9999999999999996</v>
          </cell>
          <cell r="G45">
            <v>0</v>
          </cell>
          <cell r="H45">
            <v>10</v>
          </cell>
          <cell r="I45">
            <v>0.4</v>
          </cell>
          <cell r="J45">
            <v>2.0000000000000004</v>
          </cell>
          <cell r="K45">
            <v>0</v>
          </cell>
          <cell r="L45">
            <v>8.4</v>
          </cell>
          <cell r="M45">
            <v>18.399999999999999</v>
          </cell>
        </row>
        <row r="46">
          <cell r="B46" t="str">
            <v>Petrusová Anežka</v>
          </cell>
          <cell r="C46">
            <v>2010</v>
          </cell>
          <cell r="D46" t="str">
            <v>Sokol Pardubice</v>
          </cell>
          <cell r="E46">
            <v>2</v>
          </cell>
          <cell r="F46">
            <v>1.45</v>
          </cell>
          <cell r="G46">
            <v>0</v>
          </cell>
          <cell r="H46">
            <v>10.55</v>
          </cell>
          <cell r="I46">
            <v>1.3</v>
          </cell>
          <cell r="J46">
            <v>2.1499999999999995</v>
          </cell>
          <cell r="K46">
            <v>0</v>
          </cell>
          <cell r="L46">
            <v>9.15</v>
          </cell>
          <cell r="M46">
            <v>19.700000000000003</v>
          </cell>
        </row>
        <row r="47">
          <cell r="B47" t="str">
            <v>Macháčková Barbora</v>
          </cell>
          <cell r="C47">
            <v>2010</v>
          </cell>
          <cell r="D47" t="str">
            <v>Sokol Hradec Králové</v>
          </cell>
          <cell r="E47">
            <v>2</v>
          </cell>
          <cell r="F47">
            <v>1.3999999999999997</v>
          </cell>
          <cell r="G47">
            <v>0</v>
          </cell>
          <cell r="H47">
            <v>10.6</v>
          </cell>
          <cell r="I47">
            <v>0.4</v>
          </cell>
          <cell r="J47">
            <v>2.2499999999999996</v>
          </cell>
          <cell r="K47">
            <v>0</v>
          </cell>
          <cell r="L47">
            <v>8.15</v>
          </cell>
          <cell r="M47">
            <v>18.75</v>
          </cell>
        </row>
        <row r="48">
          <cell r="B48" t="str">
            <v>Plachá Emily</v>
          </cell>
          <cell r="C48">
            <v>2010</v>
          </cell>
          <cell r="D48" t="str">
            <v>Sokol Chrudim</v>
          </cell>
          <cell r="E48">
            <v>2</v>
          </cell>
          <cell r="F48">
            <v>0.99999999999999978</v>
          </cell>
          <cell r="G48">
            <v>0</v>
          </cell>
          <cell r="H48">
            <v>11</v>
          </cell>
          <cell r="I48">
            <v>1.1000000000000001</v>
          </cell>
          <cell r="J48">
            <v>2.8499999999999996</v>
          </cell>
          <cell r="K48">
            <v>0</v>
          </cell>
          <cell r="L48">
            <v>8.25</v>
          </cell>
          <cell r="M48">
            <v>19.25</v>
          </cell>
        </row>
        <row r="49">
          <cell r="B49" t="str">
            <v>Antošová Daniela</v>
          </cell>
          <cell r="C49">
            <v>2010</v>
          </cell>
          <cell r="D49" t="str">
            <v>Sokol Hradec Králové</v>
          </cell>
          <cell r="E49">
            <v>2</v>
          </cell>
          <cell r="F49">
            <v>1.45</v>
          </cell>
          <cell r="G49">
            <v>0</v>
          </cell>
          <cell r="H49">
            <v>10.55</v>
          </cell>
          <cell r="I49">
            <v>0.4</v>
          </cell>
          <cell r="J49">
            <v>2.0499999999999998</v>
          </cell>
          <cell r="K49">
            <v>0</v>
          </cell>
          <cell r="L49">
            <v>8.35</v>
          </cell>
          <cell r="M49">
            <v>18.899999999999999</v>
          </cell>
        </row>
        <row r="50">
          <cell r="B50" t="str">
            <v>Herzánová Valentýna</v>
          </cell>
          <cell r="C50">
            <v>2010</v>
          </cell>
          <cell r="D50" t="str">
            <v>Sokol Pardubice</v>
          </cell>
          <cell r="E50">
            <v>2</v>
          </cell>
          <cell r="F50">
            <v>1.6000000000000005</v>
          </cell>
          <cell r="G50">
            <v>0</v>
          </cell>
          <cell r="H50">
            <v>10.399999999999999</v>
          </cell>
          <cell r="I50">
            <v>1.1000000000000001</v>
          </cell>
          <cell r="J50">
            <v>2.5</v>
          </cell>
          <cell r="K50">
            <v>0</v>
          </cell>
          <cell r="L50">
            <v>8.6</v>
          </cell>
          <cell r="M50">
            <v>19</v>
          </cell>
        </row>
        <row r="51">
          <cell r="B51" t="str">
            <v>Kopáčková Anežka</v>
          </cell>
          <cell r="C51">
            <v>2009</v>
          </cell>
          <cell r="D51" t="str">
            <v>TJ Jičín</v>
          </cell>
          <cell r="E51">
            <v>2</v>
          </cell>
          <cell r="F51">
            <v>1.1499999999999997</v>
          </cell>
          <cell r="G51">
            <v>0</v>
          </cell>
          <cell r="H51">
            <v>10.85</v>
          </cell>
          <cell r="I51">
            <v>1.3</v>
          </cell>
          <cell r="J51">
            <v>2.0499999999999998</v>
          </cell>
          <cell r="K51">
            <v>0</v>
          </cell>
          <cell r="L51">
            <v>9.25</v>
          </cell>
          <cell r="M51">
            <v>20.100000000000001</v>
          </cell>
        </row>
        <row r="52">
          <cell r="B52" t="str">
            <v>Pakošová Sára</v>
          </cell>
          <cell r="C52">
            <v>2010</v>
          </cell>
          <cell r="D52" t="str">
            <v>Sokol Pardubice</v>
          </cell>
          <cell r="E52">
            <v>2</v>
          </cell>
          <cell r="F52">
            <v>1.3999999999999997</v>
          </cell>
          <cell r="G52">
            <v>0</v>
          </cell>
          <cell r="H52">
            <v>10.6</v>
          </cell>
          <cell r="I52">
            <v>0.9</v>
          </cell>
          <cell r="J52">
            <v>2.9</v>
          </cell>
          <cell r="K52">
            <v>0</v>
          </cell>
          <cell r="L52">
            <v>8</v>
          </cell>
          <cell r="M52">
            <v>18.600000000000001</v>
          </cell>
        </row>
        <row r="53">
          <cell r="B53" t="str">
            <v>Soukupová Kristýna</v>
          </cell>
          <cell r="C53">
            <v>2010</v>
          </cell>
          <cell r="D53" t="str">
            <v>Sokol Hradec Králové</v>
          </cell>
          <cell r="E53">
            <v>2</v>
          </cell>
          <cell r="F53">
            <v>1.1499999999999997</v>
          </cell>
          <cell r="G53">
            <v>0</v>
          </cell>
          <cell r="H53">
            <v>10.85</v>
          </cell>
          <cell r="I53">
            <v>0.4</v>
          </cell>
          <cell r="J53">
            <v>1.9499999999999997</v>
          </cell>
          <cell r="K53">
            <v>0</v>
          </cell>
          <cell r="L53">
            <v>8.4500000000000011</v>
          </cell>
          <cell r="M53">
            <v>19.3</v>
          </cell>
        </row>
        <row r="54">
          <cell r="B54" t="str">
            <v>Šťastná Sára</v>
          </cell>
          <cell r="C54">
            <v>2009</v>
          </cell>
          <cell r="D54" t="str">
            <v>HOP Dolní Jirčany</v>
          </cell>
          <cell r="E54">
            <v>2</v>
          </cell>
          <cell r="F54">
            <v>2</v>
          </cell>
          <cell r="G54">
            <v>0</v>
          </cell>
          <cell r="H54">
            <v>10</v>
          </cell>
          <cell r="I54">
            <v>1.3</v>
          </cell>
          <cell r="J54">
            <v>3.2</v>
          </cell>
          <cell r="K54">
            <v>0</v>
          </cell>
          <cell r="L54">
            <v>8.1</v>
          </cell>
          <cell r="M54">
            <v>18.100000000000001</v>
          </cell>
        </row>
        <row r="55">
          <cell r="B55" t="str">
            <v>Brožíková Barbora</v>
          </cell>
          <cell r="C55">
            <v>2009</v>
          </cell>
          <cell r="D55" t="str">
            <v>TJ Spartak Vrchlabí</v>
          </cell>
          <cell r="E55">
            <v>2</v>
          </cell>
          <cell r="F55">
            <v>1.1000000000000001</v>
          </cell>
          <cell r="G55">
            <v>0</v>
          </cell>
          <cell r="H55">
            <v>10.9</v>
          </cell>
          <cell r="I55">
            <v>1.3</v>
          </cell>
          <cell r="J55">
            <v>3.0000000000000004</v>
          </cell>
          <cell r="K55">
            <v>0</v>
          </cell>
          <cell r="L55">
            <v>8.3000000000000007</v>
          </cell>
          <cell r="M55">
            <v>19.200000000000003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4"/>
  <sheetViews>
    <sheetView tabSelected="1" topLeftCell="A52" workbookViewId="0">
      <selection activeCell="D60" sqref="D60"/>
    </sheetView>
  </sheetViews>
  <sheetFormatPr defaultRowHeight="14.4" x14ac:dyDescent="0.3"/>
  <cols>
    <col min="1" max="1" width="4.6640625" customWidth="1"/>
    <col min="2" max="2" width="21.6640625" style="35" customWidth="1"/>
    <col min="3" max="3" width="8.88671875" customWidth="1"/>
    <col min="4" max="4" width="22.44140625" customWidth="1"/>
    <col min="5" max="5" width="7.33203125" customWidth="1"/>
    <col min="6" max="6" width="7.21875" customWidth="1"/>
    <col min="7" max="7" width="7.33203125" customWidth="1"/>
    <col min="8" max="8" width="9.6640625" bestFit="1" customWidth="1"/>
    <col min="9" max="11" width="7.44140625" customWidth="1"/>
    <col min="12" max="13" width="9.6640625" bestFit="1" customWidth="1"/>
  </cols>
  <sheetData>
    <row r="1" spans="1:13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21.6" customHeight="1" x14ac:dyDescent="0.3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23.4" customHeight="1" x14ac:dyDescent="0.3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x14ac:dyDescent="0.3">
      <c r="A6" s="1"/>
      <c r="B6" s="30" t="str">
        <f>+'[1]startovní listina'!C5</f>
        <v xml:space="preserve"> I.kategorie 2004 a starší</v>
      </c>
      <c r="C6" s="2"/>
      <c r="D6" s="3"/>
      <c r="E6" s="4"/>
      <c r="F6" s="5"/>
      <c r="G6" s="4"/>
      <c r="H6" s="6"/>
      <c r="I6" s="4"/>
      <c r="J6" s="5"/>
      <c r="K6" s="4"/>
      <c r="L6" s="6"/>
      <c r="M6" s="6"/>
    </row>
    <row r="7" spans="1:13" x14ac:dyDescent="0.3">
      <c r="A7" s="1"/>
      <c r="B7" s="31"/>
      <c r="C7" s="2"/>
      <c r="D7" s="3"/>
      <c r="E7" s="4"/>
      <c r="F7" s="5"/>
      <c r="G7" s="4"/>
      <c r="H7" s="6"/>
      <c r="I7" s="4"/>
      <c r="J7" s="5"/>
      <c r="K7" s="4"/>
      <c r="L7" s="6"/>
      <c r="M7" s="6"/>
    </row>
    <row r="8" spans="1:13" x14ac:dyDescent="0.3">
      <c r="A8" s="49"/>
      <c r="B8" s="51" t="s">
        <v>3</v>
      </c>
      <c r="C8" s="53" t="s">
        <v>4</v>
      </c>
      <c r="D8" s="55" t="s">
        <v>5</v>
      </c>
      <c r="E8" s="48" t="s">
        <v>6</v>
      </c>
      <c r="F8" s="57"/>
      <c r="G8" s="57"/>
      <c r="H8" s="58"/>
      <c r="I8" s="48" t="s">
        <v>7</v>
      </c>
      <c r="J8" s="57"/>
      <c r="K8" s="57"/>
      <c r="L8" s="58"/>
      <c r="M8" s="7"/>
    </row>
    <row r="9" spans="1:13" x14ac:dyDescent="0.3">
      <c r="A9" s="50"/>
      <c r="B9" s="52"/>
      <c r="C9" s="54"/>
      <c r="D9" s="56"/>
      <c r="E9" s="8" t="s">
        <v>8</v>
      </c>
      <c r="F9" s="8" t="s">
        <v>9</v>
      </c>
      <c r="G9" s="8" t="s">
        <v>10</v>
      </c>
      <c r="H9" s="10" t="s">
        <v>26</v>
      </c>
      <c r="I9" s="8" t="s">
        <v>8</v>
      </c>
      <c r="J9" s="8" t="s">
        <v>9</v>
      </c>
      <c r="K9" s="9" t="s">
        <v>10</v>
      </c>
      <c r="L9" s="10" t="s">
        <v>27</v>
      </c>
      <c r="M9" s="11" t="s">
        <v>11</v>
      </c>
    </row>
    <row r="10" spans="1:13" x14ac:dyDescent="0.3">
      <c r="A10" s="8" t="s">
        <v>12</v>
      </c>
      <c r="B10" s="32" t="str">
        <f>+[1]ženy!B21</f>
        <v>Sochová Monika</v>
      </c>
      <c r="C10" s="12">
        <f>+[1]ženy!C21</f>
        <v>2002</v>
      </c>
      <c r="D10" s="12" t="str">
        <f>+[1]ženy!D21</f>
        <v>Sokol Pardubice</v>
      </c>
      <c r="E10" s="13">
        <f>+[1]ženy!E21</f>
        <v>3.7</v>
      </c>
      <c r="F10" s="13">
        <f>+[1]ženy!F21</f>
        <v>1.1000000000000001</v>
      </c>
      <c r="G10" s="13">
        <f>+[1]ženy!G21</f>
        <v>0</v>
      </c>
      <c r="H10" s="14">
        <f>+[1]ženy!H21</f>
        <v>12.600000000000001</v>
      </c>
      <c r="I10" s="13">
        <f>+[1]ženy!I21</f>
        <v>2.9</v>
      </c>
      <c r="J10" s="13">
        <f>+[1]ženy!J21</f>
        <v>1.75</v>
      </c>
      <c r="K10" s="13">
        <f>+[1]ženy!K21</f>
        <v>0</v>
      </c>
      <c r="L10" s="14">
        <f>+[1]ženy!L21</f>
        <v>11.15</v>
      </c>
      <c r="M10" s="14">
        <f>+[1]ženy!M21</f>
        <v>23.75</v>
      </c>
    </row>
    <row r="11" spans="1:13" x14ac:dyDescent="0.3">
      <c r="A11" s="8" t="s">
        <v>13</v>
      </c>
      <c r="B11" s="32" t="str">
        <f>+[1]ženy!B20</f>
        <v>Matoušková Kateřina</v>
      </c>
      <c r="C11" s="12">
        <f>+[1]ženy!C20</f>
        <v>2004</v>
      </c>
      <c r="D11" s="12" t="str">
        <f>+[1]ženy!D20</f>
        <v>TJ Jičín</v>
      </c>
      <c r="E11" s="13">
        <f>+[1]ženy!E20</f>
        <v>2.8</v>
      </c>
      <c r="F11" s="13">
        <f>+[1]ženy!F20</f>
        <v>1.3</v>
      </c>
      <c r="G11" s="13">
        <f>+[1]ženy!G20</f>
        <v>0</v>
      </c>
      <c r="H11" s="14">
        <f>+[1]ženy!H20</f>
        <v>11.5</v>
      </c>
      <c r="I11" s="13">
        <f>+[1]ženy!I20</f>
        <v>2.4</v>
      </c>
      <c r="J11" s="13">
        <f>+[1]ženy!J20</f>
        <v>2.2000000000000002</v>
      </c>
      <c r="K11" s="13">
        <f>+[1]ženy!K20</f>
        <v>0</v>
      </c>
      <c r="L11" s="14">
        <f>+[1]ženy!L20</f>
        <v>10.199999999999999</v>
      </c>
      <c r="M11" s="14">
        <f>+[1]ženy!M20</f>
        <v>21.7</v>
      </c>
    </row>
    <row r="12" spans="1:13" x14ac:dyDescent="0.3">
      <c r="A12" s="8" t="s">
        <v>14</v>
      </c>
      <c r="B12" s="32" t="str">
        <f>+[1]ženy!B23</f>
        <v>Doležalová Kateřina</v>
      </c>
      <c r="C12" s="12">
        <f>+[1]ženy!C23</f>
        <v>2000</v>
      </c>
      <c r="D12" s="12" t="str">
        <f>+[1]ženy!D23</f>
        <v>Sokol Chrudim</v>
      </c>
      <c r="E12" s="13">
        <f>+[1]ženy!E23</f>
        <v>2</v>
      </c>
      <c r="F12" s="13">
        <f>+[1]ženy!F23</f>
        <v>1.1499999999999999</v>
      </c>
      <c r="G12" s="13">
        <f>+[1]ženy!G23</f>
        <v>0</v>
      </c>
      <c r="H12" s="14">
        <f>+[1]ženy!H23</f>
        <v>10.85</v>
      </c>
      <c r="I12" s="13">
        <f>+[1]ženy!I23</f>
        <v>2.2000000000000002</v>
      </c>
      <c r="J12" s="13">
        <f>+[1]ženy!J23</f>
        <v>4.0499999999999989</v>
      </c>
      <c r="K12" s="13">
        <f>+[1]ženy!K23</f>
        <v>0</v>
      </c>
      <c r="L12" s="14">
        <f>+[1]ženy!L23</f>
        <v>8.1500000000000021</v>
      </c>
      <c r="M12" s="14">
        <f>+[1]ženy!M23</f>
        <v>19</v>
      </c>
    </row>
    <row r="13" spans="1:13" x14ac:dyDescent="0.3">
      <c r="A13" s="8" t="s">
        <v>15</v>
      </c>
      <c r="B13" s="32" t="str">
        <f>+[1]ženy!B22</f>
        <v xml:space="preserve">Vaňhová Romana </v>
      </c>
      <c r="C13" s="12">
        <f>+[1]ženy!C22</f>
        <v>2004</v>
      </c>
      <c r="D13" s="12" t="str">
        <f>+[1]ženy!D22</f>
        <v>TJ Sokol Žižkov II</v>
      </c>
      <c r="E13" s="13">
        <f>+[1]ženy!E22</f>
        <v>2.8</v>
      </c>
      <c r="F13" s="13">
        <f>+[1]ženy!F22</f>
        <v>2.2999999999999998</v>
      </c>
      <c r="G13" s="13">
        <f>+[1]ženy!G22</f>
        <v>0</v>
      </c>
      <c r="H13" s="14">
        <f>+[1]ženy!H22</f>
        <v>10.5</v>
      </c>
      <c r="I13" s="13">
        <f>+[1]ženy!I22</f>
        <v>2</v>
      </c>
      <c r="J13" s="13">
        <f>+[1]ženy!J22</f>
        <v>3.899999999999999</v>
      </c>
      <c r="K13" s="13">
        <f>+[1]ženy!K22</f>
        <v>0</v>
      </c>
      <c r="L13" s="14">
        <f>+[1]ženy!L22</f>
        <v>8.1000000000000014</v>
      </c>
      <c r="M13" s="14">
        <f>+[1]ženy!M22</f>
        <v>18.600000000000001</v>
      </c>
    </row>
    <row r="14" spans="1:13" x14ac:dyDescent="0.3">
      <c r="A14" s="37"/>
      <c r="B14" s="38"/>
      <c r="C14" s="39"/>
      <c r="D14" s="39"/>
      <c r="E14" s="40"/>
      <c r="F14" s="40"/>
      <c r="G14" s="40"/>
      <c r="H14" s="41"/>
      <c r="I14" s="40"/>
      <c r="J14" s="40"/>
      <c r="K14" s="40"/>
      <c r="L14" s="41"/>
      <c r="M14" s="41"/>
    </row>
    <row r="15" spans="1:13" x14ac:dyDescent="0.3">
      <c r="A15" s="1"/>
      <c r="B15" s="31"/>
      <c r="C15" s="1"/>
      <c r="D15" s="1"/>
      <c r="E15" s="15"/>
      <c r="F15" s="16"/>
      <c r="G15" s="15"/>
      <c r="H15" s="17"/>
      <c r="I15" s="15"/>
      <c r="J15" s="16"/>
      <c r="K15" s="15"/>
      <c r="L15" s="18"/>
      <c r="M15" s="18"/>
    </row>
    <row r="16" spans="1:13" x14ac:dyDescent="0.3">
      <c r="A16" s="1"/>
      <c r="B16" s="30" t="str">
        <f>+'[1]startovní listina'!C13</f>
        <v>II.kategorie 2005 – 2006</v>
      </c>
      <c r="C16" s="2"/>
      <c r="D16" s="3"/>
      <c r="E16" s="4"/>
      <c r="F16" s="5"/>
      <c r="G16" s="4"/>
      <c r="H16" s="6"/>
      <c r="I16" s="4"/>
      <c r="J16" s="5"/>
      <c r="K16" s="4"/>
      <c r="L16" s="6"/>
      <c r="M16" s="6"/>
    </row>
    <row r="17" spans="1:13" x14ac:dyDescent="0.3">
      <c r="A17" s="1"/>
      <c r="B17" s="31"/>
      <c r="C17" s="2"/>
      <c r="D17" s="3"/>
      <c r="E17" s="4"/>
      <c r="F17" s="5"/>
      <c r="G17" s="4"/>
      <c r="H17" s="6"/>
      <c r="I17" s="4"/>
      <c r="J17" s="5"/>
      <c r="K17" s="4"/>
      <c r="L17" s="6"/>
      <c r="M17" s="6"/>
    </row>
    <row r="18" spans="1:13" x14ac:dyDescent="0.3">
      <c r="A18" s="49"/>
      <c r="B18" s="51" t="s">
        <v>3</v>
      </c>
      <c r="C18" s="53" t="s">
        <v>4</v>
      </c>
      <c r="D18" s="55" t="s">
        <v>5</v>
      </c>
      <c r="E18" s="48" t="str">
        <f>[1]juniorky!E30</f>
        <v>PŘESKOK</v>
      </c>
      <c r="F18" s="57"/>
      <c r="G18" s="57"/>
      <c r="H18" s="58"/>
      <c r="I18" s="48" t="str">
        <f>[1]juniorky!I30</f>
        <v>BRADLA</v>
      </c>
      <c r="J18" s="57"/>
      <c r="K18" s="57"/>
      <c r="L18" s="58"/>
      <c r="M18" s="7"/>
    </row>
    <row r="19" spans="1:13" x14ac:dyDescent="0.3">
      <c r="A19" s="50"/>
      <c r="B19" s="52"/>
      <c r="C19" s="54"/>
      <c r="D19" s="56"/>
      <c r="E19" s="8" t="s">
        <v>8</v>
      </c>
      <c r="F19" s="8" t="s">
        <v>9</v>
      </c>
      <c r="G19" s="8" t="s">
        <v>10</v>
      </c>
      <c r="H19" s="10" t="s">
        <v>26</v>
      </c>
      <c r="I19" s="8" t="s">
        <v>8</v>
      </c>
      <c r="J19" s="8" t="s">
        <v>9</v>
      </c>
      <c r="K19" s="9" t="s">
        <v>10</v>
      </c>
      <c r="L19" s="10" t="s">
        <v>27</v>
      </c>
      <c r="M19" s="11" t="s">
        <v>11</v>
      </c>
    </row>
    <row r="20" spans="1:13" x14ac:dyDescent="0.3">
      <c r="A20" s="8" t="s">
        <v>12</v>
      </c>
      <c r="B20" s="32" t="str">
        <f>+[1]juniorky!B36</f>
        <v>Horníková Karolína</v>
      </c>
      <c r="C20" s="8">
        <f>+[1]juniorky!C36</f>
        <v>2006</v>
      </c>
      <c r="D20" s="8" t="str">
        <f>+[1]juniorky!D36</f>
        <v>Sokol Chrudim</v>
      </c>
      <c r="E20" s="19">
        <f>+[1]juniorky!E36</f>
        <v>2.8</v>
      </c>
      <c r="F20" s="19">
        <f>+[1]juniorky!F36</f>
        <v>0.79999999999999993</v>
      </c>
      <c r="G20" s="19">
        <f>+[1]juniorky!G36</f>
        <v>0</v>
      </c>
      <c r="H20" s="20">
        <f>+[1]juniorky!H36</f>
        <v>12</v>
      </c>
      <c r="I20" s="19">
        <f>+[1]juniorky!I36</f>
        <v>2.7</v>
      </c>
      <c r="J20" s="19">
        <f>+[1]juniorky!J36</f>
        <v>1.65</v>
      </c>
      <c r="K20" s="19">
        <f>+[1]juniorky!K36</f>
        <v>0</v>
      </c>
      <c r="L20" s="20">
        <f>+[1]juniorky!L36</f>
        <v>11.05</v>
      </c>
      <c r="M20" s="20">
        <f>+[1]juniorky!M36</f>
        <v>23.05</v>
      </c>
    </row>
    <row r="21" spans="1:13" x14ac:dyDescent="0.3">
      <c r="A21" s="8" t="s">
        <v>13</v>
      </c>
      <c r="B21" s="32" t="str">
        <f>+[1]juniorky!B41</f>
        <v>Kulhavá Sára</v>
      </c>
      <c r="C21" s="8">
        <f>+[1]juniorky!C41</f>
        <v>2005</v>
      </c>
      <c r="D21" s="8" t="str">
        <f>+[1]juniorky!D41</f>
        <v>Sokol Chrudim</v>
      </c>
      <c r="E21" s="21">
        <f>+[1]juniorky!E41</f>
        <v>2.8</v>
      </c>
      <c r="F21" s="21">
        <f>+[1]juniorky!F41</f>
        <v>0.70000000000000007</v>
      </c>
      <c r="G21" s="21">
        <f>+[1]juniorky!G41</f>
        <v>0</v>
      </c>
      <c r="H21" s="14">
        <f>+[1]juniorky!H41</f>
        <v>12.100000000000001</v>
      </c>
      <c r="I21" s="21">
        <f>+[1]juniorky!I41</f>
        <v>2.5</v>
      </c>
      <c r="J21" s="21">
        <f>+[1]juniorky!J41</f>
        <v>1.9499999999999997</v>
      </c>
      <c r="K21" s="21">
        <f>+[1]juniorky!K41</f>
        <v>0</v>
      </c>
      <c r="L21" s="14">
        <f>+[1]juniorky!L41</f>
        <v>10.55</v>
      </c>
      <c r="M21" s="14">
        <f>+[1]juniorky!M41</f>
        <v>22.650000000000002</v>
      </c>
    </row>
    <row r="22" spans="1:13" x14ac:dyDescent="0.3">
      <c r="A22" s="8" t="s">
        <v>14</v>
      </c>
      <c r="B22" s="32" t="str">
        <f>+[1]juniorky!B33</f>
        <v>Kalenská Gabriela</v>
      </c>
      <c r="C22" s="8">
        <f>+[1]juniorky!C33</f>
        <v>2005</v>
      </c>
      <c r="D22" s="8" t="str">
        <f>+[1]juniorky!D33</f>
        <v>TJ Spartak Vrchlabí</v>
      </c>
      <c r="E22" s="19">
        <f>+[1]juniorky!E33</f>
        <v>2.8</v>
      </c>
      <c r="F22" s="19">
        <f>+[1]juniorky!F33</f>
        <v>0.85</v>
      </c>
      <c r="G22" s="19">
        <f>+[1]juniorky!G33</f>
        <v>0</v>
      </c>
      <c r="H22" s="20">
        <f>+[1]juniorky!H33</f>
        <v>11.95</v>
      </c>
      <c r="I22" s="19">
        <f>+[1]juniorky!I33</f>
        <v>2.7</v>
      </c>
      <c r="J22" s="19">
        <f>+[1]juniorky!J33</f>
        <v>2.0499999999999998</v>
      </c>
      <c r="K22" s="19">
        <f>+[1]juniorky!K33</f>
        <v>0</v>
      </c>
      <c r="L22" s="20">
        <f>+[1]juniorky!L33</f>
        <v>10.65</v>
      </c>
      <c r="M22" s="20">
        <f>+[1]juniorky!M33</f>
        <v>22.6</v>
      </c>
    </row>
    <row r="23" spans="1:13" x14ac:dyDescent="0.3">
      <c r="A23" s="8" t="s">
        <v>15</v>
      </c>
      <c r="B23" s="32" t="str">
        <f>+[1]juniorky!B38</f>
        <v>Huberová Viktorie</v>
      </c>
      <c r="C23" s="8">
        <f>+[1]juniorky!C38</f>
        <v>2006</v>
      </c>
      <c r="D23" s="8" t="str">
        <f>+[1]juniorky!D38</f>
        <v>TJ Spartak Vrchlabí</v>
      </c>
      <c r="E23" s="19">
        <f>+[1]juniorky!E38</f>
        <v>2.8</v>
      </c>
      <c r="F23" s="19">
        <f>+[1]juniorky!F38</f>
        <v>1.2499999999999998</v>
      </c>
      <c r="G23" s="19">
        <f>+[1]juniorky!G38</f>
        <v>0</v>
      </c>
      <c r="H23" s="20">
        <f>+[1]juniorky!H38</f>
        <v>11.55</v>
      </c>
      <c r="I23" s="19">
        <f>+[1]juniorky!I38</f>
        <v>2.7</v>
      </c>
      <c r="J23" s="19">
        <f>+[1]juniorky!J38</f>
        <v>2.8499999999999996</v>
      </c>
      <c r="K23" s="19">
        <f>+[1]juniorky!K38</f>
        <v>0</v>
      </c>
      <c r="L23" s="20">
        <f>+[1]juniorky!L38</f>
        <v>9.8500000000000014</v>
      </c>
      <c r="M23" s="20">
        <f>+[1]juniorky!M38</f>
        <v>21.400000000000002</v>
      </c>
    </row>
    <row r="24" spans="1:13" x14ac:dyDescent="0.3">
      <c r="A24" s="8" t="s">
        <v>16</v>
      </c>
      <c r="B24" s="32" t="str">
        <f>+[1]juniorky!B32</f>
        <v>Ohanková Julie</v>
      </c>
      <c r="C24" s="8">
        <f>+[1]juniorky!C32</f>
        <v>2005</v>
      </c>
      <c r="D24" s="8" t="str">
        <f>+[1]juniorky!D32</f>
        <v>Sokol Horní Počernice</v>
      </c>
      <c r="E24" s="19">
        <f>+[1]juniorky!E32</f>
        <v>2.8</v>
      </c>
      <c r="F24" s="19">
        <f>+[1]juniorky!F32</f>
        <v>1.7000000000000002</v>
      </c>
      <c r="G24" s="19">
        <f>+[1]juniorky!G32</f>
        <v>0</v>
      </c>
      <c r="H24" s="20">
        <f>+[1]juniorky!H32</f>
        <v>11.100000000000001</v>
      </c>
      <c r="I24" s="19">
        <f>+[1]juniorky!I32</f>
        <v>2.2000000000000002</v>
      </c>
      <c r="J24" s="19">
        <f>+[1]juniorky!J32</f>
        <v>2.3999999999999995</v>
      </c>
      <c r="K24" s="19">
        <f>+[1]juniorky!K32</f>
        <v>0</v>
      </c>
      <c r="L24" s="20">
        <f>+[1]juniorky!L32</f>
        <v>9.8000000000000007</v>
      </c>
      <c r="M24" s="20">
        <f>+[1]juniorky!M32</f>
        <v>20.900000000000002</v>
      </c>
    </row>
    <row r="25" spans="1:13" x14ac:dyDescent="0.3">
      <c r="A25" s="8" t="s">
        <v>17</v>
      </c>
      <c r="B25" s="32" t="str">
        <f>+[1]juniorky!B35</f>
        <v>Kalinová Adéla</v>
      </c>
      <c r="C25" s="8">
        <f>+[1]juniorky!C35</f>
        <v>2006</v>
      </c>
      <c r="D25" s="8" t="str">
        <f>+[1]juniorky!D35</f>
        <v>Sokol Horní Počernice</v>
      </c>
      <c r="E25" s="19">
        <f>+[1]juniorky!E35</f>
        <v>2.8</v>
      </c>
      <c r="F25" s="19">
        <f>+[1]juniorky!F35</f>
        <v>1.75</v>
      </c>
      <c r="G25" s="19">
        <f>+[1]juniorky!G35</f>
        <v>0</v>
      </c>
      <c r="H25" s="20">
        <f>+[1]juniorky!H35</f>
        <v>11.05</v>
      </c>
      <c r="I25" s="19">
        <f>+[1]juniorky!I35</f>
        <v>1.9</v>
      </c>
      <c r="J25" s="19">
        <f>+[1]juniorky!J35</f>
        <v>2.5499999999999994</v>
      </c>
      <c r="K25" s="19">
        <f>+[1]juniorky!K35</f>
        <v>0</v>
      </c>
      <c r="L25" s="20">
        <f>+[1]juniorky!L35</f>
        <v>9.3500000000000014</v>
      </c>
      <c r="M25" s="20">
        <f>+[1]juniorky!M35</f>
        <v>20.400000000000002</v>
      </c>
    </row>
    <row r="26" spans="1:13" x14ac:dyDescent="0.3">
      <c r="A26" s="8" t="s">
        <v>18</v>
      </c>
      <c r="B26" s="32" t="str">
        <f>+[1]juniorky!B40</f>
        <v>Zervanová Emílie</v>
      </c>
      <c r="C26" s="8">
        <f>+[1]juniorky!C40</f>
        <v>2006</v>
      </c>
      <c r="D26" s="8" t="str">
        <f>+[1]juniorky!D40</f>
        <v>Sokol Horní Počernice</v>
      </c>
      <c r="E26" s="19">
        <f>+[1]juniorky!E40</f>
        <v>2.8</v>
      </c>
      <c r="F26" s="19">
        <f>+[1]juniorky!F40</f>
        <v>1.5000000000000004</v>
      </c>
      <c r="G26" s="19">
        <f>+[1]juniorky!G40</f>
        <v>0</v>
      </c>
      <c r="H26" s="20">
        <f>+[1]juniorky!H40</f>
        <v>11.3</v>
      </c>
      <c r="I26" s="19">
        <f>+[1]juniorky!I40</f>
        <v>1.7</v>
      </c>
      <c r="J26" s="19">
        <f>+[1]juniorky!J40</f>
        <v>2.7499999999999996</v>
      </c>
      <c r="K26" s="19">
        <f>+[1]juniorky!K40</f>
        <v>0</v>
      </c>
      <c r="L26" s="20">
        <f>+[1]juniorky!L40</f>
        <v>8.9499999999999993</v>
      </c>
      <c r="M26" s="20">
        <f>+[1]juniorky!M40</f>
        <v>20.25</v>
      </c>
    </row>
    <row r="27" spans="1:13" x14ac:dyDescent="0.3">
      <c r="A27" s="8" t="s">
        <v>19</v>
      </c>
      <c r="B27" s="32" t="str">
        <f>+[1]juniorky!B34</f>
        <v>Šimonová Bára</v>
      </c>
      <c r="C27" s="8">
        <f>+[1]juniorky!C34</f>
        <v>2005</v>
      </c>
      <c r="D27" s="8" t="str">
        <f>+[1]juniorky!D34</f>
        <v>Sokol Chrudim</v>
      </c>
      <c r="E27" s="19">
        <f>+[1]juniorky!E34</f>
        <v>2.8</v>
      </c>
      <c r="F27" s="19">
        <f>+[1]juniorky!F34</f>
        <v>1.8000000000000003</v>
      </c>
      <c r="G27" s="19">
        <f>+[1]juniorky!G34</f>
        <v>0</v>
      </c>
      <c r="H27" s="20">
        <f>+[1]juniorky!H34</f>
        <v>11</v>
      </c>
      <c r="I27" s="19">
        <f>+[1]juniorky!I34</f>
        <v>1.6</v>
      </c>
      <c r="J27" s="19">
        <f>+[1]juniorky!J34</f>
        <v>3.5499999999999994</v>
      </c>
      <c r="K27" s="19">
        <f>+[1]juniorky!K34</f>
        <v>0</v>
      </c>
      <c r="L27" s="20">
        <f>+[1]juniorky!L34</f>
        <v>8.0500000000000007</v>
      </c>
      <c r="M27" s="20">
        <f>+[1]juniorky!M34</f>
        <v>19.05</v>
      </c>
    </row>
    <row r="28" spans="1:13" x14ac:dyDescent="0.3">
      <c r="A28" s="22" t="s">
        <v>20</v>
      </c>
      <c r="B28" s="33" t="str">
        <f>+[1]juniorky!B39</f>
        <v>Sillberová Aneta</v>
      </c>
      <c r="C28" s="22">
        <f>+[1]juniorky!C39</f>
        <v>2006</v>
      </c>
      <c r="D28" s="22" t="str">
        <f>+[1]juniorky!D39</f>
        <v>Sokol Hradec Králové</v>
      </c>
      <c r="E28" s="23">
        <f>+[1]juniorky!E39</f>
        <v>2</v>
      </c>
      <c r="F28" s="23">
        <f>+[1]juniorky!F39</f>
        <v>2.2999999999999994</v>
      </c>
      <c r="G28" s="23">
        <f>+[1]juniorky!G39</f>
        <v>0</v>
      </c>
      <c r="H28" s="24">
        <f>+[1]juniorky!H39</f>
        <v>9.7000000000000011</v>
      </c>
      <c r="I28" s="23">
        <f>+[1]juniorky!I39</f>
        <v>1</v>
      </c>
      <c r="J28" s="23">
        <f>+[1]juniorky!J39</f>
        <v>3.2</v>
      </c>
      <c r="K28" s="23">
        <f>+[1]juniorky!K39</f>
        <v>0</v>
      </c>
      <c r="L28" s="24">
        <f>+[1]juniorky!L39</f>
        <v>7.8</v>
      </c>
      <c r="M28" s="24">
        <f>+[1]juniorky!M39</f>
        <v>17.5</v>
      </c>
    </row>
    <row r="29" spans="1:13" x14ac:dyDescent="0.3">
      <c r="A29" s="25" t="s">
        <v>21</v>
      </c>
      <c r="B29" s="34" t="str">
        <f>+[1]juniorky!B37</f>
        <v xml:space="preserve">Ševčíková Tereza </v>
      </c>
      <c r="C29" s="25">
        <f>+[1]juniorky!C37</f>
        <v>2005</v>
      </c>
      <c r="D29" s="25" t="str">
        <f>+[1]juniorky!D37</f>
        <v>TJ Sokol Žižkov II</v>
      </c>
      <c r="E29" s="26">
        <f>+[1]juniorky!E37</f>
        <v>0</v>
      </c>
      <c r="F29" s="26">
        <f>+[1]juniorky!F37</f>
        <v>0</v>
      </c>
      <c r="G29" s="26">
        <f>+[1]juniorky!G37</f>
        <v>10</v>
      </c>
      <c r="H29" s="27">
        <f>+[1]juniorky!H37</f>
        <v>0</v>
      </c>
      <c r="I29" s="26">
        <f>+[1]juniorky!I37</f>
        <v>2</v>
      </c>
      <c r="J29" s="26">
        <f>+[1]juniorky!J37</f>
        <v>2.6500000000000008</v>
      </c>
      <c r="K29" s="26">
        <f>+[1]juniorky!K37</f>
        <v>0</v>
      </c>
      <c r="L29" s="27">
        <f>+[1]juniorky!L37</f>
        <v>9.35</v>
      </c>
      <c r="M29" s="27">
        <f>+[1]juniorky!M37</f>
        <v>9.35</v>
      </c>
    </row>
    <row r="30" spans="1:13" x14ac:dyDescent="0.3">
      <c r="A30" s="37"/>
      <c r="B30" s="38"/>
      <c r="C30" s="37"/>
      <c r="D30" s="37"/>
      <c r="E30" s="42"/>
      <c r="F30" s="42"/>
      <c r="G30" s="42"/>
      <c r="H30" s="43"/>
      <c r="I30" s="42"/>
      <c r="J30" s="42"/>
      <c r="K30" s="42"/>
      <c r="L30" s="43"/>
      <c r="M30" s="43"/>
    </row>
    <row r="31" spans="1:13" x14ac:dyDescent="0.3">
      <c r="A31" s="37"/>
      <c r="B31" s="38"/>
      <c r="C31" s="37"/>
      <c r="D31" s="37"/>
      <c r="E31" s="42"/>
      <c r="F31" s="42"/>
      <c r="G31" s="42"/>
      <c r="H31" s="43"/>
      <c r="I31" s="42"/>
      <c r="J31" s="42"/>
      <c r="K31" s="42"/>
      <c r="L31" s="43"/>
      <c r="M31" s="43"/>
    </row>
    <row r="32" spans="1:13" x14ac:dyDescent="0.3">
      <c r="A32" s="37"/>
      <c r="B32" s="38"/>
      <c r="C32" s="37"/>
      <c r="D32" s="37"/>
      <c r="E32" s="42"/>
      <c r="F32" s="42"/>
      <c r="G32" s="42"/>
      <c r="H32" s="43"/>
      <c r="I32" s="42"/>
      <c r="J32" s="42"/>
      <c r="K32" s="42"/>
      <c r="L32" s="43"/>
      <c r="M32" s="43"/>
    </row>
    <row r="33" spans="1:13" x14ac:dyDescent="0.3">
      <c r="A33" s="37"/>
      <c r="B33" s="38"/>
      <c r="C33" s="37"/>
      <c r="D33" s="37"/>
      <c r="E33" s="42"/>
      <c r="F33" s="42"/>
      <c r="G33" s="42"/>
      <c r="H33" s="43"/>
      <c r="I33" s="42"/>
      <c r="J33" s="42"/>
      <c r="K33" s="42"/>
      <c r="L33" s="43"/>
      <c r="M33" s="43"/>
    </row>
    <row r="34" spans="1:13" x14ac:dyDescent="0.3">
      <c r="A34" s="1"/>
      <c r="B34" s="31"/>
      <c r="C34" s="1"/>
      <c r="D34" s="3"/>
      <c r="E34" s="15"/>
      <c r="F34" s="16"/>
      <c r="G34" s="15"/>
      <c r="H34" s="17"/>
      <c r="I34" s="15"/>
      <c r="J34" s="16"/>
      <c r="K34" s="15"/>
      <c r="L34" s="17"/>
      <c r="M34" s="17"/>
    </row>
    <row r="35" spans="1:13" x14ac:dyDescent="0.3">
      <c r="A35" s="1"/>
      <c r="B35" s="30" t="str">
        <f>+'[1]startovní listina'!C28</f>
        <v>III.kategorie 2007 – 2008</v>
      </c>
      <c r="C35" s="2"/>
      <c r="D35" s="3"/>
      <c r="E35" s="4"/>
      <c r="F35" s="5"/>
      <c r="G35" s="4"/>
      <c r="H35" s="6"/>
      <c r="I35" s="4"/>
      <c r="J35" s="5"/>
      <c r="K35" s="4"/>
      <c r="L35" s="6"/>
      <c r="M35" s="6"/>
    </row>
    <row r="36" spans="1:13" x14ac:dyDescent="0.3">
      <c r="A36" s="1"/>
      <c r="B36" s="31"/>
      <c r="C36" s="2"/>
      <c r="D36" s="3"/>
      <c r="E36" s="4"/>
      <c r="F36" s="5"/>
      <c r="G36" s="4"/>
      <c r="H36" s="6"/>
      <c r="I36" s="4"/>
      <c r="J36" s="5"/>
      <c r="K36" s="4"/>
      <c r="L36" s="6"/>
      <c r="M36" s="6"/>
    </row>
    <row r="37" spans="1:13" x14ac:dyDescent="0.3">
      <c r="A37" s="44"/>
      <c r="B37" s="45" t="s">
        <v>3</v>
      </c>
      <c r="C37" s="46" t="s">
        <v>4</v>
      </c>
      <c r="D37" s="47" t="s">
        <v>5</v>
      </c>
      <c r="E37" s="44" t="str">
        <f>[1]starší_žákyně!E38</f>
        <v>PŘESKOK</v>
      </c>
      <c r="F37" s="44"/>
      <c r="G37" s="44"/>
      <c r="H37" s="44"/>
      <c r="I37" s="44" t="str">
        <f>[1]starší_žákyně!I38</f>
        <v>BRADLA</v>
      </c>
      <c r="J37" s="44"/>
      <c r="K37" s="44"/>
      <c r="L37" s="44"/>
      <c r="M37" s="7"/>
    </row>
    <row r="38" spans="1:13" x14ac:dyDescent="0.3">
      <c r="A38" s="44"/>
      <c r="B38" s="45"/>
      <c r="C38" s="46"/>
      <c r="D38" s="47"/>
      <c r="E38" s="8" t="s">
        <v>8</v>
      </c>
      <c r="F38" s="8" t="s">
        <v>9</v>
      </c>
      <c r="G38" s="8" t="s">
        <v>10</v>
      </c>
      <c r="H38" s="10" t="s">
        <v>26</v>
      </c>
      <c r="I38" s="8" t="s">
        <v>8</v>
      </c>
      <c r="J38" s="8" t="s">
        <v>9</v>
      </c>
      <c r="K38" s="9" t="s">
        <v>10</v>
      </c>
      <c r="L38" s="10" t="s">
        <v>27</v>
      </c>
      <c r="M38" s="11" t="s">
        <v>11</v>
      </c>
    </row>
    <row r="39" spans="1:13" x14ac:dyDescent="0.3">
      <c r="A39" s="8" t="s">
        <v>12</v>
      </c>
      <c r="B39" s="32" t="str">
        <f>+[1]starší_žákyně!B51</f>
        <v>Mašátová Anna</v>
      </c>
      <c r="C39" s="12">
        <f>+[1]starší_žákyně!C51</f>
        <v>2008</v>
      </c>
      <c r="D39" s="12" t="str">
        <f>+[1]starší_žákyně!D51</f>
        <v>TJ Jičín</v>
      </c>
      <c r="E39" s="13">
        <f>+[1]starší_žákyně!E51</f>
        <v>2.8</v>
      </c>
      <c r="F39" s="13">
        <f>+[1]starší_žákyně!F51</f>
        <v>1.4500000000000006</v>
      </c>
      <c r="G39" s="13">
        <f>+[1]starší_žákyně!G51</f>
        <v>0</v>
      </c>
      <c r="H39" s="14">
        <f>+[1]starší_žákyně!H51</f>
        <v>11.349999999999998</v>
      </c>
      <c r="I39" s="13">
        <f>+[1]starší_žákyně!I51</f>
        <v>2.2000000000000002</v>
      </c>
      <c r="J39" s="13">
        <f>+[1]starší_žákyně!J51</f>
        <v>1.5500000000000003</v>
      </c>
      <c r="K39" s="13">
        <f>+[1]starší_žákyně!K51</f>
        <v>0</v>
      </c>
      <c r="L39" s="14">
        <f>+[1]starší_žákyně!L51</f>
        <v>10.649999999999999</v>
      </c>
      <c r="M39" s="14">
        <f>+[1]starší_žákyně!M51</f>
        <v>21.999999999999996</v>
      </c>
    </row>
    <row r="40" spans="1:13" x14ac:dyDescent="0.3">
      <c r="A40" s="8" t="s">
        <v>13</v>
      </c>
      <c r="B40" s="32" t="str">
        <f>+[1]starší_žákyně!B45</f>
        <v>Holá Kristýna</v>
      </c>
      <c r="C40" s="12">
        <f>+[1]starší_žákyně!C45</f>
        <v>2007</v>
      </c>
      <c r="D40" s="12" t="str">
        <f>+[1]starší_žákyně!D45</f>
        <v>TJ Jičín</v>
      </c>
      <c r="E40" s="13">
        <f>+[1]starší_žákyně!E45</f>
        <v>2</v>
      </c>
      <c r="F40" s="13">
        <f>+[1]starší_žákyně!F45</f>
        <v>0.70000000000000029</v>
      </c>
      <c r="G40" s="13">
        <f>+[1]starší_žákyně!G45</f>
        <v>0</v>
      </c>
      <c r="H40" s="14">
        <f>+[1]starší_žákyně!H45</f>
        <v>11.299999999999999</v>
      </c>
      <c r="I40" s="13">
        <f>+[1]starší_žákyně!I45</f>
        <v>2.4</v>
      </c>
      <c r="J40" s="13">
        <f>+[1]starší_žákyně!J45</f>
        <v>1.7999999999999998</v>
      </c>
      <c r="K40" s="13">
        <f>+[1]starší_žákyně!K45</f>
        <v>0</v>
      </c>
      <c r="L40" s="14">
        <f>+[1]starší_žákyně!L45</f>
        <v>10.6</v>
      </c>
      <c r="M40" s="14">
        <f>+[1]starší_žákyně!M45</f>
        <v>21.9</v>
      </c>
    </row>
    <row r="41" spans="1:13" x14ac:dyDescent="0.3">
      <c r="A41" s="8" t="s">
        <v>14</v>
      </c>
      <c r="B41" s="32" t="str">
        <f>+[1]starší_žákyně!B41</f>
        <v>Brožová Jůlie</v>
      </c>
      <c r="C41" s="12">
        <f>+[1]starší_žákyně!C41</f>
        <v>2008</v>
      </c>
      <c r="D41" s="12" t="str">
        <f>+[1]starší_žákyně!D41</f>
        <v>Sokol Horní Počernice</v>
      </c>
      <c r="E41" s="13">
        <f>+[1]starší_žákyně!E41</f>
        <v>2.8</v>
      </c>
      <c r="F41" s="13">
        <f>+[1]starší_žákyně!F41</f>
        <v>1.7999999999999998</v>
      </c>
      <c r="G41" s="13">
        <f>+[1]starší_žákyně!G41</f>
        <v>0</v>
      </c>
      <c r="H41" s="14">
        <f>+[1]starší_žákyně!H41</f>
        <v>11</v>
      </c>
      <c r="I41" s="13">
        <f>+[1]starší_žákyně!I41</f>
        <v>3</v>
      </c>
      <c r="J41" s="13">
        <f>+[1]starší_žákyně!J41</f>
        <v>2.4</v>
      </c>
      <c r="K41" s="13">
        <f>+[1]starší_žákyně!K41</f>
        <v>0</v>
      </c>
      <c r="L41" s="14">
        <f>+[1]starší_žákyně!L41</f>
        <v>10.6</v>
      </c>
      <c r="M41" s="14">
        <f>+[1]starší_žákyně!M41</f>
        <v>21.6</v>
      </c>
    </row>
    <row r="42" spans="1:13" x14ac:dyDescent="0.3">
      <c r="A42" s="8" t="s">
        <v>15</v>
      </c>
      <c r="B42" s="32" t="str">
        <f>+[1]starší_žákyně!B44</f>
        <v>Pospíšilová Jůlie</v>
      </c>
      <c r="C42" s="12">
        <f>+[1]starší_žákyně!C44</f>
        <v>2007</v>
      </c>
      <c r="D42" s="12" t="str">
        <f>+[1]starší_žákyně!D44</f>
        <v>Sokol Pardubice</v>
      </c>
      <c r="E42" s="13">
        <f>+[1]starší_žákyně!E44</f>
        <v>2.8</v>
      </c>
      <c r="F42" s="13">
        <f>+[1]starší_žákyně!F44</f>
        <v>1.2999999999999998</v>
      </c>
      <c r="G42" s="13">
        <f>+[1]starší_žákyně!G44</f>
        <v>0</v>
      </c>
      <c r="H42" s="14">
        <f>+[1]starší_žákyně!H44</f>
        <v>11.5</v>
      </c>
      <c r="I42" s="13">
        <f>+[1]starší_žákyně!I44</f>
        <v>2.7</v>
      </c>
      <c r="J42" s="13">
        <f>+[1]starší_žákyně!J44</f>
        <v>2.8000000000000003</v>
      </c>
      <c r="K42" s="13">
        <f>+[1]starší_žákyně!K44</f>
        <v>0</v>
      </c>
      <c r="L42" s="14">
        <f>+[1]starší_žákyně!L44</f>
        <v>9.8999999999999986</v>
      </c>
      <c r="M42" s="14">
        <f>+[1]starší_žákyně!M44</f>
        <v>21.4</v>
      </c>
    </row>
    <row r="43" spans="1:13" x14ac:dyDescent="0.3">
      <c r="A43" s="8" t="s">
        <v>16</v>
      </c>
      <c r="B43" s="32" t="str">
        <f>+[1]starší_žákyně!B49</f>
        <v>Prášková Elizabeth</v>
      </c>
      <c r="C43" s="12">
        <f>+[1]starší_žákyně!C49</f>
        <v>2007</v>
      </c>
      <c r="D43" s="12" t="str">
        <f>+[1]starší_žákyně!D49</f>
        <v>TJ Spartak Vrchlabí</v>
      </c>
      <c r="E43" s="13">
        <f>+[1]starší_žákyně!E49</f>
        <v>2.8</v>
      </c>
      <c r="F43" s="13">
        <f>+[1]starší_žákyně!F49</f>
        <v>1.2999999999999998</v>
      </c>
      <c r="G43" s="13">
        <f>+[1]starší_žákyně!G49</f>
        <v>0</v>
      </c>
      <c r="H43" s="14">
        <f>+[1]starší_žákyně!H49</f>
        <v>11.5</v>
      </c>
      <c r="I43" s="13">
        <f>+[1]starší_žákyně!I49</f>
        <v>2.2999999999999998</v>
      </c>
      <c r="J43" s="13">
        <f>+[1]starší_žákyně!J49</f>
        <v>3.4499999999999993</v>
      </c>
      <c r="K43" s="13">
        <f>+[1]starší_žákyně!K49</f>
        <v>0</v>
      </c>
      <c r="L43" s="14">
        <f>+[1]starší_žákyně!L49</f>
        <v>8.8500000000000014</v>
      </c>
      <c r="M43" s="14">
        <f>+[1]starší_žákyně!M49</f>
        <v>20.350000000000001</v>
      </c>
    </row>
    <row r="44" spans="1:13" x14ac:dyDescent="0.3">
      <c r="A44" s="8" t="s">
        <v>17</v>
      </c>
      <c r="B44" s="32" t="str">
        <f>+[1]starší_žákyně!B40</f>
        <v>Jakešová Kateřina</v>
      </c>
      <c r="C44" s="12">
        <f>+[1]starší_žákyně!C40</f>
        <v>2008</v>
      </c>
      <c r="D44" s="12" t="str">
        <f>+[1]starší_žákyně!D40</f>
        <v>Sokol Horní Počernice</v>
      </c>
      <c r="E44" s="13">
        <f>+[1]starší_žákyně!E40</f>
        <v>2</v>
      </c>
      <c r="F44" s="13">
        <f>+[1]starší_žákyně!F40</f>
        <v>1.7500000000000002</v>
      </c>
      <c r="G44" s="13">
        <f>+[1]starší_žákyně!G40</f>
        <v>0</v>
      </c>
      <c r="H44" s="14">
        <f>+[1]starší_žákyně!H40</f>
        <v>10.25</v>
      </c>
      <c r="I44" s="13">
        <f>+[1]starší_žákyně!I40</f>
        <v>3</v>
      </c>
      <c r="J44" s="13">
        <f>+[1]starší_žákyně!J40</f>
        <v>3.2</v>
      </c>
      <c r="K44" s="13">
        <f>+[1]starší_žákyně!K40</f>
        <v>0</v>
      </c>
      <c r="L44" s="14">
        <f>+[1]starší_žákyně!L40</f>
        <v>9.8000000000000007</v>
      </c>
      <c r="M44" s="14">
        <f>+[1]starší_žákyně!M40</f>
        <v>20.05</v>
      </c>
    </row>
    <row r="45" spans="1:13" x14ac:dyDescent="0.3">
      <c r="A45" s="8" t="s">
        <v>18</v>
      </c>
      <c r="B45" s="32" t="str">
        <f>+[1]starší_žákyně!B52</f>
        <v>Šmídová Ema</v>
      </c>
      <c r="C45" s="12">
        <f>+[1]starší_žákyně!C52</f>
        <v>2007</v>
      </c>
      <c r="D45" s="12" t="str">
        <f>+[1]starší_žákyně!D52</f>
        <v>Sokol Pardubice</v>
      </c>
      <c r="E45" s="13">
        <f>+[1]starší_žákyně!E52</f>
        <v>2.8</v>
      </c>
      <c r="F45" s="13">
        <f>+[1]starší_žákyně!F52</f>
        <v>1.6000000000000003</v>
      </c>
      <c r="G45" s="13">
        <f>+[1]starší_žákyně!G52</f>
        <v>0</v>
      </c>
      <c r="H45" s="14">
        <f>+[1]starší_žákyně!H52</f>
        <v>11.2</v>
      </c>
      <c r="I45" s="13">
        <f>+[1]starší_žákyně!I52</f>
        <v>2.2000000000000002</v>
      </c>
      <c r="J45" s="13">
        <f>+[1]starší_žákyně!J52</f>
        <v>3.4500000000000015</v>
      </c>
      <c r="K45" s="13">
        <f>+[1]starší_žákyně!K52</f>
        <v>0</v>
      </c>
      <c r="L45" s="14">
        <f>+[1]starší_žákyně!L52</f>
        <v>8.75</v>
      </c>
      <c r="M45" s="14">
        <f>+[1]starší_žákyně!M52</f>
        <v>19.95</v>
      </c>
    </row>
    <row r="46" spans="1:13" x14ac:dyDescent="0.3">
      <c r="A46" s="8" t="s">
        <v>19</v>
      </c>
      <c r="B46" s="32" t="str">
        <f>+[1]starší_žákyně!B42</f>
        <v>Ivaničová Karolína</v>
      </c>
      <c r="C46" s="12">
        <f>+[1]starší_žákyně!C42</f>
        <v>2008</v>
      </c>
      <c r="D46" s="12" t="str">
        <f>+[1]starší_žákyně!D42</f>
        <v>Sokol Pardubice</v>
      </c>
      <c r="E46" s="13">
        <f>+[1]starší_žákyně!E42</f>
        <v>2.8</v>
      </c>
      <c r="F46" s="13">
        <f>+[1]starší_žákyně!F42</f>
        <v>1.7499999999999996</v>
      </c>
      <c r="G46" s="13">
        <f>+[1]starší_žákyně!G42</f>
        <v>0</v>
      </c>
      <c r="H46" s="14">
        <f>+[1]starší_žákyně!H42</f>
        <v>11.05</v>
      </c>
      <c r="I46" s="13">
        <f>+[1]starší_žákyně!I42</f>
        <v>2.1</v>
      </c>
      <c r="J46" s="13">
        <f>+[1]starší_žákyně!J42</f>
        <v>3.3</v>
      </c>
      <c r="K46" s="13">
        <f>+[1]starší_žákyně!K42</f>
        <v>0</v>
      </c>
      <c r="L46" s="14">
        <f>+[1]starší_žákyně!L42</f>
        <v>8.8000000000000007</v>
      </c>
      <c r="M46" s="14">
        <f>+[1]starší_žákyně!M42</f>
        <v>19.850000000000001</v>
      </c>
    </row>
    <row r="47" spans="1:13" x14ac:dyDescent="0.3">
      <c r="A47" s="28" t="s">
        <v>20</v>
      </c>
      <c r="B47" s="32" t="str">
        <f>+[1]starší_žákyně!B50</f>
        <v>Špidlenová Lucie</v>
      </c>
      <c r="C47" s="12">
        <f>+[1]starší_žákyně!C50</f>
        <v>2008</v>
      </c>
      <c r="D47" s="12" t="str">
        <f>+[1]starší_žákyně!D50</f>
        <v>Sokol Pardubice</v>
      </c>
      <c r="E47" s="13">
        <f>+[1]starší_žákyně!E50</f>
        <v>2.8</v>
      </c>
      <c r="F47" s="13">
        <f>+[1]starší_žákyně!F50</f>
        <v>1.75</v>
      </c>
      <c r="G47" s="13">
        <f>+[1]starší_žákyně!G50</f>
        <v>0</v>
      </c>
      <c r="H47" s="14">
        <f>+[1]starší_žákyně!H50</f>
        <v>11.05</v>
      </c>
      <c r="I47" s="13">
        <f>+[1]starší_žákyně!I50</f>
        <v>2.1</v>
      </c>
      <c r="J47" s="13">
        <f>+[1]starší_žákyně!J50</f>
        <v>3.4499999999999997</v>
      </c>
      <c r="K47" s="13">
        <f>+[1]starší_žákyně!K50</f>
        <v>0</v>
      </c>
      <c r="L47" s="14">
        <f>+[1]starší_žákyně!L50</f>
        <v>8.65</v>
      </c>
      <c r="M47" s="14">
        <f>+[1]starší_žákyně!M50</f>
        <v>19.700000000000003</v>
      </c>
    </row>
    <row r="48" spans="1:13" x14ac:dyDescent="0.3">
      <c r="A48" s="28" t="s">
        <v>21</v>
      </c>
      <c r="B48" s="32" t="str">
        <f>+[1]starší_žákyně!B46</f>
        <v>Němečková Klára</v>
      </c>
      <c r="C48" s="12">
        <f>+[1]starší_žákyně!C46</f>
        <v>2007</v>
      </c>
      <c r="D48" s="12" t="str">
        <f>+[1]starší_žákyně!D46</f>
        <v>TJ Spartak Vrchlabí</v>
      </c>
      <c r="E48" s="13">
        <f>+[1]starší_žákyně!E46</f>
        <v>2</v>
      </c>
      <c r="F48" s="13">
        <f>+[1]starší_žákyně!F46</f>
        <v>1.8000000000000003</v>
      </c>
      <c r="G48" s="13">
        <f>+[1]starší_žákyně!G46</f>
        <v>0</v>
      </c>
      <c r="H48" s="14">
        <f>+[1]starší_žákyně!H46</f>
        <v>10.199999999999999</v>
      </c>
      <c r="I48" s="13">
        <f>+[1]starší_žákyně!I46</f>
        <v>2.1</v>
      </c>
      <c r="J48" s="13">
        <f>+[1]starší_žákyně!J46</f>
        <v>3.1000000000000005</v>
      </c>
      <c r="K48" s="13">
        <f>+[1]starší_žákyně!K46</f>
        <v>0</v>
      </c>
      <c r="L48" s="14">
        <f>+[1]starší_žákyně!L46</f>
        <v>9</v>
      </c>
      <c r="M48" s="14">
        <f>+[1]starší_žákyně!M46</f>
        <v>19.2</v>
      </c>
    </row>
    <row r="49" spans="1:13" x14ac:dyDescent="0.3">
      <c r="A49" s="8" t="s">
        <v>22</v>
      </c>
      <c r="B49" s="32" t="str">
        <f>+[1]starší_žákyně!B48</f>
        <v>Klodnerová Karolína</v>
      </c>
      <c r="C49" s="12">
        <f>+[1]starší_žákyně!C48</f>
        <v>2007</v>
      </c>
      <c r="D49" s="12" t="str">
        <f>+[1]starší_žákyně!D48</f>
        <v>Sokol Chrudim</v>
      </c>
      <c r="E49" s="13">
        <f>+[1]starší_žákyně!E48</f>
        <v>2</v>
      </c>
      <c r="F49" s="13">
        <f>+[1]starší_žákyně!F48</f>
        <v>1.6</v>
      </c>
      <c r="G49" s="13">
        <f>+[1]starší_žákyně!G48</f>
        <v>0</v>
      </c>
      <c r="H49" s="14">
        <f>+[1]starší_žákyně!H48</f>
        <v>10.4</v>
      </c>
      <c r="I49" s="13">
        <f>+[1]starší_žákyně!I48</f>
        <v>1.1000000000000001</v>
      </c>
      <c r="J49" s="13">
        <f>+[1]starší_žákyně!J48</f>
        <v>2.8</v>
      </c>
      <c r="K49" s="13">
        <f>+[1]starší_žákyně!K48</f>
        <v>0</v>
      </c>
      <c r="L49" s="14">
        <f>+[1]starší_žákyně!L48</f>
        <v>8.3000000000000007</v>
      </c>
      <c r="M49" s="14">
        <f>+[1]starší_žákyně!M48</f>
        <v>18.700000000000003</v>
      </c>
    </row>
    <row r="50" spans="1:13" x14ac:dyDescent="0.3">
      <c r="A50" s="8" t="s">
        <v>23</v>
      </c>
      <c r="B50" s="32" t="str">
        <f>+[1]starší_žákyně!B47</f>
        <v>Špatenková Tina</v>
      </c>
      <c r="C50" s="12">
        <f>+[1]starší_žákyně!C47</f>
        <v>2008</v>
      </c>
      <c r="D50" s="12" t="str">
        <f>+[1]starší_žákyně!D47</f>
        <v>Sokol Hradec Králové</v>
      </c>
      <c r="E50" s="13">
        <f>+[1]starší_žákyně!E47</f>
        <v>2</v>
      </c>
      <c r="F50" s="13">
        <f>+[1]starší_žákyně!F47</f>
        <v>2.2999999999999994</v>
      </c>
      <c r="G50" s="13">
        <f>+[1]starší_žákyně!G47</f>
        <v>0</v>
      </c>
      <c r="H50" s="14">
        <f>+[1]starší_žákyně!H47</f>
        <v>9.7000000000000011</v>
      </c>
      <c r="I50" s="13">
        <f>+[1]starší_žákyně!I47</f>
        <v>1</v>
      </c>
      <c r="J50" s="13">
        <f>+[1]starší_žákyně!J47</f>
        <v>2.2500000000000009</v>
      </c>
      <c r="K50" s="13">
        <f>+[1]starší_žákyně!K47</f>
        <v>0</v>
      </c>
      <c r="L50" s="14">
        <f>+[1]starší_žákyně!L47</f>
        <v>8.75</v>
      </c>
      <c r="M50" s="14">
        <f>+[1]starší_žákyně!M47</f>
        <v>18.450000000000003</v>
      </c>
    </row>
    <row r="51" spans="1:13" x14ac:dyDescent="0.3">
      <c r="A51" s="8" t="s">
        <v>24</v>
      </c>
      <c r="B51" s="32" t="str">
        <f>+[1]starší_žákyně!B53</f>
        <v>Mičudová Ema</v>
      </c>
      <c r="C51" s="12">
        <f>+[1]starší_žákyně!C53</f>
        <v>2008</v>
      </c>
      <c r="D51" s="12" t="str">
        <f>+[1]starší_žákyně!D53</f>
        <v>TJ Sokol Žižkov II</v>
      </c>
      <c r="E51" s="13">
        <f>+[1]starší_žákyně!E53</f>
        <v>2</v>
      </c>
      <c r="F51" s="13">
        <f>+[1]starší_žákyně!F53</f>
        <v>2.65</v>
      </c>
      <c r="G51" s="13">
        <f>+[1]starší_žákyně!G53</f>
        <v>0</v>
      </c>
      <c r="H51" s="14">
        <f>+[1]starší_žákyně!H53</f>
        <v>9.35</v>
      </c>
      <c r="I51" s="13">
        <f>+[1]starší_žákyně!I53</f>
        <v>1.4</v>
      </c>
      <c r="J51" s="13">
        <f>+[1]starší_žákyně!J53</f>
        <v>4.2</v>
      </c>
      <c r="K51" s="13">
        <f>+[1]starší_žákyně!K53</f>
        <v>0</v>
      </c>
      <c r="L51" s="14">
        <f>+[1]starší_žákyně!L53</f>
        <v>7.1999999999999993</v>
      </c>
      <c r="M51" s="14">
        <f>+[1]starší_žákyně!M53</f>
        <v>16.549999999999997</v>
      </c>
    </row>
    <row r="52" spans="1:13" x14ac:dyDescent="0.3">
      <c r="A52" s="8" t="s">
        <v>25</v>
      </c>
      <c r="B52" s="32" t="str">
        <f>+[1]starší_žákyně!B43</f>
        <v>Hartlová Linda</v>
      </c>
      <c r="C52" s="12">
        <f>+[1]starší_žákyně!C43</f>
        <v>2008</v>
      </c>
      <c r="D52" s="12" t="str">
        <f>+[1]starší_žákyně!D43</f>
        <v>HOP Dolní Jirčany</v>
      </c>
      <c r="E52" s="13">
        <f>+[1]starší_žákyně!E43</f>
        <v>2</v>
      </c>
      <c r="F52" s="13">
        <f>+[1]starší_žákyně!F43</f>
        <v>2.95</v>
      </c>
      <c r="G52" s="13">
        <f>+[1]starší_žákyně!G43</f>
        <v>0</v>
      </c>
      <c r="H52" s="14">
        <f>+[1]starší_žákyně!H43</f>
        <v>9.0500000000000007</v>
      </c>
      <c r="I52" s="13">
        <f>+[1]starší_žákyně!I43</f>
        <v>1.1000000000000001</v>
      </c>
      <c r="J52" s="13">
        <f>+[1]starší_žákyně!J43</f>
        <v>5.5500000000000007</v>
      </c>
      <c r="K52" s="13">
        <f>+[1]starší_žákyně!K43</f>
        <v>0</v>
      </c>
      <c r="L52" s="14">
        <f>+[1]starší_žákyně!L43</f>
        <v>5.5499999999999989</v>
      </c>
      <c r="M52" s="14">
        <f>+[1]starší_žákyně!M43</f>
        <v>14.6</v>
      </c>
    </row>
    <row r="53" spans="1:13" x14ac:dyDescent="0.3">
      <c r="A53" s="37"/>
      <c r="B53" s="38"/>
      <c r="C53" s="39"/>
      <c r="D53" s="39"/>
      <c r="E53" s="40"/>
      <c r="F53" s="40"/>
      <c r="G53" s="40"/>
      <c r="H53" s="41"/>
      <c r="I53" s="40"/>
      <c r="J53" s="40"/>
      <c r="K53" s="40"/>
      <c r="L53" s="41"/>
      <c r="M53" s="41"/>
    </row>
    <row r="54" spans="1:13" x14ac:dyDescent="0.3">
      <c r="A54" s="37"/>
      <c r="B54" s="38"/>
      <c r="C54" s="39"/>
      <c r="D54" s="39"/>
      <c r="E54" s="40"/>
      <c r="F54" s="40"/>
      <c r="G54" s="40"/>
      <c r="H54" s="41"/>
      <c r="I54" s="40"/>
      <c r="J54" s="40"/>
      <c r="K54" s="40"/>
      <c r="L54" s="41"/>
      <c r="M54" s="41"/>
    </row>
    <row r="55" spans="1:13" x14ac:dyDescent="0.3">
      <c r="A55" s="37"/>
      <c r="B55" s="38"/>
      <c r="C55" s="39"/>
      <c r="D55" s="39"/>
      <c r="E55" s="40"/>
      <c r="F55" s="40"/>
      <c r="G55" s="40"/>
      <c r="H55" s="41"/>
      <c r="I55" s="40"/>
      <c r="J55" s="40"/>
      <c r="K55" s="40"/>
      <c r="L55" s="41"/>
      <c r="M55" s="41"/>
    </row>
    <row r="56" spans="1:13" x14ac:dyDescent="0.3">
      <c r="A56" s="37"/>
      <c r="B56" s="38"/>
      <c r="C56" s="39"/>
      <c r="D56" s="39"/>
      <c r="E56" s="40"/>
      <c r="F56" s="40"/>
      <c r="G56" s="40"/>
      <c r="H56" s="41"/>
      <c r="I56" s="40"/>
      <c r="J56" s="40"/>
      <c r="K56" s="40"/>
      <c r="L56" s="41"/>
      <c r="M56" s="41"/>
    </row>
    <row r="57" spans="1:13" x14ac:dyDescent="0.3">
      <c r="A57" s="37"/>
      <c r="B57" s="38"/>
      <c r="C57" s="39"/>
      <c r="D57" s="39"/>
      <c r="E57" s="40"/>
      <c r="F57" s="40"/>
      <c r="G57" s="40"/>
      <c r="H57" s="41"/>
      <c r="I57" s="40"/>
      <c r="J57" s="40"/>
      <c r="K57" s="40"/>
      <c r="L57" s="41"/>
      <c r="M57" s="41"/>
    </row>
    <row r="58" spans="1:13" x14ac:dyDescent="0.3">
      <c r="A58" s="37"/>
      <c r="B58" s="38"/>
      <c r="C58" s="39"/>
      <c r="D58" s="39"/>
      <c r="E58" s="40"/>
      <c r="F58" s="40"/>
      <c r="G58" s="40"/>
      <c r="H58" s="41"/>
      <c r="I58" s="40"/>
      <c r="J58" s="40"/>
      <c r="K58" s="40"/>
      <c r="L58" s="41"/>
      <c r="M58" s="41"/>
    </row>
    <row r="59" spans="1:13" x14ac:dyDescent="0.3">
      <c r="A59" s="37"/>
      <c r="B59" s="38"/>
      <c r="C59" s="39"/>
      <c r="D59" s="39"/>
      <c r="E59" s="40"/>
      <c r="F59" s="40"/>
      <c r="G59" s="40"/>
      <c r="H59" s="41"/>
      <c r="I59" s="40"/>
      <c r="J59" s="40"/>
      <c r="K59" s="40"/>
      <c r="L59" s="41"/>
      <c r="M59" s="41"/>
    </row>
    <row r="60" spans="1:13" x14ac:dyDescent="0.3">
      <c r="A60" s="37"/>
      <c r="B60" s="38"/>
      <c r="C60" s="39"/>
      <c r="D60" s="39"/>
      <c r="E60" s="40"/>
      <c r="F60" s="40"/>
      <c r="G60" s="40"/>
      <c r="H60" s="41"/>
      <c r="I60" s="40"/>
      <c r="J60" s="40"/>
      <c r="K60" s="40"/>
      <c r="L60" s="41"/>
      <c r="M60" s="41"/>
    </row>
    <row r="61" spans="1:13" x14ac:dyDescent="0.3">
      <c r="A61" s="37"/>
      <c r="B61" s="38"/>
      <c r="C61" s="39"/>
      <c r="D61" s="39"/>
      <c r="E61" s="40"/>
      <c r="F61" s="40"/>
      <c r="G61" s="40"/>
      <c r="H61" s="41"/>
      <c r="I61" s="40"/>
      <c r="J61" s="40"/>
      <c r="K61" s="40"/>
      <c r="L61" s="41"/>
      <c r="M61" s="41"/>
    </row>
    <row r="62" spans="1:13" x14ac:dyDescent="0.3">
      <c r="A62" s="37"/>
      <c r="B62" s="38"/>
      <c r="C62" s="39"/>
      <c r="D62" s="39"/>
      <c r="E62" s="40"/>
      <c r="F62" s="40"/>
      <c r="G62" s="40"/>
      <c r="H62" s="41"/>
      <c r="I62" s="40"/>
      <c r="J62" s="40"/>
      <c r="K62" s="40"/>
      <c r="L62" s="41"/>
      <c r="M62" s="41"/>
    </row>
    <row r="63" spans="1:13" x14ac:dyDescent="0.3">
      <c r="A63" s="37"/>
      <c r="B63" s="38"/>
      <c r="C63" s="39"/>
      <c r="D63" s="39"/>
      <c r="E63" s="40"/>
      <c r="F63" s="40"/>
      <c r="G63" s="40"/>
      <c r="H63" s="41"/>
      <c r="I63" s="40"/>
      <c r="J63" s="40"/>
      <c r="K63" s="40"/>
      <c r="L63" s="41"/>
      <c r="M63" s="41"/>
    </row>
    <row r="64" spans="1:13" x14ac:dyDescent="0.3">
      <c r="A64" s="37"/>
      <c r="B64" s="38"/>
      <c r="C64" s="39"/>
      <c r="D64" s="39"/>
      <c r="E64" s="40"/>
      <c r="F64" s="40"/>
      <c r="G64" s="40"/>
      <c r="H64" s="41"/>
      <c r="I64" s="40"/>
      <c r="J64" s="40"/>
      <c r="K64" s="40"/>
      <c r="L64" s="41"/>
      <c r="M64" s="41"/>
    </row>
    <row r="65" spans="1:13" x14ac:dyDescent="0.3">
      <c r="A65" s="37"/>
      <c r="B65" s="38"/>
      <c r="C65" s="39"/>
      <c r="D65" s="39"/>
      <c r="E65" s="40"/>
      <c r="F65" s="40"/>
      <c r="G65" s="40"/>
      <c r="H65" s="41"/>
      <c r="I65" s="40"/>
      <c r="J65" s="40"/>
      <c r="K65" s="40"/>
      <c r="L65" s="41"/>
      <c r="M65" s="41"/>
    </row>
    <row r="66" spans="1:13" x14ac:dyDescent="0.3">
      <c r="A66" s="37"/>
      <c r="B66" s="38"/>
      <c r="C66" s="39"/>
      <c r="D66" s="39"/>
      <c r="E66" s="40"/>
      <c r="F66" s="40"/>
      <c r="G66" s="40"/>
      <c r="H66" s="41"/>
      <c r="I66" s="40"/>
      <c r="J66" s="40"/>
      <c r="K66" s="40"/>
      <c r="L66" s="41"/>
      <c r="M66" s="41"/>
    </row>
    <row r="67" spans="1:13" x14ac:dyDescent="0.3">
      <c r="A67" s="1"/>
      <c r="B67" s="30" t="str">
        <f>+'[1]startovní listina'!C46</f>
        <v>IV.kategorie 2009 – 2011</v>
      </c>
      <c r="C67" s="2"/>
      <c r="D67" s="3"/>
      <c r="E67" s="4"/>
      <c r="F67" s="5"/>
      <c r="G67" s="4"/>
      <c r="H67" s="6"/>
      <c r="I67" s="4"/>
      <c r="J67" s="5"/>
      <c r="K67" s="4"/>
      <c r="L67" s="6"/>
      <c r="M67" s="6"/>
    </row>
    <row r="68" spans="1:13" x14ac:dyDescent="0.3">
      <c r="A68" s="1"/>
      <c r="B68" s="31"/>
      <c r="C68" s="2"/>
      <c r="D68" s="3"/>
      <c r="E68" s="4"/>
      <c r="F68" s="5"/>
      <c r="G68" s="4"/>
      <c r="H68" s="6"/>
      <c r="I68" s="4"/>
      <c r="J68" s="5"/>
      <c r="K68" s="4"/>
      <c r="L68" s="6"/>
      <c r="M68" s="6"/>
    </row>
    <row r="69" spans="1:13" x14ac:dyDescent="0.3">
      <c r="A69" s="44"/>
      <c r="B69" s="45" t="s">
        <v>3</v>
      </c>
      <c r="C69" s="46" t="s">
        <v>4</v>
      </c>
      <c r="D69" s="47" t="s">
        <v>5</v>
      </c>
      <c r="E69" s="44" t="str">
        <f>E37</f>
        <v>PŘESKOK</v>
      </c>
      <c r="F69" s="44"/>
      <c r="G69" s="44"/>
      <c r="H69" s="44"/>
      <c r="I69" s="48" t="str">
        <f>I37</f>
        <v>BRADLA</v>
      </c>
      <c r="J69" s="48"/>
      <c r="K69" s="48"/>
      <c r="L69" s="29"/>
      <c r="M69" s="7"/>
    </row>
    <row r="70" spans="1:13" x14ac:dyDescent="0.3">
      <c r="A70" s="44"/>
      <c r="B70" s="45"/>
      <c r="C70" s="46"/>
      <c r="D70" s="47"/>
      <c r="E70" s="8" t="s">
        <v>8</v>
      </c>
      <c r="F70" s="8" t="s">
        <v>9</v>
      </c>
      <c r="G70" s="8" t="s">
        <v>10</v>
      </c>
      <c r="H70" s="10" t="s">
        <v>26</v>
      </c>
      <c r="I70" s="8" t="s">
        <v>8</v>
      </c>
      <c r="J70" s="8" t="s">
        <v>9</v>
      </c>
      <c r="K70" s="9" t="s">
        <v>10</v>
      </c>
      <c r="L70" s="10" t="s">
        <v>27</v>
      </c>
      <c r="M70" s="11" t="s">
        <v>11</v>
      </c>
    </row>
    <row r="71" spans="1:13" x14ac:dyDescent="0.3">
      <c r="A71" s="8" t="s">
        <v>12</v>
      </c>
      <c r="B71" s="32" t="str">
        <f>+[1]mladší_žákyně!B51</f>
        <v>Kopáčková Anežka</v>
      </c>
      <c r="C71" s="12">
        <f>+[1]mladší_žákyně!C51</f>
        <v>2009</v>
      </c>
      <c r="D71" s="12" t="str">
        <f>+[1]mladší_žákyně!D51</f>
        <v>TJ Jičín</v>
      </c>
      <c r="E71" s="13">
        <f>+[1]mladší_žákyně!E51</f>
        <v>2</v>
      </c>
      <c r="F71" s="13">
        <f>+[1]mladší_žákyně!F51</f>
        <v>1.1499999999999997</v>
      </c>
      <c r="G71" s="13">
        <f>+[1]mladší_žákyně!G51</f>
        <v>0</v>
      </c>
      <c r="H71" s="14">
        <f>+[1]mladší_žákyně!H51</f>
        <v>10.85</v>
      </c>
      <c r="I71" s="13">
        <f>+[1]mladší_žákyně!I51</f>
        <v>1.3</v>
      </c>
      <c r="J71" s="13">
        <f>+[1]mladší_žákyně!J51</f>
        <v>2.0499999999999998</v>
      </c>
      <c r="K71" s="13">
        <f>+[1]mladší_žákyně!K51</f>
        <v>0</v>
      </c>
      <c r="L71" s="14">
        <f>+[1]mladší_žákyně!L51</f>
        <v>9.25</v>
      </c>
      <c r="M71" s="14">
        <f>+[1]mladší_žákyně!M51</f>
        <v>20.100000000000001</v>
      </c>
    </row>
    <row r="72" spans="1:13" x14ac:dyDescent="0.3">
      <c r="A72" s="8" t="s">
        <v>13</v>
      </c>
      <c r="B72" s="32" t="str">
        <f>+[1]mladší_žákyně!B44</f>
        <v>Cermanová Anna</v>
      </c>
      <c r="C72" s="12">
        <f>+[1]mladší_žákyně!C44</f>
        <v>2009</v>
      </c>
      <c r="D72" s="12" t="str">
        <f>+[1]mladší_žákyně!D44</f>
        <v>TJ Spartak Vrchlabí</v>
      </c>
      <c r="E72" s="13">
        <f>+[1]mladší_žákyně!E44</f>
        <v>2</v>
      </c>
      <c r="F72" s="13">
        <f>+[1]mladší_žákyně!F44</f>
        <v>1.7999999999999998</v>
      </c>
      <c r="G72" s="13">
        <f>+[1]mladší_žákyně!G44</f>
        <v>0</v>
      </c>
      <c r="H72" s="14">
        <f>+[1]mladší_žákyně!H44</f>
        <v>10.199999999999999</v>
      </c>
      <c r="I72" s="13">
        <f>+[1]mladší_žákyně!I44</f>
        <v>2.1</v>
      </c>
      <c r="J72" s="13">
        <f>+[1]mladší_žákyně!J44</f>
        <v>2.5</v>
      </c>
      <c r="K72" s="13">
        <f>+[1]mladší_žákyně!K44</f>
        <v>0</v>
      </c>
      <c r="L72" s="14">
        <f>+[1]mladší_žákyně!L44</f>
        <v>9.6</v>
      </c>
      <c r="M72" s="14">
        <f>+[1]mladší_žákyně!M44</f>
        <v>19.799999999999997</v>
      </c>
    </row>
    <row r="73" spans="1:13" x14ac:dyDescent="0.3">
      <c r="A73" s="8" t="s">
        <v>14</v>
      </c>
      <c r="B73" s="32" t="str">
        <f>+[1]mladší_žákyně!B46</f>
        <v>Petrusová Anežka</v>
      </c>
      <c r="C73" s="12">
        <f>+[1]mladší_žákyně!C46</f>
        <v>2010</v>
      </c>
      <c r="D73" s="12" t="str">
        <f>+[1]mladší_žákyně!D46</f>
        <v>Sokol Pardubice</v>
      </c>
      <c r="E73" s="13">
        <f>+[1]mladší_žákyně!E46</f>
        <v>2</v>
      </c>
      <c r="F73" s="13">
        <f>+[1]mladší_žákyně!F46</f>
        <v>1.45</v>
      </c>
      <c r="G73" s="13">
        <f>+[1]mladší_žákyně!G46</f>
        <v>0</v>
      </c>
      <c r="H73" s="14">
        <f>+[1]mladší_žákyně!H46</f>
        <v>10.55</v>
      </c>
      <c r="I73" s="13">
        <f>+[1]mladší_žákyně!I46</f>
        <v>1.3</v>
      </c>
      <c r="J73" s="13">
        <f>+[1]mladší_žákyně!J46</f>
        <v>2.1499999999999995</v>
      </c>
      <c r="K73" s="13">
        <f>+[1]mladší_žákyně!K46</f>
        <v>0</v>
      </c>
      <c r="L73" s="14">
        <f>+[1]mladší_žákyně!L46</f>
        <v>9.15</v>
      </c>
      <c r="M73" s="14">
        <f>+[1]mladší_žákyně!M46</f>
        <v>19.700000000000003</v>
      </c>
    </row>
    <row r="74" spans="1:13" x14ac:dyDescent="0.3">
      <c r="A74" s="8" t="s">
        <v>15</v>
      </c>
      <c r="B74" s="32" t="str">
        <f>+[1]mladší_žákyně!B53</f>
        <v>Soukupová Kristýna</v>
      </c>
      <c r="C74" s="12">
        <f>+[1]mladší_žákyně!C53</f>
        <v>2010</v>
      </c>
      <c r="D74" s="12" t="str">
        <f>+[1]mladší_žákyně!D53</f>
        <v>Sokol Hradec Králové</v>
      </c>
      <c r="E74" s="13">
        <f>+[1]mladší_žákyně!E53</f>
        <v>2</v>
      </c>
      <c r="F74" s="13">
        <f>+[1]mladší_žákyně!F53</f>
        <v>1.1499999999999997</v>
      </c>
      <c r="G74" s="13">
        <f>+[1]mladší_žákyně!G53</f>
        <v>0</v>
      </c>
      <c r="H74" s="14">
        <f>+[1]mladší_žákyně!H53</f>
        <v>10.85</v>
      </c>
      <c r="I74" s="13">
        <f>+[1]mladší_žákyně!I53</f>
        <v>0.4</v>
      </c>
      <c r="J74" s="13">
        <f>+[1]mladší_žákyně!J53</f>
        <v>1.9499999999999997</v>
      </c>
      <c r="K74" s="13">
        <f>+[1]mladší_žákyně!K53</f>
        <v>0</v>
      </c>
      <c r="L74" s="14">
        <f>+[1]mladší_žákyně!L53</f>
        <v>8.4500000000000011</v>
      </c>
      <c r="M74" s="14">
        <f>+[1]mladší_žákyně!M53</f>
        <v>19.3</v>
      </c>
    </row>
    <row r="75" spans="1:13" x14ac:dyDescent="0.3">
      <c r="A75" s="8" t="s">
        <v>16</v>
      </c>
      <c r="B75" s="32" t="str">
        <f>+[1]mladší_žákyně!B48</f>
        <v>Plachá Emily</v>
      </c>
      <c r="C75" s="12">
        <f>+[1]mladší_žákyně!C48</f>
        <v>2010</v>
      </c>
      <c r="D75" s="12" t="str">
        <f>+[1]mladší_žákyně!D48</f>
        <v>Sokol Chrudim</v>
      </c>
      <c r="E75" s="13">
        <f>+[1]mladší_žákyně!E48</f>
        <v>2</v>
      </c>
      <c r="F75" s="13">
        <f>+[1]mladší_žákyně!F48</f>
        <v>0.99999999999999978</v>
      </c>
      <c r="G75" s="13">
        <f>+[1]mladší_žákyně!G48</f>
        <v>0</v>
      </c>
      <c r="H75" s="14">
        <f>+[1]mladší_žákyně!H48</f>
        <v>11</v>
      </c>
      <c r="I75" s="13">
        <f>+[1]mladší_žákyně!I48</f>
        <v>1.1000000000000001</v>
      </c>
      <c r="J75" s="13">
        <f>+[1]mladší_žákyně!J48</f>
        <v>2.8499999999999996</v>
      </c>
      <c r="K75" s="13">
        <f>+[1]mladší_žákyně!K48</f>
        <v>0</v>
      </c>
      <c r="L75" s="14">
        <f>+[1]mladší_žákyně!L48</f>
        <v>8.25</v>
      </c>
      <c r="M75" s="14">
        <f>+[1]mladší_žákyně!M48</f>
        <v>19.25</v>
      </c>
    </row>
    <row r="76" spans="1:13" x14ac:dyDescent="0.3">
      <c r="A76" s="8" t="s">
        <v>17</v>
      </c>
      <c r="B76" s="32" t="str">
        <f>+[1]mladší_žákyně!B55</f>
        <v>Brožíková Barbora</v>
      </c>
      <c r="C76" s="12">
        <f>+[1]mladší_žákyně!C55</f>
        <v>2009</v>
      </c>
      <c r="D76" s="12" t="str">
        <f>+[1]mladší_žákyně!D55</f>
        <v>TJ Spartak Vrchlabí</v>
      </c>
      <c r="E76" s="13">
        <f>+[1]mladší_žákyně!E55</f>
        <v>2</v>
      </c>
      <c r="F76" s="13">
        <f>+[1]mladší_žákyně!F55</f>
        <v>1.1000000000000001</v>
      </c>
      <c r="G76" s="13">
        <f>+[1]mladší_žákyně!G55</f>
        <v>0</v>
      </c>
      <c r="H76" s="14">
        <f>+[1]mladší_žákyně!H55</f>
        <v>10.9</v>
      </c>
      <c r="I76" s="13">
        <f>+[1]mladší_žákyně!I55</f>
        <v>1.3</v>
      </c>
      <c r="J76" s="13">
        <f>+[1]mladší_žákyně!J55</f>
        <v>3.0000000000000004</v>
      </c>
      <c r="K76" s="13">
        <f>+[1]mladší_žákyně!K55</f>
        <v>0</v>
      </c>
      <c r="L76" s="14">
        <f>+[1]mladší_žákyně!L55</f>
        <v>8.3000000000000007</v>
      </c>
      <c r="M76" s="14">
        <f>+[1]mladší_žákyně!M55</f>
        <v>19.200000000000003</v>
      </c>
    </row>
    <row r="77" spans="1:13" x14ac:dyDescent="0.3">
      <c r="A77" s="8" t="s">
        <v>18</v>
      </c>
      <c r="B77" s="32" t="str">
        <f>+[1]mladší_žákyně!B43</f>
        <v>Vaňátková Nela</v>
      </c>
      <c r="C77" s="12">
        <f>+[1]mladší_žákyně!C43</f>
        <v>2009</v>
      </c>
      <c r="D77" s="12" t="str">
        <f>+[1]mladší_žákyně!D43</f>
        <v>Sokol Hradec Králové</v>
      </c>
      <c r="E77" s="13">
        <f>+[1]mladší_žákyně!E43</f>
        <v>2</v>
      </c>
      <c r="F77" s="13">
        <f>+[1]mladší_žákyně!F43</f>
        <v>1.3000000000000003</v>
      </c>
      <c r="G77" s="13">
        <f>+[1]mladší_žákyně!G43</f>
        <v>0</v>
      </c>
      <c r="H77" s="14">
        <f>+[1]mladší_žákyně!H43</f>
        <v>10.7</v>
      </c>
      <c r="I77" s="13">
        <f>+[1]mladší_žákyně!I43</f>
        <v>1</v>
      </c>
      <c r="J77" s="13">
        <f>+[1]mladší_žákyně!J43</f>
        <v>2.6</v>
      </c>
      <c r="K77" s="13">
        <f>+[1]mladší_žákyně!K43</f>
        <v>0</v>
      </c>
      <c r="L77" s="14">
        <f>+[1]mladší_žákyně!L43</f>
        <v>8.4</v>
      </c>
      <c r="M77" s="14">
        <f>+[1]mladší_žákyně!M43</f>
        <v>19.100000000000001</v>
      </c>
    </row>
    <row r="78" spans="1:13" x14ac:dyDescent="0.3">
      <c r="A78" s="8" t="s">
        <v>19</v>
      </c>
      <c r="B78" s="32" t="str">
        <f>+[1]mladší_žákyně!B50</f>
        <v>Herzánová Valentýna</v>
      </c>
      <c r="C78" s="12">
        <f>+[1]mladší_žákyně!C50</f>
        <v>2010</v>
      </c>
      <c r="D78" s="12" t="str">
        <f>+[1]mladší_žákyně!D50</f>
        <v>Sokol Pardubice</v>
      </c>
      <c r="E78" s="13">
        <f>+[1]mladší_žákyně!E50</f>
        <v>2</v>
      </c>
      <c r="F78" s="13">
        <f>+[1]mladší_žákyně!F50</f>
        <v>1.6000000000000005</v>
      </c>
      <c r="G78" s="13">
        <f>+[1]mladší_žákyně!G50</f>
        <v>0</v>
      </c>
      <c r="H78" s="14">
        <f>+[1]mladší_žákyně!H50</f>
        <v>10.399999999999999</v>
      </c>
      <c r="I78" s="13">
        <f>+[1]mladší_žákyně!I50</f>
        <v>1.1000000000000001</v>
      </c>
      <c r="J78" s="13">
        <f>+[1]mladší_žákyně!J50</f>
        <v>2.5</v>
      </c>
      <c r="K78" s="13">
        <f>+[1]mladší_žákyně!K50</f>
        <v>0</v>
      </c>
      <c r="L78" s="14">
        <f>+[1]mladší_žákyně!L50</f>
        <v>8.6</v>
      </c>
      <c r="M78" s="14">
        <f>+[1]mladší_žákyně!M50</f>
        <v>19</v>
      </c>
    </row>
    <row r="79" spans="1:13" x14ac:dyDescent="0.3">
      <c r="A79" s="8" t="s">
        <v>20</v>
      </c>
      <c r="B79" s="32" t="str">
        <f>+[1]mladší_žákyně!B49</f>
        <v>Antošová Daniela</v>
      </c>
      <c r="C79" s="12">
        <f>+[1]mladší_žákyně!C49</f>
        <v>2010</v>
      </c>
      <c r="D79" s="12" t="str">
        <f>+[1]mladší_žákyně!D49</f>
        <v>Sokol Hradec Králové</v>
      </c>
      <c r="E79" s="13">
        <f>+[1]mladší_žákyně!E49</f>
        <v>2</v>
      </c>
      <c r="F79" s="13">
        <f>+[1]mladší_žákyně!F49</f>
        <v>1.45</v>
      </c>
      <c r="G79" s="13">
        <f>+[1]mladší_žákyně!G49</f>
        <v>0</v>
      </c>
      <c r="H79" s="14">
        <f>+[1]mladší_žákyně!H49</f>
        <v>10.55</v>
      </c>
      <c r="I79" s="13">
        <f>+[1]mladší_žákyně!I49</f>
        <v>0.4</v>
      </c>
      <c r="J79" s="13">
        <f>+[1]mladší_žákyně!J49</f>
        <v>2.0499999999999998</v>
      </c>
      <c r="K79" s="13">
        <f>+[1]mladší_žákyně!K49</f>
        <v>0</v>
      </c>
      <c r="L79" s="14">
        <f>+[1]mladší_žákyně!L49</f>
        <v>8.35</v>
      </c>
      <c r="M79" s="14">
        <f>+[1]mladší_žákyně!M49</f>
        <v>18.899999999999999</v>
      </c>
    </row>
    <row r="80" spans="1:13" x14ac:dyDescent="0.3">
      <c r="A80" s="28" t="s">
        <v>21</v>
      </c>
      <c r="B80" s="32" t="str">
        <f>+[1]mladší_žákyně!B47</f>
        <v>Macháčková Barbora</v>
      </c>
      <c r="C80" s="12">
        <f>+[1]mladší_žákyně!C47</f>
        <v>2010</v>
      </c>
      <c r="D80" s="12" t="str">
        <f>+[1]mladší_žákyně!D47</f>
        <v>Sokol Hradec Králové</v>
      </c>
      <c r="E80" s="13">
        <f>+[1]mladší_žákyně!E47</f>
        <v>2</v>
      </c>
      <c r="F80" s="13">
        <f>+[1]mladší_žákyně!F47</f>
        <v>1.3999999999999997</v>
      </c>
      <c r="G80" s="13">
        <f>+[1]mladší_žákyně!G47</f>
        <v>0</v>
      </c>
      <c r="H80" s="14">
        <f>+[1]mladší_žákyně!H47</f>
        <v>10.6</v>
      </c>
      <c r="I80" s="13">
        <f>+[1]mladší_žákyně!I47</f>
        <v>0.4</v>
      </c>
      <c r="J80" s="13">
        <f>+[1]mladší_žákyně!J47</f>
        <v>2.2499999999999996</v>
      </c>
      <c r="K80" s="13">
        <f>+[1]mladší_žákyně!K47</f>
        <v>0</v>
      </c>
      <c r="L80" s="14">
        <f>+[1]mladší_žákyně!L47</f>
        <v>8.15</v>
      </c>
      <c r="M80" s="14">
        <f>+[1]mladší_žákyně!M47</f>
        <v>18.75</v>
      </c>
    </row>
    <row r="81" spans="1:13" x14ac:dyDescent="0.3">
      <c r="A81" s="28" t="s">
        <v>22</v>
      </c>
      <c r="B81" s="32" t="str">
        <f>+[1]mladší_žákyně!B52</f>
        <v>Pakošová Sára</v>
      </c>
      <c r="C81" s="12">
        <f>+[1]mladší_žákyně!C52</f>
        <v>2010</v>
      </c>
      <c r="D81" s="12" t="str">
        <f>+[1]mladší_žákyně!D52</f>
        <v>Sokol Pardubice</v>
      </c>
      <c r="E81" s="13">
        <f>+[1]mladší_žákyně!E52</f>
        <v>2</v>
      </c>
      <c r="F81" s="13">
        <f>+[1]mladší_žákyně!F52</f>
        <v>1.3999999999999997</v>
      </c>
      <c r="G81" s="13">
        <f>+[1]mladší_žákyně!G52</f>
        <v>0</v>
      </c>
      <c r="H81" s="14">
        <f>+[1]mladší_žákyně!H52</f>
        <v>10.6</v>
      </c>
      <c r="I81" s="13">
        <f>+[1]mladší_žákyně!I52</f>
        <v>0.9</v>
      </c>
      <c r="J81" s="13">
        <f>+[1]mladší_žákyně!J52</f>
        <v>2.9</v>
      </c>
      <c r="K81" s="13">
        <f>+[1]mladší_žákyně!K52</f>
        <v>0</v>
      </c>
      <c r="L81" s="14">
        <f>+[1]mladší_žákyně!L52</f>
        <v>8</v>
      </c>
      <c r="M81" s="14">
        <f>+[1]mladší_žákyně!M52</f>
        <v>18.600000000000001</v>
      </c>
    </row>
    <row r="82" spans="1:13" x14ac:dyDescent="0.3">
      <c r="A82" s="8" t="s">
        <v>23</v>
      </c>
      <c r="B82" s="32" t="str">
        <f>+[1]mladší_žákyně!B45</f>
        <v>Dušánková Natálie Emílie</v>
      </c>
      <c r="C82" s="12">
        <f>+[1]mladší_žákyně!C45</f>
        <v>2010</v>
      </c>
      <c r="D82" s="12" t="str">
        <f>+[1]mladší_žákyně!D45</f>
        <v>Sokol Hradec Králové</v>
      </c>
      <c r="E82" s="13">
        <f>+[1]mladší_žákyně!E45</f>
        <v>2</v>
      </c>
      <c r="F82" s="13">
        <f>+[1]mladší_žákyně!F45</f>
        <v>1.9999999999999996</v>
      </c>
      <c r="G82" s="13">
        <f>+[1]mladší_žákyně!G45</f>
        <v>0</v>
      </c>
      <c r="H82" s="14">
        <f>+[1]mladší_žákyně!H45</f>
        <v>10</v>
      </c>
      <c r="I82" s="13">
        <f>+[1]mladší_žákyně!I45</f>
        <v>0.4</v>
      </c>
      <c r="J82" s="13">
        <f>+[1]mladší_žákyně!J45</f>
        <v>2.0000000000000004</v>
      </c>
      <c r="K82" s="13">
        <f>+[1]mladší_žákyně!K45</f>
        <v>0</v>
      </c>
      <c r="L82" s="14">
        <f>+[1]mladší_žákyně!L45</f>
        <v>8.4</v>
      </c>
      <c r="M82" s="14">
        <f>+[1]mladší_žákyně!M45</f>
        <v>18.399999999999999</v>
      </c>
    </row>
    <row r="83" spans="1:13" x14ac:dyDescent="0.3">
      <c r="A83" s="8" t="s">
        <v>24</v>
      </c>
      <c r="B83" s="32" t="str">
        <f>+[1]mladší_žákyně!B42</f>
        <v>Šmídová Stela</v>
      </c>
      <c r="C83" s="12">
        <f>+[1]mladší_žákyně!C42</f>
        <v>2010</v>
      </c>
      <c r="D83" s="12" t="str">
        <f>+[1]mladší_žákyně!D42</f>
        <v>Sokol Pardubice</v>
      </c>
      <c r="E83" s="13">
        <f>+[1]mladší_žákyně!E42</f>
        <v>2</v>
      </c>
      <c r="F83" s="13">
        <f>+[1]mladší_žákyně!F42</f>
        <v>1.5499999999999998</v>
      </c>
      <c r="G83" s="13">
        <f>+[1]mladší_žákyně!G42</f>
        <v>0</v>
      </c>
      <c r="H83" s="14">
        <f>+[1]mladší_žákyně!H42</f>
        <v>10.45</v>
      </c>
      <c r="I83" s="13">
        <f>+[1]mladší_žákyně!I42</f>
        <v>0.7</v>
      </c>
      <c r="J83" s="13">
        <f>+[1]mladší_žákyně!J42</f>
        <v>2.85</v>
      </c>
      <c r="K83" s="13">
        <f>+[1]mladší_žákyně!K42</f>
        <v>0</v>
      </c>
      <c r="L83" s="14">
        <f>+[1]mladší_žákyně!L42</f>
        <v>7.8500000000000005</v>
      </c>
      <c r="M83" s="14">
        <f>+[1]mladší_žákyně!M42</f>
        <v>18.3</v>
      </c>
    </row>
    <row r="84" spans="1:13" x14ac:dyDescent="0.3">
      <c r="A84" s="8" t="s">
        <v>25</v>
      </c>
      <c r="B84" s="32" t="str">
        <f>+[1]mladší_žákyně!B54</f>
        <v>Šťastná Sára</v>
      </c>
      <c r="C84" s="12">
        <f>+[1]mladší_žákyně!C54</f>
        <v>2009</v>
      </c>
      <c r="D84" s="12" t="str">
        <f>+[1]mladší_žákyně!D54</f>
        <v>HOP Dolní Jirčany</v>
      </c>
      <c r="E84" s="13">
        <f>+[1]mladší_žákyně!E54</f>
        <v>2</v>
      </c>
      <c r="F84" s="13">
        <f>+[1]mladší_žákyně!F54</f>
        <v>2</v>
      </c>
      <c r="G84" s="13">
        <f>+[1]mladší_žákyně!G54</f>
        <v>0</v>
      </c>
      <c r="H84" s="14">
        <f>+[1]mladší_žákyně!H54</f>
        <v>10</v>
      </c>
      <c r="I84" s="13">
        <f>+[1]mladší_žákyně!I54</f>
        <v>1.3</v>
      </c>
      <c r="J84" s="13">
        <f>+[1]mladší_žákyně!J54</f>
        <v>3.2</v>
      </c>
      <c r="K84" s="13">
        <f>+[1]mladší_žákyně!K54</f>
        <v>0</v>
      </c>
      <c r="L84" s="14">
        <f>+[1]mladší_žákyně!L54</f>
        <v>8.1</v>
      </c>
      <c r="M84" s="14">
        <f>+[1]mladší_žákyně!M54</f>
        <v>18.100000000000001</v>
      </c>
    </row>
  </sheetData>
  <mergeCells count="27">
    <mergeCell ref="I18:L18"/>
    <mergeCell ref="A1:M1"/>
    <mergeCell ref="A2:M2"/>
    <mergeCell ref="A3:M3"/>
    <mergeCell ref="A8:A9"/>
    <mergeCell ref="B8:B9"/>
    <mergeCell ref="C8:C9"/>
    <mergeCell ref="D8:D9"/>
    <mergeCell ref="E8:H8"/>
    <mergeCell ref="I8:L8"/>
    <mergeCell ref="A18:A19"/>
    <mergeCell ref="B18:B19"/>
    <mergeCell ref="C18:C19"/>
    <mergeCell ref="D18:D19"/>
    <mergeCell ref="E18:H18"/>
    <mergeCell ref="I69:K69"/>
    <mergeCell ref="A37:A38"/>
    <mergeCell ref="B37:B38"/>
    <mergeCell ref="C37:C38"/>
    <mergeCell ref="D37:D38"/>
    <mergeCell ref="E37:H37"/>
    <mergeCell ref="I37:L37"/>
    <mergeCell ref="A69:A70"/>
    <mergeCell ref="B69:B70"/>
    <mergeCell ref="C69:C70"/>
    <mergeCell ref="D69:D70"/>
    <mergeCell ref="E69:H6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</dc:creator>
  <cp:lastModifiedBy>Simona</cp:lastModifiedBy>
  <cp:lastPrinted>2019-12-18T10:08:44Z</cp:lastPrinted>
  <dcterms:created xsi:type="dcterms:W3CDTF">2015-06-05T18:19:34Z</dcterms:created>
  <dcterms:modified xsi:type="dcterms:W3CDTF">2019-12-18T10:08:56Z</dcterms:modified>
</cp:coreProperties>
</file>