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gym\MČR\"/>
    </mc:Choice>
  </mc:AlternateContent>
  <xr:revisionPtr revIDLastSave="0" documentId="13_ncr:1_{AB7E47FA-5C9A-4647-985A-939DEB5D91ED}" xr6:coauthVersionLast="47" xr6:coauthVersionMax="47" xr10:uidLastSave="{00000000-0000-0000-0000-000000000000}"/>
  <bookViews>
    <workbookView xWindow="1620" yWindow="576" windowWidth="21204" windowHeight="10884" tabRatio="805" xr2:uid="{00000000-000D-0000-FFFF-FFFF00000000}"/>
  </bookViews>
  <sheets>
    <sheet name="5099_Nejmladsi zaci - jednotliv" sheetId="1" r:id="rId1"/>
    <sheet name="5100_Nejmladsi zaci - druzstva" sheetId="2" r:id="rId2"/>
    <sheet name="5101_Mladsi zaci - jednotlivci" sheetId="3" r:id="rId3"/>
    <sheet name="5102_Mladsi zaci - druzstva" sheetId="4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9" i="3" l="1"/>
  <c r="AE86" i="4"/>
  <c r="AA86" i="4"/>
  <c r="W86" i="4"/>
  <c r="S86" i="4"/>
  <c r="O86" i="4"/>
  <c r="K86" i="4"/>
  <c r="AE85" i="4"/>
  <c r="AE87" i="4" s="1"/>
  <c r="AA85" i="4"/>
  <c r="AA87" i="4" s="1"/>
  <c r="W85" i="4"/>
  <c r="S85" i="4"/>
  <c r="O85" i="4"/>
  <c r="O87" i="4" s="1"/>
  <c r="K85" i="4"/>
  <c r="AE84" i="4"/>
  <c r="AA84" i="4"/>
  <c r="W84" i="4"/>
  <c r="W87" i="4" s="1"/>
  <c r="S84" i="4"/>
  <c r="S87" i="4" s="1"/>
  <c r="O84" i="4"/>
  <c r="K84" i="4"/>
  <c r="K87" i="4" s="1"/>
  <c r="AE81" i="4"/>
  <c r="AA81" i="4"/>
  <c r="W81" i="4"/>
  <c r="S81" i="4"/>
  <c r="O81" i="4"/>
  <c r="K81" i="4"/>
  <c r="AE80" i="4"/>
  <c r="AE82" i="4" s="1"/>
  <c r="AA80" i="4"/>
  <c r="W80" i="4"/>
  <c r="S80" i="4"/>
  <c r="S82" i="4" s="1"/>
  <c r="O80" i="4"/>
  <c r="O82" i="4" s="1"/>
  <c r="K80" i="4"/>
  <c r="AE79" i="4"/>
  <c r="AA79" i="4"/>
  <c r="AA82" i="4" s="1"/>
  <c r="W79" i="4"/>
  <c r="W82" i="4" s="1"/>
  <c r="S79" i="4"/>
  <c r="O79" i="4"/>
  <c r="K79" i="4"/>
  <c r="K82" i="4" s="1"/>
  <c r="AE76" i="4"/>
  <c r="AA76" i="4"/>
  <c r="W76" i="4"/>
  <c r="S76" i="4"/>
  <c r="O76" i="4"/>
  <c r="K76" i="4"/>
  <c r="AE75" i="4"/>
  <c r="AA75" i="4"/>
  <c r="W75" i="4"/>
  <c r="W77" i="4" s="1"/>
  <c r="S75" i="4"/>
  <c r="S77" i="4" s="1"/>
  <c r="O75" i="4"/>
  <c r="K75" i="4"/>
  <c r="AE74" i="4"/>
  <c r="AE77" i="4" s="1"/>
  <c r="AA74" i="4"/>
  <c r="AA77" i="4" s="1"/>
  <c r="W74" i="4"/>
  <c r="S74" i="4"/>
  <c r="O74" i="4"/>
  <c r="O77" i="4" s="1"/>
  <c r="K74" i="4"/>
  <c r="K77" i="4" s="1"/>
  <c r="AE71" i="4"/>
  <c r="AA71" i="4"/>
  <c r="W71" i="4"/>
  <c r="S71" i="4"/>
  <c r="O71" i="4"/>
  <c r="K71" i="4"/>
  <c r="AE70" i="4"/>
  <c r="AA70" i="4"/>
  <c r="AA72" i="4" s="1"/>
  <c r="W70" i="4"/>
  <c r="W72" i="4" s="1"/>
  <c r="S70" i="4"/>
  <c r="O70" i="4"/>
  <c r="K70" i="4"/>
  <c r="K72" i="4" s="1"/>
  <c r="AE69" i="4"/>
  <c r="AE72" i="4" s="1"/>
  <c r="AA69" i="4"/>
  <c r="W69" i="4"/>
  <c r="S69" i="4"/>
  <c r="S72" i="4" s="1"/>
  <c r="O69" i="4"/>
  <c r="O72" i="4" s="1"/>
  <c r="K69" i="4"/>
  <c r="K67" i="4"/>
  <c r="AE66" i="4"/>
  <c r="AA66" i="4"/>
  <c r="W66" i="4"/>
  <c r="S66" i="4"/>
  <c r="O66" i="4"/>
  <c r="K66" i="4"/>
  <c r="AE65" i="4"/>
  <c r="AA65" i="4"/>
  <c r="W65" i="4"/>
  <c r="S65" i="4"/>
  <c r="O65" i="4"/>
  <c r="K65" i="4"/>
  <c r="AE64" i="4"/>
  <c r="AA64" i="4"/>
  <c r="W64" i="4"/>
  <c r="S64" i="4"/>
  <c r="O64" i="4"/>
  <c r="K64" i="4"/>
  <c r="AE63" i="4"/>
  <c r="AE67" i="4" s="1"/>
  <c r="AA63" i="4"/>
  <c r="AA67" i="4" s="1"/>
  <c r="W63" i="4"/>
  <c r="W67" i="4" s="1"/>
  <c r="S63" i="4"/>
  <c r="S67" i="4" s="1"/>
  <c r="O63" i="4"/>
  <c r="O67" i="4" s="1"/>
  <c r="K63" i="4"/>
  <c r="AE60" i="4"/>
  <c r="AA60" i="4"/>
  <c r="W60" i="4"/>
  <c r="S60" i="4"/>
  <c r="O60" i="4"/>
  <c r="K60" i="4"/>
  <c r="AE59" i="4"/>
  <c r="AA59" i="4"/>
  <c r="W59" i="4"/>
  <c r="S59" i="4"/>
  <c r="O59" i="4"/>
  <c r="K59" i="4"/>
  <c r="AE58" i="4"/>
  <c r="AA58" i="4"/>
  <c r="W58" i="4"/>
  <c r="S58" i="4"/>
  <c r="O58" i="4"/>
  <c r="K58" i="4"/>
  <c r="AE57" i="4"/>
  <c r="AE61" i="4" s="1"/>
  <c r="AA57" i="4"/>
  <c r="AA61" i="4" s="1"/>
  <c r="W57" i="4"/>
  <c r="W61" i="4" s="1"/>
  <c r="S57" i="4"/>
  <c r="S61" i="4" s="1"/>
  <c r="O57" i="4"/>
  <c r="O61" i="4" s="1"/>
  <c r="K57" i="4"/>
  <c r="K61" i="4" s="1"/>
  <c r="AF61" i="4" s="1"/>
  <c r="AE54" i="4"/>
  <c r="AA54" i="4"/>
  <c r="W54" i="4"/>
  <c r="S54" i="4"/>
  <c r="O54" i="4"/>
  <c r="K54" i="4"/>
  <c r="AE53" i="4"/>
  <c r="AA53" i="4"/>
  <c r="W53" i="4"/>
  <c r="W55" i="4" s="1"/>
  <c r="S53" i="4"/>
  <c r="O53" i="4"/>
  <c r="K53" i="4"/>
  <c r="AE52" i="4"/>
  <c r="AA52" i="4"/>
  <c r="W52" i="4"/>
  <c r="S52" i="4"/>
  <c r="O52" i="4"/>
  <c r="K52" i="4"/>
  <c r="AE51" i="4"/>
  <c r="AE55" i="4" s="1"/>
  <c r="AA51" i="4"/>
  <c r="AA55" i="4" s="1"/>
  <c r="W51" i="4"/>
  <c r="S51" i="4"/>
  <c r="S55" i="4" s="1"/>
  <c r="O51" i="4"/>
  <c r="O55" i="4" s="1"/>
  <c r="K51" i="4"/>
  <c r="K55" i="4" s="1"/>
  <c r="AF55" i="4" s="1"/>
  <c r="AE48" i="4"/>
  <c r="AA48" i="4"/>
  <c r="W48" i="4"/>
  <c r="S48" i="4"/>
  <c r="O48" i="4"/>
  <c r="K48" i="4"/>
  <c r="AE47" i="4"/>
  <c r="AA47" i="4"/>
  <c r="W47" i="4"/>
  <c r="S47" i="4"/>
  <c r="O47" i="4"/>
  <c r="K47" i="4"/>
  <c r="AE46" i="4"/>
  <c r="AA46" i="4"/>
  <c r="W46" i="4"/>
  <c r="S46" i="4"/>
  <c r="O46" i="4"/>
  <c r="K46" i="4"/>
  <c r="AE45" i="4"/>
  <c r="AE49" i="4" s="1"/>
  <c r="AA45" i="4"/>
  <c r="AA49" i="4" s="1"/>
  <c r="W45" i="4"/>
  <c r="W49" i="4" s="1"/>
  <c r="S45" i="4"/>
  <c r="S49" i="4" s="1"/>
  <c r="O45" i="4"/>
  <c r="O49" i="4" s="1"/>
  <c r="K45" i="4"/>
  <c r="K49" i="4" s="1"/>
  <c r="AF49" i="4" s="1"/>
  <c r="S41" i="4"/>
  <c r="AE40" i="4"/>
  <c r="AA40" i="4"/>
  <c r="W40" i="4"/>
  <c r="S40" i="4"/>
  <c r="O40" i="4"/>
  <c r="K40" i="4"/>
  <c r="AE39" i="4"/>
  <c r="AA39" i="4"/>
  <c r="W39" i="4"/>
  <c r="S39" i="4"/>
  <c r="O39" i="4"/>
  <c r="K39" i="4"/>
  <c r="AE38" i="4"/>
  <c r="AA38" i="4"/>
  <c r="W38" i="4"/>
  <c r="S38" i="4"/>
  <c r="O38" i="4"/>
  <c r="K38" i="4"/>
  <c r="AE37" i="4"/>
  <c r="AE41" i="4" s="1"/>
  <c r="AA37" i="4"/>
  <c r="AA41" i="4" s="1"/>
  <c r="W37" i="4"/>
  <c r="W41" i="4" s="1"/>
  <c r="S37" i="4"/>
  <c r="O37" i="4"/>
  <c r="O41" i="4" s="1"/>
  <c r="K37" i="4"/>
  <c r="K41" i="4" s="1"/>
  <c r="AE34" i="4"/>
  <c r="AA34" i="4"/>
  <c r="W34" i="4"/>
  <c r="S34" i="4"/>
  <c r="O34" i="4"/>
  <c r="K34" i="4"/>
  <c r="AE33" i="4"/>
  <c r="AA33" i="4"/>
  <c r="W33" i="4"/>
  <c r="S33" i="4"/>
  <c r="O33" i="4"/>
  <c r="K33" i="4"/>
  <c r="AE32" i="4"/>
  <c r="AA32" i="4"/>
  <c r="W32" i="4"/>
  <c r="S32" i="4"/>
  <c r="O32" i="4"/>
  <c r="K32" i="4"/>
  <c r="AE31" i="4"/>
  <c r="AE35" i="4" s="1"/>
  <c r="AA31" i="4"/>
  <c r="AA35" i="4" s="1"/>
  <c r="W31" i="4"/>
  <c r="W35" i="4" s="1"/>
  <c r="S31" i="4"/>
  <c r="S35" i="4" s="1"/>
  <c r="O31" i="4"/>
  <c r="O35" i="4" s="1"/>
  <c r="K31" i="4"/>
  <c r="K35" i="4" s="1"/>
  <c r="AE28" i="4"/>
  <c r="AA28" i="4"/>
  <c r="W28" i="4"/>
  <c r="S28" i="4"/>
  <c r="O28" i="4"/>
  <c r="K28" i="4"/>
  <c r="AE27" i="4"/>
  <c r="AA27" i="4"/>
  <c r="AA29" i="4" s="1"/>
  <c r="W27" i="4"/>
  <c r="S27" i="4"/>
  <c r="O27" i="4"/>
  <c r="K27" i="4"/>
  <c r="AE26" i="4"/>
  <c r="AE29" i="4" s="1"/>
  <c r="AA26" i="4"/>
  <c r="W26" i="4"/>
  <c r="W29" i="4" s="1"/>
  <c r="S26" i="4"/>
  <c r="S29" i="4" s="1"/>
  <c r="O26" i="4"/>
  <c r="O29" i="4" s="1"/>
  <c r="K26" i="4"/>
  <c r="K29" i="4" s="1"/>
  <c r="AE23" i="4"/>
  <c r="AA23" i="4"/>
  <c r="W23" i="4"/>
  <c r="S23" i="4"/>
  <c r="O23" i="4"/>
  <c r="K23" i="4"/>
  <c r="AE22" i="4"/>
  <c r="AA22" i="4"/>
  <c r="W22" i="4"/>
  <c r="S22" i="4"/>
  <c r="O22" i="4"/>
  <c r="K22" i="4"/>
  <c r="AE21" i="4"/>
  <c r="AA21" i="4"/>
  <c r="W21" i="4"/>
  <c r="S21" i="4"/>
  <c r="O21" i="4"/>
  <c r="K21" i="4"/>
  <c r="AE20" i="4"/>
  <c r="AE24" i="4" s="1"/>
  <c r="AA20" i="4"/>
  <c r="AA24" i="4" s="1"/>
  <c r="W20" i="4"/>
  <c r="W24" i="4" s="1"/>
  <c r="S20" i="4"/>
  <c r="S24" i="4" s="1"/>
  <c r="O20" i="4"/>
  <c r="O24" i="4" s="1"/>
  <c r="K20" i="4"/>
  <c r="K24" i="4" s="1"/>
  <c r="W18" i="4"/>
  <c r="S18" i="4"/>
  <c r="AE17" i="4"/>
  <c r="AA17" i="4"/>
  <c r="W17" i="4"/>
  <c r="S17" i="4"/>
  <c r="O17" i="4"/>
  <c r="K17" i="4"/>
  <c r="AE16" i="4"/>
  <c r="AE18" i="4" s="1"/>
  <c r="AA16" i="4"/>
  <c r="W16" i="4"/>
  <c r="S16" i="4"/>
  <c r="O16" i="4"/>
  <c r="K16" i="4"/>
  <c r="K18" i="4" s="1"/>
  <c r="AA15" i="4"/>
  <c r="W15" i="4"/>
  <c r="S15" i="4"/>
  <c r="O15" i="4"/>
  <c r="K15" i="4"/>
  <c r="AE14" i="4"/>
  <c r="AA14" i="4"/>
  <c r="AA18" i="4" s="1"/>
  <c r="W14" i="4"/>
  <c r="S14" i="4"/>
  <c r="O14" i="4"/>
  <c r="O18" i="4" s="1"/>
  <c r="K14" i="4"/>
  <c r="AE11" i="4"/>
  <c r="AA11" i="4"/>
  <c r="W11" i="4"/>
  <c r="S11" i="4"/>
  <c r="O11" i="4"/>
  <c r="K11" i="4"/>
  <c r="AE10" i="4"/>
  <c r="AA10" i="4"/>
  <c r="W10" i="4"/>
  <c r="S10" i="4"/>
  <c r="O10" i="4"/>
  <c r="K10" i="4"/>
  <c r="AE9" i="4"/>
  <c r="AA9" i="4"/>
  <c r="W9" i="4"/>
  <c r="S9" i="4"/>
  <c r="O9" i="4"/>
  <c r="K9" i="4"/>
  <c r="AE8" i="4"/>
  <c r="AE12" i="4" s="1"/>
  <c r="AA8" i="4"/>
  <c r="AA12" i="4" s="1"/>
  <c r="W8" i="4"/>
  <c r="W12" i="4" s="1"/>
  <c r="S8" i="4"/>
  <c r="S12" i="4" s="1"/>
  <c r="O8" i="4"/>
  <c r="O12" i="4" s="1"/>
  <c r="K8" i="4"/>
  <c r="K12" i="4" s="1"/>
  <c r="AA59" i="3"/>
  <c r="AF59" i="3" s="1"/>
  <c r="W59" i="3"/>
  <c r="S59" i="3"/>
  <c r="O59" i="3"/>
  <c r="K59" i="3"/>
  <c r="AE58" i="3"/>
  <c r="AA58" i="3"/>
  <c r="W58" i="3"/>
  <c r="S58" i="3"/>
  <c r="O58" i="3"/>
  <c r="K58" i="3"/>
  <c r="AF58" i="3" s="1"/>
  <c r="AF57" i="3"/>
  <c r="AE57" i="3"/>
  <c r="AA57" i="3"/>
  <c r="W57" i="3"/>
  <c r="S57" i="3"/>
  <c r="O57" i="3"/>
  <c r="K57" i="3"/>
  <c r="AE56" i="3"/>
  <c r="AA56" i="3"/>
  <c r="W56" i="3"/>
  <c r="S56" i="3"/>
  <c r="O56" i="3"/>
  <c r="K56" i="3"/>
  <c r="AF56" i="3" s="1"/>
  <c r="AE55" i="3"/>
  <c r="AA55" i="3"/>
  <c r="W55" i="3"/>
  <c r="S55" i="3"/>
  <c r="O55" i="3"/>
  <c r="AF55" i="3" s="1"/>
  <c r="K55" i="3"/>
  <c r="AE54" i="3"/>
  <c r="AA54" i="3"/>
  <c r="W54" i="3"/>
  <c r="S54" i="3"/>
  <c r="O54" i="3"/>
  <c r="K54" i="3"/>
  <c r="AF54" i="3" s="1"/>
  <c r="AE53" i="3"/>
  <c r="AA53" i="3"/>
  <c r="W53" i="3"/>
  <c r="S53" i="3"/>
  <c r="O53" i="3"/>
  <c r="K53" i="3"/>
  <c r="AF53" i="3" s="1"/>
  <c r="AE52" i="3"/>
  <c r="AF52" i="3" s="1"/>
  <c r="AA52" i="3"/>
  <c r="W52" i="3"/>
  <c r="S52" i="3"/>
  <c r="O52" i="3"/>
  <c r="K52" i="3"/>
  <c r="AE51" i="3"/>
  <c r="AA51" i="3"/>
  <c r="W51" i="3"/>
  <c r="S51" i="3"/>
  <c r="O51" i="3"/>
  <c r="K51" i="3"/>
  <c r="AF51" i="3" s="1"/>
  <c r="AF50" i="3"/>
  <c r="AE50" i="3"/>
  <c r="AA50" i="3"/>
  <c r="W50" i="3"/>
  <c r="S50" i="3"/>
  <c r="O50" i="3"/>
  <c r="K50" i="3"/>
  <c r="AE49" i="3"/>
  <c r="AA49" i="3"/>
  <c r="W49" i="3"/>
  <c r="S49" i="3"/>
  <c r="O49" i="3"/>
  <c r="K49" i="3"/>
  <c r="AF49" i="3" s="1"/>
  <c r="AE48" i="3"/>
  <c r="AA48" i="3"/>
  <c r="W48" i="3"/>
  <c r="S48" i="3"/>
  <c r="AF48" i="3" s="1"/>
  <c r="O48" i="3"/>
  <c r="K48" i="3"/>
  <c r="AE47" i="3"/>
  <c r="AA47" i="3"/>
  <c r="W47" i="3"/>
  <c r="S47" i="3"/>
  <c r="O47" i="3"/>
  <c r="K47" i="3"/>
  <c r="AF47" i="3" s="1"/>
  <c r="AE46" i="3"/>
  <c r="AA46" i="3"/>
  <c r="W46" i="3"/>
  <c r="S46" i="3"/>
  <c r="O46" i="3"/>
  <c r="K46" i="3"/>
  <c r="AF46" i="3" s="1"/>
  <c r="AF45" i="3"/>
  <c r="AE45" i="3"/>
  <c r="AA45" i="3"/>
  <c r="W45" i="3"/>
  <c r="S45" i="3"/>
  <c r="O45" i="3"/>
  <c r="K45" i="3"/>
  <c r="AE44" i="3"/>
  <c r="AA44" i="3"/>
  <c r="W44" i="3"/>
  <c r="S44" i="3"/>
  <c r="O44" i="3"/>
  <c r="K44" i="3"/>
  <c r="AF44" i="3" s="1"/>
  <c r="AE43" i="3"/>
  <c r="AA43" i="3"/>
  <c r="W43" i="3"/>
  <c r="S43" i="3"/>
  <c r="O43" i="3"/>
  <c r="AF43" i="3" s="1"/>
  <c r="K43" i="3"/>
  <c r="AE42" i="3"/>
  <c r="AA42" i="3"/>
  <c r="W42" i="3"/>
  <c r="S42" i="3"/>
  <c r="O42" i="3"/>
  <c r="K42" i="3"/>
  <c r="AF42" i="3" s="1"/>
  <c r="AE41" i="3"/>
  <c r="AA41" i="3"/>
  <c r="W41" i="3"/>
  <c r="S41" i="3"/>
  <c r="O41" i="3"/>
  <c r="K41" i="3"/>
  <c r="AF41" i="3" s="1"/>
  <c r="AE40" i="3"/>
  <c r="AF40" i="3" s="1"/>
  <c r="AA40" i="3"/>
  <c r="W40" i="3"/>
  <c r="S40" i="3"/>
  <c r="O40" i="3"/>
  <c r="K40" i="3"/>
  <c r="AE39" i="3"/>
  <c r="AA39" i="3"/>
  <c r="W39" i="3"/>
  <c r="S39" i="3"/>
  <c r="O39" i="3"/>
  <c r="K39" i="3"/>
  <c r="AF39" i="3" s="1"/>
  <c r="AF38" i="3"/>
  <c r="AE38" i="3"/>
  <c r="AA38" i="3"/>
  <c r="W38" i="3"/>
  <c r="S38" i="3"/>
  <c r="O38" i="3"/>
  <c r="K38" i="3"/>
  <c r="AE37" i="3"/>
  <c r="AA37" i="3"/>
  <c r="W37" i="3"/>
  <c r="S37" i="3"/>
  <c r="O37" i="3"/>
  <c r="K37" i="3"/>
  <c r="AF37" i="3" s="1"/>
  <c r="AE36" i="3"/>
  <c r="AA36" i="3"/>
  <c r="W36" i="3"/>
  <c r="S36" i="3"/>
  <c r="AF36" i="3" s="1"/>
  <c r="O36" i="3"/>
  <c r="K36" i="3"/>
  <c r="AE35" i="3"/>
  <c r="AA35" i="3"/>
  <c r="W35" i="3"/>
  <c r="S35" i="3"/>
  <c r="O35" i="3"/>
  <c r="K35" i="3"/>
  <c r="AF35" i="3" s="1"/>
  <c r="AE34" i="3"/>
  <c r="AA34" i="3"/>
  <c r="W34" i="3"/>
  <c r="S34" i="3"/>
  <c r="O34" i="3"/>
  <c r="K34" i="3"/>
  <c r="AF34" i="3" s="1"/>
  <c r="AF33" i="3"/>
  <c r="AE33" i="3"/>
  <c r="AA33" i="3"/>
  <c r="W33" i="3"/>
  <c r="S33" i="3"/>
  <c r="O33" i="3"/>
  <c r="K33" i="3"/>
  <c r="AE32" i="3"/>
  <c r="AA32" i="3"/>
  <c r="W32" i="3"/>
  <c r="S32" i="3"/>
  <c r="O32" i="3"/>
  <c r="K32" i="3"/>
  <c r="AF32" i="3" s="1"/>
  <c r="AE31" i="3"/>
  <c r="AA31" i="3"/>
  <c r="W31" i="3"/>
  <c r="S31" i="3"/>
  <c r="O31" i="3"/>
  <c r="AF31" i="3" s="1"/>
  <c r="K31" i="3"/>
  <c r="AE30" i="3"/>
  <c r="AA30" i="3"/>
  <c r="W30" i="3"/>
  <c r="S30" i="3"/>
  <c r="O30" i="3"/>
  <c r="K30" i="3"/>
  <c r="AF30" i="3" s="1"/>
  <c r="AE29" i="3"/>
  <c r="AA29" i="3"/>
  <c r="W29" i="3"/>
  <c r="S29" i="3"/>
  <c r="O29" i="3"/>
  <c r="K29" i="3"/>
  <c r="AF29" i="3" s="1"/>
  <c r="AE28" i="3"/>
  <c r="AF28" i="3" s="1"/>
  <c r="AA28" i="3"/>
  <c r="W28" i="3"/>
  <c r="S28" i="3"/>
  <c r="O28" i="3"/>
  <c r="K28" i="3"/>
  <c r="AE27" i="3"/>
  <c r="AA27" i="3"/>
  <c r="W27" i="3"/>
  <c r="S27" i="3"/>
  <c r="O27" i="3"/>
  <c r="K27" i="3"/>
  <c r="AF27" i="3" s="1"/>
  <c r="AF26" i="3"/>
  <c r="AE26" i="3"/>
  <c r="AA26" i="3"/>
  <c r="W26" i="3"/>
  <c r="S26" i="3"/>
  <c r="O26" i="3"/>
  <c r="K26" i="3"/>
  <c r="AE25" i="3"/>
  <c r="AA25" i="3"/>
  <c r="W25" i="3"/>
  <c r="S25" i="3"/>
  <c r="O25" i="3"/>
  <c r="K25" i="3"/>
  <c r="AF25" i="3" s="1"/>
  <c r="AE24" i="3"/>
  <c r="AA24" i="3"/>
  <c r="W24" i="3"/>
  <c r="S24" i="3"/>
  <c r="O24" i="3"/>
  <c r="K24" i="3"/>
  <c r="AF24" i="3" s="1"/>
  <c r="AE23" i="3"/>
  <c r="AA23" i="3"/>
  <c r="W23" i="3"/>
  <c r="S23" i="3"/>
  <c r="O23" i="3"/>
  <c r="K23" i="3"/>
  <c r="AF23" i="3" s="1"/>
  <c r="AE22" i="3"/>
  <c r="AA22" i="3"/>
  <c r="W22" i="3"/>
  <c r="S22" i="3"/>
  <c r="O22" i="3"/>
  <c r="K22" i="3"/>
  <c r="AF22" i="3" s="1"/>
  <c r="AF21" i="3"/>
  <c r="AE21" i="3"/>
  <c r="AA21" i="3"/>
  <c r="W21" i="3"/>
  <c r="S21" i="3"/>
  <c r="O21" i="3"/>
  <c r="K21" i="3"/>
  <c r="AE20" i="3"/>
  <c r="AA20" i="3"/>
  <c r="W20" i="3"/>
  <c r="S20" i="3"/>
  <c r="O20" i="3"/>
  <c r="K20" i="3"/>
  <c r="AF20" i="3" s="1"/>
  <c r="AE19" i="3"/>
  <c r="W19" i="3"/>
  <c r="S19" i="3"/>
  <c r="O19" i="3"/>
  <c r="K19" i="3"/>
  <c r="AE18" i="3"/>
  <c r="AA18" i="3"/>
  <c r="W18" i="3"/>
  <c r="S18" i="3"/>
  <c r="O18" i="3"/>
  <c r="K18" i="3"/>
  <c r="AF18" i="3" s="1"/>
  <c r="AE17" i="3"/>
  <c r="AA17" i="3"/>
  <c r="W17" i="3"/>
  <c r="S17" i="3"/>
  <c r="O17" i="3"/>
  <c r="K17" i="3"/>
  <c r="AF17" i="3" s="1"/>
  <c r="AE16" i="3"/>
  <c r="AF16" i="3" s="1"/>
  <c r="AA16" i="3"/>
  <c r="W16" i="3"/>
  <c r="S16" i="3"/>
  <c r="O16" i="3"/>
  <c r="K16" i="3"/>
  <c r="AE15" i="3"/>
  <c r="AA15" i="3"/>
  <c r="W15" i="3"/>
  <c r="S15" i="3"/>
  <c r="O15" i="3"/>
  <c r="K15" i="3"/>
  <c r="AF15" i="3" s="1"/>
  <c r="AF14" i="3"/>
  <c r="AE14" i="3"/>
  <c r="AA14" i="3"/>
  <c r="W14" i="3"/>
  <c r="S14" i="3"/>
  <c r="O14" i="3"/>
  <c r="K14" i="3"/>
  <c r="AE13" i="3"/>
  <c r="AA13" i="3"/>
  <c r="W13" i="3"/>
  <c r="S13" i="3"/>
  <c r="O13" i="3"/>
  <c r="K13" i="3"/>
  <c r="AF13" i="3" s="1"/>
  <c r="AE12" i="3"/>
  <c r="AA12" i="3"/>
  <c r="W12" i="3"/>
  <c r="S12" i="3"/>
  <c r="O12" i="3"/>
  <c r="K12" i="3"/>
  <c r="AF12" i="3" s="1"/>
  <c r="AE11" i="3"/>
  <c r="AA11" i="3"/>
  <c r="W11" i="3"/>
  <c r="S11" i="3"/>
  <c r="O11" i="3"/>
  <c r="K11" i="3"/>
  <c r="AF11" i="3" s="1"/>
  <c r="AE10" i="3"/>
  <c r="AA10" i="3"/>
  <c r="W10" i="3"/>
  <c r="S10" i="3"/>
  <c r="O10" i="3"/>
  <c r="K10" i="3"/>
  <c r="AF10" i="3" s="1"/>
  <c r="AF9" i="3"/>
  <c r="AE9" i="3"/>
  <c r="AA9" i="3"/>
  <c r="W9" i="3"/>
  <c r="S9" i="3"/>
  <c r="O9" i="3"/>
  <c r="K9" i="3"/>
  <c r="AE8" i="3"/>
  <c r="AA8" i="3"/>
  <c r="W8" i="3"/>
  <c r="S8" i="3"/>
  <c r="O8" i="3"/>
  <c r="K8" i="3"/>
  <c r="AF8" i="3" s="1"/>
  <c r="AE7" i="3"/>
  <c r="AA7" i="3"/>
  <c r="W7" i="3"/>
  <c r="S7" i="3"/>
  <c r="O7" i="3"/>
  <c r="K7" i="3"/>
  <c r="AF7" i="3" s="1"/>
  <c r="S48" i="2"/>
  <c r="AE47" i="2"/>
  <c r="AA47" i="2"/>
  <c r="W47" i="2"/>
  <c r="S47" i="2"/>
  <c r="O47" i="2"/>
  <c r="K47" i="2"/>
  <c r="AE46" i="2"/>
  <c r="AA46" i="2"/>
  <c r="W46" i="2"/>
  <c r="S46" i="2"/>
  <c r="O46" i="2"/>
  <c r="K46" i="2"/>
  <c r="AE45" i="2"/>
  <c r="AA45" i="2"/>
  <c r="W45" i="2"/>
  <c r="S45" i="2"/>
  <c r="O45" i="2"/>
  <c r="K45" i="2"/>
  <c r="AE44" i="2"/>
  <c r="AE48" i="2" s="1"/>
  <c r="AA44" i="2"/>
  <c r="AA48" i="2" s="1"/>
  <c r="W44" i="2"/>
  <c r="W48" i="2" s="1"/>
  <c r="S44" i="2"/>
  <c r="O44" i="2"/>
  <c r="O48" i="2" s="1"/>
  <c r="K44" i="2"/>
  <c r="K48" i="2" s="1"/>
  <c r="AE41" i="2"/>
  <c r="AA41" i="2"/>
  <c r="W41" i="2"/>
  <c r="S41" i="2"/>
  <c r="O41" i="2"/>
  <c r="K41" i="2"/>
  <c r="AE40" i="2"/>
  <c r="AA40" i="2"/>
  <c r="W40" i="2"/>
  <c r="S40" i="2"/>
  <c r="O40" i="2"/>
  <c r="K40" i="2"/>
  <c r="AE39" i="2"/>
  <c r="AA39" i="2"/>
  <c r="W39" i="2"/>
  <c r="S39" i="2"/>
  <c r="O39" i="2"/>
  <c r="K39" i="2"/>
  <c r="AE38" i="2"/>
  <c r="AE42" i="2" s="1"/>
  <c r="AA38" i="2"/>
  <c r="AA42" i="2" s="1"/>
  <c r="W38" i="2"/>
  <c r="W42" i="2" s="1"/>
  <c r="S38" i="2"/>
  <c r="S42" i="2" s="1"/>
  <c r="O38" i="2"/>
  <c r="O42" i="2" s="1"/>
  <c r="K38" i="2"/>
  <c r="K42" i="2" s="1"/>
  <c r="AE36" i="2"/>
  <c r="AE35" i="2"/>
  <c r="AA35" i="2"/>
  <c r="W35" i="2"/>
  <c r="S35" i="2"/>
  <c r="O35" i="2"/>
  <c r="K35" i="2"/>
  <c r="AE34" i="2"/>
  <c r="AA34" i="2"/>
  <c r="W34" i="2"/>
  <c r="S34" i="2"/>
  <c r="O34" i="2"/>
  <c r="K34" i="2"/>
  <c r="AE33" i="2"/>
  <c r="AA33" i="2"/>
  <c r="W33" i="2"/>
  <c r="S33" i="2"/>
  <c r="O33" i="2"/>
  <c r="K33" i="2"/>
  <c r="AE32" i="2"/>
  <c r="AA32" i="2"/>
  <c r="AA36" i="2" s="1"/>
  <c r="W32" i="2"/>
  <c r="W36" i="2" s="1"/>
  <c r="S32" i="2"/>
  <c r="S36" i="2" s="1"/>
  <c r="O32" i="2"/>
  <c r="O36" i="2" s="1"/>
  <c r="K32" i="2"/>
  <c r="K36" i="2" s="1"/>
  <c r="AE29" i="2"/>
  <c r="AA29" i="2"/>
  <c r="W29" i="2"/>
  <c r="S29" i="2"/>
  <c r="O29" i="2"/>
  <c r="K29" i="2"/>
  <c r="AE28" i="2"/>
  <c r="AA28" i="2"/>
  <c r="W28" i="2"/>
  <c r="S28" i="2"/>
  <c r="O28" i="2"/>
  <c r="K28" i="2"/>
  <c r="AE27" i="2"/>
  <c r="AE30" i="2" s="1"/>
  <c r="AA27" i="2"/>
  <c r="W27" i="2"/>
  <c r="S27" i="2"/>
  <c r="O27" i="2"/>
  <c r="K27" i="2"/>
  <c r="AE26" i="2"/>
  <c r="AA26" i="2"/>
  <c r="AA30" i="2" s="1"/>
  <c r="W26" i="2"/>
  <c r="W30" i="2" s="1"/>
  <c r="S26" i="2"/>
  <c r="S30" i="2" s="1"/>
  <c r="O26" i="2"/>
  <c r="O30" i="2" s="1"/>
  <c r="K26" i="2"/>
  <c r="K30" i="2" s="1"/>
  <c r="AE23" i="2"/>
  <c r="AA23" i="2"/>
  <c r="W23" i="2"/>
  <c r="S23" i="2"/>
  <c r="O23" i="2"/>
  <c r="K23" i="2"/>
  <c r="AE22" i="2"/>
  <c r="AA22" i="2"/>
  <c r="W22" i="2"/>
  <c r="S22" i="2"/>
  <c r="O22" i="2"/>
  <c r="K22" i="2"/>
  <c r="AE21" i="2"/>
  <c r="AA21" i="2"/>
  <c r="W21" i="2"/>
  <c r="S21" i="2"/>
  <c r="O21" i="2"/>
  <c r="K21" i="2"/>
  <c r="K24" i="2" s="1"/>
  <c r="AE20" i="2"/>
  <c r="AE24" i="2" s="1"/>
  <c r="AA20" i="2"/>
  <c r="AA24" i="2" s="1"/>
  <c r="W20" i="2"/>
  <c r="W24" i="2" s="1"/>
  <c r="S20" i="2"/>
  <c r="S24" i="2" s="1"/>
  <c r="O20" i="2"/>
  <c r="O24" i="2" s="1"/>
  <c r="K20" i="2"/>
  <c r="AE17" i="2"/>
  <c r="AA17" i="2"/>
  <c r="W17" i="2"/>
  <c r="S17" i="2"/>
  <c r="O17" i="2"/>
  <c r="K17" i="2"/>
  <c r="AE16" i="2"/>
  <c r="AA16" i="2"/>
  <c r="W16" i="2"/>
  <c r="S16" i="2"/>
  <c r="O16" i="2"/>
  <c r="O18" i="2" s="1"/>
  <c r="K16" i="2"/>
  <c r="AE15" i="2"/>
  <c r="AA15" i="2"/>
  <c r="W15" i="2"/>
  <c r="S15" i="2"/>
  <c r="O15" i="2"/>
  <c r="K15" i="2"/>
  <c r="AE14" i="2"/>
  <c r="AE18" i="2" s="1"/>
  <c r="AA14" i="2"/>
  <c r="AA18" i="2" s="1"/>
  <c r="W14" i="2"/>
  <c r="W18" i="2" s="1"/>
  <c r="S14" i="2"/>
  <c r="S18" i="2" s="1"/>
  <c r="O14" i="2"/>
  <c r="K14" i="2"/>
  <c r="K18" i="2" s="1"/>
  <c r="AE11" i="2"/>
  <c r="AA11" i="2"/>
  <c r="W11" i="2"/>
  <c r="S11" i="2"/>
  <c r="O11" i="2"/>
  <c r="K11" i="2"/>
  <c r="AE10" i="2"/>
  <c r="AA10" i="2"/>
  <c r="W10" i="2"/>
  <c r="S10" i="2"/>
  <c r="O10" i="2"/>
  <c r="K10" i="2"/>
  <c r="AE9" i="2"/>
  <c r="AA9" i="2"/>
  <c r="W9" i="2"/>
  <c r="S9" i="2"/>
  <c r="S12" i="2" s="1"/>
  <c r="O9" i="2"/>
  <c r="K9" i="2"/>
  <c r="AE8" i="2"/>
  <c r="AE12" i="2" s="1"/>
  <c r="AA8" i="2"/>
  <c r="AA12" i="2" s="1"/>
  <c r="W8" i="2"/>
  <c r="W12" i="2" s="1"/>
  <c r="S8" i="2"/>
  <c r="O8" i="2"/>
  <c r="O12" i="2" s="1"/>
  <c r="K8" i="2"/>
  <c r="K12" i="2" s="1"/>
  <c r="AE45" i="1"/>
  <c r="AA45" i="1"/>
  <c r="W45" i="1"/>
  <c r="S45" i="1"/>
  <c r="AF45" i="1" s="1"/>
  <c r="O45" i="1"/>
  <c r="K45" i="1"/>
  <c r="AE44" i="1"/>
  <c r="AA44" i="1"/>
  <c r="W44" i="1"/>
  <c r="S44" i="1"/>
  <c r="O44" i="1"/>
  <c r="K44" i="1"/>
  <c r="AF44" i="1" s="1"/>
  <c r="AE43" i="1"/>
  <c r="AA43" i="1"/>
  <c r="AF43" i="1" s="1"/>
  <c r="W43" i="1"/>
  <c r="S43" i="1"/>
  <c r="O43" i="1"/>
  <c r="K43" i="1"/>
  <c r="AE42" i="1"/>
  <c r="AA42" i="1"/>
  <c r="W42" i="1"/>
  <c r="S42" i="1"/>
  <c r="O42" i="1"/>
  <c r="K42" i="1"/>
  <c r="AF42" i="1" s="1"/>
  <c r="AF41" i="1"/>
  <c r="AE41" i="1"/>
  <c r="AA41" i="1"/>
  <c r="W41" i="1"/>
  <c r="S41" i="1"/>
  <c r="O41" i="1"/>
  <c r="K41" i="1"/>
  <c r="AE40" i="1"/>
  <c r="AA40" i="1"/>
  <c r="W40" i="1"/>
  <c r="S40" i="1"/>
  <c r="O40" i="1"/>
  <c r="AF40" i="1" s="1"/>
  <c r="K40" i="1"/>
  <c r="AE39" i="1"/>
  <c r="AA39" i="1"/>
  <c r="W39" i="1"/>
  <c r="S39" i="1"/>
  <c r="O39" i="1"/>
  <c r="K39" i="1"/>
  <c r="AF39" i="1" s="1"/>
  <c r="AE38" i="1"/>
  <c r="AA38" i="1"/>
  <c r="W38" i="1"/>
  <c r="AF38" i="1" s="1"/>
  <c r="S38" i="1"/>
  <c r="O38" i="1"/>
  <c r="K38" i="1"/>
  <c r="AE37" i="1"/>
  <c r="AA37" i="1"/>
  <c r="W37" i="1"/>
  <c r="S37" i="1"/>
  <c r="O37" i="1"/>
  <c r="K37" i="1"/>
  <c r="AF37" i="1" s="1"/>
  <c r="AE36" i="1"/>
  <c r="AF36" i="1" s="1"/>
  <c r="AA36" i="1"/>
  <c r="W36" i="1"/>
  <c r="S36" i="1"/>
  <c r="O36" i="1"/>
  <c r="K36" i="1"/>
  <c r="AE35" i="1"/>
  <c r="AA35" i="1"/>
  <c r="W35" i="1"/>
  <c r="S35" i="1"/>
  <c r="O35" i="1"/>
  <c r="K35" i="1"/>
  <c r="AF35" i="1" s="1"/>
  <c r="AE34" i="1"/>
  <c r="AA34" i="1"/>
  <c r="W34" i="1"/>
  <c r="S34" i="1"/>
  <c r="O34" i="1"/>
  <c r="K34" i="1"/>
  <c r="AF34" i="1" s="1"/>
  <c r="AE33" i="1"/>
  <c r="AA33" i="1"/>
  <c r="W33" i="1"/>
  <c r="S33" i="1"/>
  <c r="AF33" i="1" s="1"/>
  <c r="O33" i="1"/>
  <c r="K33" i="1"/>
  <c r="AE32" i="1"/>
  <c r="AA32" i="1"/>
  <c r="W32" i="1"/>
  <c r="S32" i="1"/>
  <c r="O32" i="1"/>
  <c r="K32" i="1"/>
  <c r="AF32" i="1" s="1"/>
  <c r="AE31" i="1"/>
  <c r="AA31" i="1"/>
  <c r="AF31" i="1" s="1"/>
  <c r="W31" i="1"/>
  <c r="S31" i="1"/>
  <c r="O31" i="1"/>
  <c r="K31" i="1"/>
  <c r="AE30" i="1"/>
  <c r="AA30" i="1"/>
  <c r="W30" i="1"/>
  <c r="S30" i="1"/>
  <c r="O30" i="1"/>
  <c r="K30" i="1"/>
  <c r="AF30" i="1" s="1"/>
  <c r="AF29" i="1"/>
  <c r="AE29" i="1"/>
  <c r="AA29" i="1"/>
  <c r="W29" i="1"/>
  <c r="S29" i="1"/>
  <c r="O29" i="1"/>
  <c r="K29" i="1"/>
  <c r="AE28" i="1"/>
  <c r="AA28" i="1"/>
  <c r="W28" i="1"/>
  <c r="S28" i="1"/>
  <c r="O28" i="1"/>
  <c r="AF28" i="1" s="1"/>
  <c r="K28" i="1"/>
  <c r="AE27" i="1"/>
  <c r="AA27" i="1"/>
  <c r="W27" i="1"/>
  <c r="S27" i="1"/>
  <c r="O27" i="1"/>
  <c r="K27" i="1"/>
  <c r="AF27" i="1" s="1"/>
  <c r="AE26" i="1"/>
  <c r="AA26" i="1"/>
  <c r="W26" i="1"/>
  <c r="AF26" i="1" s="1"/>
  <c r="S26" i="1"/>
  <c r="O26" i="1"/>
  <c r="K26" i="1"/>
  <c r="AE25" i="1"/>
  <c r="AA25" i="1"/>
  <c r="W25" i="1"/>
  <c r="S25" i="1"/>
  <c r="O25" i="1"/>
  <c r="K25" i="1"/>
  <c r="AF25" i="1" s="1"/>
  <c r="AE24" i="1"/>
  <c r="AF24" i="1" s="1"/>
  <c r="AA24" i="1"/>
  <c r="W24" i="1"/>
  <c r="S24" i="1"/>
  <c r="O24" i="1"/>
  <c r="K24" i="1"/>
  <c r="AE23" i="1"/>
  <c r="AA23" i="1"/>
  <c r="W23" i="1"/>
  <c r="S23" i="1"/>
  <c r="O23" i="1"/>
  <c r="K23" i="1"/>
  <c r="AF23" i="1" s="1"/>
  <c r="AE22" i="1"/>
  <c r="AA22" i="1"/>
  <c r="W22" i="1"/>
  <c r="S22" i="1"/>
  <c r="O22" i="1"/>
  <c r="K22" i="1"/>
  <c r="AF22" i="1" s="1"/>
  <c r="AE21" i="1"/>
  <c r="AA21" i="1"/>
  <c r="W21" i="1"/>
  <c r="S21" i="1"/>
  <c r="AF21" i="1" s="1"/>
  <c r="O21" i="1"/>
  <c r="K21" i="1"/>
  <c r="AE20" i="1"/>
  <c r="AA20" i="1"/>
  <c r="W20" i="1"/>
  <c r="S20" i="1"/>
  <c r="O20" i="1"/>
  <c r="K20" i="1"/>
  <c r="AF20" i="1" s="1"/>
  <c r="AE19" i="1"/>
  <c r="AA19" i="1"/>
  <c r="AF19" i="1" s="1"/>
  <c r="W19" i="1"/>
  <c r="S19" i="1"/>
  <c r="O19" i="1"/>
  <c r="K19" i="1"/>
  <c r="AE18" i="1"/>
  <c r="AA18" i="1"/>
  <c r="W18" i="1"/>
  <c r="S18" i="1"/>
  <c r="O18" i="1"/>
  <c r="K18" i="1"/>
  <c r="AF18" i="1" s="1"/>
  <c r="AF17" i="1"/>
  <c r="AE17" i="1"/>
  <c r="AA17" i="1"/>
  <c r="W17" i="1"/>
  <c r="S17" i="1"/>
  <c r="O17" i="1"/>
  <c r="K17" i="1"/>
  <c r="AE16" i="1"/>
  <c r="AA16" i="1"/>
  <c r="W16" i="1"/>
  <c r="S16" i="1"/>
  <c r="O16" i="1"/>
  <c r="K16" i="1"/>
  <c r="AF16" i="1" s="1"/>
  <c r="AE15" i="1"/>
  <c r="AA15" i="1"/>
  <c r="W15" i="1"/>
  <c r="S15" i="1"/>
  <c r="O15" i="1"/>
  <c r="K15" i="1"/>
  <c r="AF15" i="1" s="1"/>
  <c r="AE14" i="1"/>
  <c r="AA14" i="1"/>
  <c r="W14" i="1"/>
  <c r="AF14" i="1" s="1"/>
  <c r="S14" i="1"/>
  <c r="O14" i="1"/>
  <c r="K14" i="1"/>
  <c r="AE13" i="1"/>
  <c r="AA13" i="1"/>
  <c r="W13" i="1"/>
  <c r="S13" i="1"/>
  <c r="O13" i="1"/>
  <c r="K13" i="1"/>
  <c r="AF13" i="1" s="1"/>
  <c r="AE12" i="1"/>
  <c r="AF12" i="1" s="1"/>
  <c r="AA12" i="1"/>
  <c r="W12" i="1"/>
  <c r="S12" i="1"/>
  <c r="O12" i="1"/>
  <c r="K12" i="1"/>
  <c r="AE11" i="1"/>
  <c r="AA11" i="1"/>
  <c r="W11" i="1"/>
  <c r="S11" i="1"/>
  <c r="O11" i="1"/>
  <c r="K11" i="1"/>
  <c r="AF11" i="1" s="1"/>
  <c r="AE10" i="1"/>
  <c r="AA10" i="1"/>
  <c r="W10" i="1"/>
  <c r="S10" i="1"/>
  <c r="O10" i="1"/>
  <c r="AF10" i="1" s="1"/>
  <c r="K10" i="1"/>
  <c r="AE9" i="1"/>
  <c r="AA9" i="1"/>
  <c r="W9" i="1"/>
  <c r="S9" i="1"/>
  <c r="AF9" i="1" s="1"/>
  <c r="O9" i="1"/>
  <c r="K9" i="1"/>
  <c r="AE8" i="1"/>
  <c r="AA8" i="1"/>
  <c r="W8" i="1"/>
  <c r="S8" i="1"/>
  <c r="O8" i="1"/>
  <c r="K8" i="1"/>
  <c r="AF8" i="1" s="1"/>
  <c r="AE7" i="1"/>
  <c r="AA7" i="1"/>
  <c r="AF7" i="1" s="1"/>
  <c r="W7" i="1"/>
  <c r="S7" i="1"/>
  <c r="O7" i="1"/>
  <c r="K7" i="1"/>
  <c r="AF19" i="3" l="1"/>
  <c r="AF82" i="4"/>
  <c r="AF12" i="4"/>
  <c r="AF24" i="4"/>
  <c r="AF29" i="4"/>
  <c r="AF18" i="4"/>
  <c r="AF72" i="4"/>
  <c r="AF77" i="4"/>
  <c r="AF87" i="4"/>
  <c r="AF35" i="4"/>
  <c r="AF41" i="4"/>
  <c r="AF67" i="4"/>
  <c r="AF24" i="2"/>
  <c r="AF12" i="2"/>
  <c r="AF18" i="2"/>
  <c r="AF30" i="2"/>
  <c r="AF36" i="2"/>
  <c r="AF42" i="2"/>
  <c r="AF48" i="2"/>
</calcChain>
</file>

<file path=xl/sharedStrings.xml><?xml version="1.0" encoding="utf-8"?>
<sst xmlns="http://schemas.openxmlformats.org/spreadsheetml/2006/main" count="672" uniqueCount="187">
  <si>
    <t>SGM Mistrovství ČR jednotlivců a družstev</t>
  </si>
  <si>
    <t>16.10.-17.10.2021</t>
  </si>
  <si>
    <t>Nejmladší žáci - jednotlivci</t>
  </si>
  <si>
    <t>pořadí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</si>
  <si>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</si>
  <si>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</si>
  <si>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</si>
  <si>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</si>
  <si>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</si>
  <si>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</si>
  <si>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</si>
  <si>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</si>
  <si>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</si>
  <si>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</si>
  <si>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</si>
  <si>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</si>
  <si>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</si>
  <si>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</si>
  <si>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</si>
  <si>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Jurčík Kryštof</t>
  </si>
  <si>
    <t>BubbleGym</t>
  </si>
  <si>
    <t>Konečný, Konečná, Milerská</t>
  </si>
  <si>
    <t>Kalivoda Oliver</t>
  </si>
  <si>
    <t>Konečný Michal, Konečná, Milerská</t>
  </si>
  <si>
    <t>Hlubuček Ondřej</t>
  </si>
  <si>
    <t>Gymnastika Liberec</t>
  </si>
  <si>
    <t>Slatin</t>
  </si>
  <si>
    <t>Kliment Vojtěch</t>
  </si>
  <si>
    <t>GYMPRA</t>
  </si>
  <si>
    <t>Konečný, Kopáčková, Matejzník</t>
  </si>
  <si>
    <t>Kliment Petr</t>
  </si>
  <si>
    <t>Konečný</t>
  </si>
  <si>
    <t>Kliushnyk Artem</t>
  </si>
  <si>
    <t>Radovesnický</t>
  </si>
  <si>
    <t>Blecha Mikuláš</t>
  </si>
  <si>
    <t>KSG Rosice</t>
  </si>
  <si>
    <t>Muryc</t>
  </si>
  <si>
    <t>Krška Jan</t>
  </si>
  <si>
    <t>Šimek Jonáš</t>
  </si>
  <si>
    <t>Merkur ČB</t>
  </si>
  <si>
    <t>Rak M., Tomaschko L.</t>
  </si>
  <si>
    <t>Paur Lukáš</t>
  </si>
  <si>
    <t>SK Hradčany</t>
  </si>
  <si>
    <t>Matvei Petrov</t>
  </si>
  <si>
    <t>Otava Andrej</t>
  </si>
  <si>
    <t>Otava</t>
  </si>
  <si>
    <t>Kafka Štěpán</t>
  </si>
  <si>
    <t>SK UP Olomouc</t>
  </si>
  <si>
    <t>Buben</t>
  </si>
  <si>
    <t>Vykopal Petr</t>
  </si>
  <si>
    <t>Grulich Edvard</t>
  </si>
  <si>
    <t>T.J. Sokol Brno I</t>
  </si>
  <si>
    <t>Hedbávný, Kopřiva</t>
  </si>
  <si>
    <t>Jakubík Richard</t>
  </si>
  <si>
    <t>Kalich Kryštof</t>
  </si>
  <si>
    <t>Saučuk Ondřej</t>
  </si>
  <si>
    <t>Smith Petr</t>
  </si>
  <si>
    <t>Valach Antonín</t>
  </si>
  <si>
    <t>Caska, Veselý</t>
  </si>
  <si>
    <t>Pokorný Tom</t>
  </si>
  <si>
    <t>T.J. Sokol Poděbrady</t>
  </si>
  <si>
    <t>Zmeškal, Szabó, Smejkal</t>
  </si>
  <si>
    <t>Hruška  Jakub</t>
  </si>
  <si>
    <t>T.J. Sokol Praha Vršovice</t>
  </si>
  <si>
    <t>Haluška</t>
  </si>
  <si>
    <t>Kryl Lukáš</t>
  </si>
  <si>
    <t>T.J. Sokol Šternberk</t>
  </si>
  <si>
    <t>Kryl Zbyněk</t>
  </si>
  <si>
    <t>Labaš Libor</t>
  </si>
  <si>
    <t>Maté Jonáš</t>
  </si>
  <si>
    <t>Pitálek Eduard</t>
  </si>
  <si>
    <t>TJ Spartak Trhové Sviny</t>
  </si>
  <si>
    <t>Hálová Naďa</t>
  </si>
  <si>
    <t>Nejmladší žáci - družstva</t>
  </si>
  <si>
    <t>ev. č./č.družstva</t>
  </si>
  <si>
    <t>Gymnastika Zlín, z.s.</t>
  </si>
  <si>
    <t>Slezák Martin</t>
  </si>
  <si>
    <t>Gymnastika Zlín</t>
  </si>
  <si>
    <t>Bezručko J.</t>
  </si>
  <si>
    <t>Košík Šimon</t>
  </si>
  <si>
    <t>David Vyoral</t>
  </si>
  <si>
    <t>Trčka David</t>
  </si>
  <si>
    <t>Vyoral David</t>
  </si>
  <si>
    <t>Celkem</t>
  </si>
  <si>
    <t>GYMPRA - Gymnastická Akademie Praha z.s.</t>
  </si>
  <si>
    <t>Klub sportovní gymnastiky Moravská Slavia Brno, z.</t>
  </si>
  <si>
    <t>Salvet Marek</t>
  </si>
  <si>
    <t>KSG Mor. Slavia Brno</t>
  </si>
  <si>
    <t>Pazdera Jakub</t>
  </si>
  <si>
    <t>Volec Jindřich</t>
  </si>
  <si>
    <t>Sportovní klub Hradčany, z.s.</t>
  </si>
  <si>
    <t>Buriš Tadeáš</t>
  </si>
  <si>
    <t>Matvej Petrov</t>
  </si>
  <si>
    <t>Buriš Tobiáš</t>
  </si>
  <si>
    <t>Kolisch Martin</t>
  </si>
  <si>
    <t>Rožánek Adam</t>
  </si>
  <si>
    <t>Tělocvičná jednota Sokol Brno I</t>
  </si>
  <si>
    <t>Tělocvičná jednota Sokol Kladno</t>
  </si>
  <si>
    <t>Ježek Vojtěch</t>
  </si>
  <si>
    <t>T.J. Sokol Kladno</t>
  </si>
  <si>
    <t>Podpěra, Šik</t>
  </si>
  <si>
    <t>Kořínek Martin</t>
  </si>
  <si>
    <t>Pikner Kristián</t>
  </si>
  <si>
    <t>Roman Aleš</t>
  </si>
  <si>
    <t>Tělocvičná jednota Sokol Šternberk</t>
  </si>
  <si>
    <t>Mladší žáci - jednotlivci</t>
  </si>
  <si>
    <t>ev. č.</t>
  </si>
  <si>
    <t>Varna Viggo</t>
  </si>
  <si>
    <t>Konečný, Kopáčková</t>
  </si>
  <si>
    <t>Bulvas Štěpán</t>
  </si>
  <si>
    <t>Pazdírek Matěj</t>
  </si>
  <si>
    <t>Potužník Josef</t>
  </si>
  <si>
    <t>Kříž Dominik</t>
  </si>
  <si>
    <t>Šindelka David</t>
  </si>
  <si>
    <t>Fried Václav</t>
  </si>
  <si>
    <t>Šrámek Adam</t>
  </si>
  <si>
    <t>Syrový</t>
  </si>
  <si>
    <t>Kalovský Vladimír</t>
  </si>
  <si>
    <t>Dolejš,Svěrák,Muryc</t>
  </si>
  <si>
    <t>Šťastný Jonatán</t>
  </si>
  <si>
    <t>Caska ml., Hron J.</t>
  </si>
  <si>
    <t>Flek Benjamin</t>
  </si>
  <si>
    <t>Konecny</t>
  </si>
  <si>
    <t>Pospíšil Vítězslav</t>
  </si>
  <si>
    <t>Čermák Radek</t>
  </si>
  <si>
    <t>T.J. Sokol Kolín</t>
  </si>
  <si>
    <t>Bareš</t>
  </si>
  <si>
    <t>Brázda Viktor</t>
  </si>
  <si>
    <t>T.J. Sokol Bučovice</t>
  </si>
  <si>
    <t>Falešník Jan</t>
  </si>
  <si>
    <t>Kolektiv trenérů</t>
  </si>
  <si>
    <t>Zicha Matyáš</t>
  </si>
  <si>
    <t>Šindler Alexandr</t>
  </si>
  <si>
    <t>Marek Lukáš</t>
  </si>
  <si>
    <t>Kelnar a kol.</t>
  </si>
  <si>
    <t>Elzner Martin</t>
  </si>
  <si>
    <t>Šimr Richard</t>
  </si>
  <si>
    <t>Slezák David</t>
  </si>
  <si>
    <t>Vykopal Matouš</t>
  </si>
  <si>
    <t>Jiří Buben</t>
  </si>
  <si>
    <t>Bednářík Šimon</t>
  </si>
  <si>
    <t>Bezručko</t>
  </si>
  <si>
    <t>Valach Václav</t>
  </si>
  <si>
    <t>Kratochvíla Jan</t>
  </si>
  <si>
    <t>Kýr Jakub</t>
  </si>
  <si>
    <t>TJ Prostějov</t>
  </si>
  <si>
    <t>Hemerka</t>
  </si>
  <si>
    <t>Vala Vojtěch</t>
  </si>
  <si>
    <t>Glotzmann Tomáš</t>
  </si>
  <si>
    <t>Nykl Mikuláš</t>
  </si>
  <si>
    <t>Fajt Tobiáš</t>
  </si>
  <si>
    <t>Petřík Theodor</t>
  </si>
  <si>
    <t>Horák Robert</t>
  </si>
  <si>
    <t>Al-shammri Abbas</t>
  </si>
  <si>
    <t>Bedrna Jan</t>
  </si>
  <si>
    <t>Polák Vít</t>
  </si>
  <si>
    <t>Podveský Drahoslav</t>
  </si>
  <si>
    <t>Tiefenbach František</t>
  </si>
  <si>
    <t>Škorpil Jaroslav</t>
  </si>
  <si>
    <t>TJ Doksy</t>
  </si>
  <si>
    <t>Vladimír Jakša</t>
  </si>
  <si>
    <t>Smith Richard</t>
  </si>
  <si>
    <t>Petra Smith</t>
  </si>
  <si>
    <t>Pospíšil Jan</t>
  </si>
  <si>
    <t>Schröder Tom</t>
  </si>
  <si>
    <t>Karola Adam</t>
  </si>
  <si>
    <t>Hyka Kristian</t>
  </si>
  <si>
    <t>Šůstek Jakub</t>
  </si>
  <si>
    <t>Eliášek Jakub</t>
  </si>
  <si>
    <t>Podaný Dominik</t>
  </si>
  <si>
    <t>Vrtík Timur</t>
  </si>
  <si>
    <t>Šimek Ruben</t>
  </si>
  <si>
    <t>Nesvadba Jiří</t>
  </si>
  <si>
    <t>Hochmann Adam</t>
  </si>
  <si>
    <t>Slavík Daniel</t>
  </si>
  <si>
    <t>Polášek Tomáš</t>
  </si>
  <si>
    <t>Mrázek Štěpán</t>
  </si>
  <si>
    <t>Perlík Tomáš</t>
  </si>
  <si>
    <t>Mladší žáci - družstva</t>
  </si>
  <si>
    <t>Gymnastika Zlín A</t>
  </si>
  <si>
    <t>Tělocvičná jednota Sokol Kolín</t>
  </si>
  <si>
    <t>SKUP Olomouc, z.s.</t>
  </si>
  <si>
    <t>Tělocvičná jednota Sokol Brno I B</t>
  </si>
  <si>
    <t>Tělocvičná jednota Sokol Poděbrady</t>
  </si>
  <si>
    <t>TJ Doksy, z.s.</t>
  </si>
  <si>
    <t>Gymnastika Zlín B</t>
  </si>
  <si>
    <t>Klub sportovní gymnastiky Moravská Slavia Brno, z.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</si>
</sst>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6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6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2" fillId="3" borderId="0" xfId="0" applyFont="1" applyFill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/>
    <xf numFmtId="0" fontId="2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tabSelected="1" workbookViewId="0">
      <selection sqref="A1:XFD1048576"/>
    </sheetView>
  </sheetViews>
  <sheetFormatPr defaultRowHeight="14.4" x14ac:dyDescent="0.3"/>
  <cols>
    <col min="1" max="1" width="2.33203125" customWidth="1"/>
    <col min="2" max="3" width="10" hidden="1" customWidth="1"/>
    <col min="4" max="4" width="16.5546875" customWidth="1"/>
    <col min="5" max="5" width="4.33203125" style="6" customWidth="1"/>
    <col min="6" max="6" width="14" customWidth="1"/>
    <col min="7" max="7" width="20.6640625" customWidth="1"/>
    <col min="8" max="9" width="4.88671875" customWidth="1"/>
    <col min="10" max="10" width="3.21875" hidden="1" customWidth="1"/>
    <col min="11" max="11" width="8" customWidth="1"/>
    <col min="12" max="13" width="4.88671875" customWidth="1"/>
    <col min="14" max="14" width="3.21875" hidden="1" customWidth="1"/>
    <col min="15" max="15" width="8" customWidth="1"/>
    <col min="16" max="17" width="4.88671875" customWidth="1"/>
    <col min="18" max="18" width="3.21875" hidden="1" customWidth="1"/>
    <col min="19" max="19" width="8" customWidth="1"/>
    <col min="20" max="21" width="4.88671875" customWidth="1"/>
    <col min="22" max="22" width="2.5546875" hidden="1" customWidth="1"/>
    <col min="23" max="23" width="8" customWidth="1"/>
    <col min="24" max="25" width="4.88671875" customWidth="1"/>
    <col min="26" max="26" width="3.21875" hidden="1" customWidth="1"/>
    <col min="27" max="27" width="8" customWidth="1"/>
    <col min="28" max="29" width="4.88671875" customWidth="1"/>
    <col min="30" max="30" width="3.21875" hidden="1" customWidth="1"/>
    <col min="31" max="31" width="7.21875" customWidth="1"/>
    <col min="32" max="32" width="7.109375" customWidth="1"/>
    <col min="33" max="33" width="15" customWidth="1"/>
  </cols>
  <sheetData>
    <row r="1" spans="1:32" ht="18" x14ac:dyDescent="0.35">
      <c r="D1" s="1" t="s">
        <v>0</v>
      </c>
    </row>
    <row r="2" spans="1:32" ht="18" x14ac:dyDescent="0.35">
      <c r="D2" s="1" t="s">
        <v>1</v>
      </c>
    </row>
    <row r="3" spans="1:32" ht="18" x14ac:dyDescent="0.35">
      <c r="D3" s="1" t="s">
        <v>2</v>
      </c>
    </row>
    <row r="5" spans="1:32" x14ac:dyDescent="0.3">
      <c r="A5" s="7"/>
      <c r="E5" s="8"/>
      <c r="F5" s="7"/>
      <c r="G5" s="7"/>
      <c r="H5" s="9"/>
      <c r="I5" s="9"/>
      <c r="J5" s="10"/>
      <c r="K5" s="6"/>
      <c r="L5" s="9"/>
      <c r="M5" s="9"/>
      <c r="N5" s="10"/>
      <c r="O5" s="6"/>
      <c r="P5" s="9"/>
      <c r="Q5" s="9"/>
      <c r="R5" s="10"/>
      <c r="S5" s="6"/>
      <c r="T5" s="9"/>
      <c r="U5" s="9"/>
      <c r="V5" s="10"/>
      <c r="W5" s="6"/>
      <c r="X5" s="9"/>
      <c r="Y5" s="9"/>
      <c r="Z5" s="10"/>
      <c r="AA5" s="6"/>
      <c r="AB5" s="9"/>
      <c r="AC5" s="9"/>
      <c r="AD5" s="10"/>
      <c r="AE5" s="6"/>
      <c r="AF5" s="6"/>
    </row>
    <row r="6" spans="1:32" x14ac:dyDescent="0.3">
      <c r="A6" s="11" t="s">
        <v>3</v>
      </c>
      <c r="B6" s="12" t="s">
        <v>74</v>
      </c>
      <c r="C6" s="12" t="s">
        <v>4</v>
      </c>
      <c r="D6" s="12" t="s">
        <v>5</v>
      </c>
      <c r="E6" s="13" t="s">
        <v>6</v>
      </c>
      <c r="F6" s="11" t="s">
        <v>7</v>
      </c>
      <c r="G6" s="11" t="s">
        <v>8</v>
      </c>
      <c r="H6" s="14" t="s">
        <v>9</v>
      </c>
      <c r="I6" s="14" t="s">
        <v>10</v>
      </c>
      <c r="J6" s="15" t="s">
        <v>11</v>
      </c>
      <c r="K6" s="16" t="s">
        <v>12</v>
      </c>
      <c r="L6" s="14" t="s">
        <v>9</v>
      </c>
      <c r="M6" s="14" t="s">
        <v>10</v>
      </c>
      <c r="N6" s="15" t="s">
        <v>11</v>
      </c>
      <c r="O6" s="16" t="s">
        <v>13</v>
      </c>
      <c r="P6" s="14" t="s">
        <v>9</v>
      </c>
      <c r="Q6" s="14" t="s">
        <v>10</v>
      </c>
      <c r="R6" s="15" t="s">
        <v>11</v>
      </c>
      <c r="S6" s="16" t="s">
        <v>14</v>
      </c>
      <c r="T6" s="14" t="s">
        <v>9</v>
      </c>
      <c r="U6" s="14" t="s">
        <v>10</v>
      </c>
      <c r="V6" s="15" t="s">
        <v>11</v>
      </c>
      <c r="W6" s="16" t="s">
        <v>15</v>
      </c>
      <c r="X6" s="14" t="s">
        <v>9</v>
      </c>
      <c r="Y6" s="14" t="s">
        <v>10</v>
      </c>
      <c r="Z6" s="15" t="s">
        <v>11</v>
      </c>
      <c r="AA6" s="16" t="s">
        <v>16</v>
      </c>
      <c r="AB6" s="14" t="s">
        <v>9</v>
      </c>
      <c r="AC6" s="14" t="s">
        <v>10</v>
      </c>
      <c r="AD6" s="15" t="s">
        <v>11</v>
      </c>
      <c r="AE6" s="16" t="s">
        <v>17</v>
      </c>
      <c r="AF6" s="16" t="s">
        <v>18</v>
      </c>
    </row>
    <row r="7" spans="1:32" x14ac:dyDescent="0.3">
      <c r="A7" s="17">
        <v>1</v>
      </c>
      <c r="B7" s="18">
        <v>551848</v>
      </c>
      <c r="C7" s="18">
        <v>5099</v>
      </c>
      <c r="D7" s="18" t="s">
        <v>44</v>
      </c>
      <c r="E7" s="19">
        <v>2012</v>
      </c>
      <c r="F7" s="17" t="s">
        <v>42</v>
      </c>
      <c r="G7" s="17" t="s">
        <v>45</v>
      </c>
      <c r="H7" s="20">
        <v>2.9</v>
      </c>
      <c r="I7" s="20">
        <v>9</v>
      </c>
      <c r="J7" s="21"/>
      <c r="K7" s="22">
        <f t="shared" ref="K7:K45" si="0">H7+I7-J7</f>
        <v>11.9</v>
      </c>
      <c r="L7" s="20">
        <v>1.2</v>
      </c>
      <c r="M7" s="20">
        <v>9.35</v>
      </c>
      <c r="N7" s="21"/>
      <c r="O7" s="22">
        <f t="shared" ref="O7:O45" si="1">L7+M7-N7</f>
        <v>10.549999999999999</v>
      </c>
      <c r="P7" s="20">
        <v>1.8</v>
      </c>
      <c r="Q7" s="20">
        <v>9.25</v>
      </c>
      <c r="R7" s="21"/>
      <c r="S7" s="22">
        <f t="shared" ref="S7:S45" si="2">P7+Q7-R7</f>
        <v>11.05</v>
      </c>
      <c r="T7" s="20">
        <v>1.6</v>
      </c>
      <c r="U7" s="20">
        <v>9.3000000000000007</v>
      </c>
      <c r="V7" s="21"/>
      <c r="W7" s="22">
        <f t="shared" ref="W7:W45" si="3">T7+U7-V7</f>
        <v>10.9</v>
      </c>
      <c r="X7" s="20">
        <v>2.6</v>
      </c>
      <c r="Y7" s="20">
        <v>8.5</v>
      </c>
      <c r="Z7" s="21"/>
      <c r="AA7" s="22">
        <f t="shared" ref="AA7:AA45" si="4">X7+Y7-Z7</f>
        <v>11.1</v>
      </c>
      <c r="AB7" s="20">
        <v>0.6</v>
      </c>
      <c r="AC7" s="20">
        <v>9.65</v>
      </c>
      <c r="AD7" s="21"/>
      <c r="AE7" s="22">
        <f t="shared" ref="AE7:AE45" si="5">AB7+AC7-AD7</f>
        <v>10.25</v>
      </c>
      <c r="AF7" s="22">
        <f t="shared" ref="AF7:AF45" si="6">K7+O7+S7+W7+AA7+AE7</f>
        <v>65.75</v>
      </c>
    </row>
    <row r="8" spans="1:32" x14ac:dyDescent="0.3">
      <c r="A8" s="17">
        <v>2</v>
      </c>
      <c r="B8" s="18">
        <v>997787</v>
      </c>
      <c r="C8" s="18">
        <v>9512</v>
      </c>
      <c r="D8" s="18" t="s">
        <v>76</v>
      </c>
      <c r="E8" s="19">
        <v>2012</v>
      </c>
      <c r="F8" s="17" t="s">
        <v>77</v>
      </c>
      <c r="G8" s="17" t="s">
        <v>78</v>
      </c>
      <c r="H8" s="20">
        <v>2.7</v>
      </c>
      <c r="I8" s="20">
        <v>8.5</v>
      </c>
      <c r="J8" s="21"/>
      <c r="K8" s="22">
        <f t="shared" si="0"/>
        <v>11.2</v>
      </c>
      <c r="L8" s="20">
        <v>1.3</v>
      </c>
      <c r="M8" s="20">
        <v>9</v>
      </c>
      <c r="N8" s="21"/>
      <c r="O8" s="22">
        <f t="shared" si="1"/>
        <v>10.3</v>
      </c>
      <c r="P8" s="20">
        <v>1.9</v>
      </c>
      <c r="Q8" s="20">
        <v>9.4</v>
      </c>
      <c r="R8" s="21"/>
      <c r="S8" s="22">
        <f t="shared" si="2"/>
        <v>11.3</v>
      </c>
      <c r="T8" s="20">
        <v>1.6</v>
      </c>
      <c r="U8" s="20">
        <v>9.4499999999999993</v>
      </c>
      <c r="V8" s="21"/>
      <c r="W8" s="22">
        <f t="shared" si="3"/>
        <v>11.049999999999999</v>
      </c>
      <c r="X8" s="20">
        <v>1.8</v>
      </c>
      <c r="Y8" s="20">
        <v>8.85</v>
      </c>
      <c r="Z8" s="21"/>
      <c r="AA8" s="22">
        <f t="shared" si="4"/>
        <v>10.65</v>
      </c>
      <c r="AB8" s="20">
        <v>0.6</v>
      </c>
      <c r="AC8" s="20">
        <v>9.25</v>
      </c>
      <c r="AD8" s="21"/>
      <c r="AE8" s="22">
        <f t="shared" si="5"/>
        <v>9.85</v>
      </c>
      <c r="AF8" s="22">
        <f t="shared" si="6"/>
        <v>64.349999999999994</v>
      </c>
    </row>
    <row r="9" spans="1:32" x14ac:dyDescent="0.3">
      <c r="A9" s="17">
        <v>3</v>
      </c>
      <c r="B9" s="18">
        <v>698966</v>
      </c>
      <c r="C9" s="18">
        <v>9439</v>
      </c>
      <c r="D9" s="18" t="s">
        <v>27</v>
      </c>
      <c r="E9" s="19">
        <v>2012</v>
      </c>
      <c r="F9" s="17" t="s">
        <v>28</v>
      </c>
      <c r="G9" s="17" t="s">
        <v>29</v>
      </c>
      <c r="H9" s="20">
        <v>2.8</v>
      </c>
      <c r="I9" s="20">
        <v>8.5</v>
      </c>
      <c r="J9" s="21"/>
      <c r="K9" s="22">
        <f t="shared" si="0"/>
        <v>11.3</v>
      </c>
      <c r="L9" s="20">
        <v>1.2</v>
      </c>
      <c r="M9" s="20">
        <v>8.5500000000000007</v>
      </c>
      <c r="N9" s="21"/>
      <c r="O9" s="22">
        <f t="shared" si="1"/>
        <v>9.75</v>
      </c>
      <c r="P9" s="20">
        <v>1.8</v>
      </c>
      <c r="Q9" s="20">
        <v>9.1</v>
      </c>
      <c r="R9" s="21"/>
      <c r="S9" s="22">
        <f t="shared" si="2"/>
        <v>10.9</v>
      </c>
      <c r="T9" s="20">
        <v>1.6</v>
      </c>
      <c r="U9" s="20">
        <v>9</v>
      </c>
      <c r="V9" s="21"/>
      <c r="W9" s="22">
        <f t="shared" si="3"/>
        <v>10.6</v>
      </c>
      <c r="X9" s="20">
        <v>2.6</v>
      </c>
      <c r="Y9" s="20">
        <v>7.65</v>
      </c>
      <c r="Z9" s="21"/>
      <c r="AA9" s="22">
        <f t="shared" si="4"/>
        <v>10.25</v>
      </c>
      <c r="AB9" s="20">
        <v>0.6</v>
      </c>
      <c r="AC9" s="20">
        <v>8.25</v>
      </c>
      <c r="AD9" s="21"/>
      <c r="AE9" s="22">
        <f t="shared" si="5"/>
        <v>8.85</v>
      </c>
      <c r="AF9" s="22">
        <f t="shared" si="6"/>
        <v>61.650000000000006</v>
      </c>
    </row>
    <row r="10" spans="1:32" x14ac:dyDescent="0.3">
      <c r="A10" s="17">
        <v>4</v>
      </c>
      <c r="B10" s="18">
        <v>193751</v>
      </c>
      <c r="C10" s="18">
        <v>9439</v>
      </c>
      <c r="D10" s="18" t="s">
        <v>30</v>
      </c>
      <c r="E10" s="19">
        <v>2013</v>
      </c>
      <c r="F10" s="17" t="s">
        <v>28</v>
      </c>
      <c r="G10" s="17" t="s">
        <v>31</v>
      </c>
      <c r="H10" s="20">
        <v>2.5</v>
      </c>
      <c r="I10" s="20">
        <v>8.75</v>
      </c>
      <c r="J10" s="21"/>
      <c r="K10" s="22">
        <f t="shared" si="0"/>
        <v>11.25</v>
      </c>
      <c r="L10" s="20">
        <v>0</v>
      </c>
      <c r="M10" s="20">
        <v>9</v>
      </c>
      <c r="N10" s="21"/>
      <c r="O10" s="22">
        <f t="shared" si="1"/>
        <v>9</v>
      </c>
      <c r="P10" s="20">
        <v>1.8</v>
      </c>
      <c r="Q10" s="20">
        <v>8.8000000000000007</v>
      </c>
      <c r="R10" s="21"/>
      <c r="S10" s="22">
        <f t="shared" si="2"/>
        <v>10.600000000000001</v>
      </c>
      <c r="T10" s="20">
        <v>1.6</v>
      </c>
      <c r="U10" s="20">
        <v>8.75</v>
      </c>
      <c r="V10" s="21"/>
      <c r="W10" s="22">
        <f t="shared" si="3"/>
        <v>10.35</v>
      </c>
      <c r="X10" s="20">
        <v>1.8</v>
      </c>
      <c r="Y10" s="20">
        <v>8.6</v>
      </c>
      <c r="Z10" s="21"/>
      <c r="AA10" s="22">
        <f t="shared" si="4"/>
        <v>10.4</v>
      </c>
      <c r="AB10" s="20">
        <v>0</v>
      </c>
      <c r="AC10" s="20">
        <v>9.1999999999999993</v>
      </c>
      <c r="AD10" s="21"/>
      <c r="AE10" s="22">
        <f t="shared" si="5"/>
        <v>9.1999999999999993</v>
      </c>
      <c r="AF10" s="22">
        <f t="shared" si="6"/>
        <v>60.8</v>
      </c>
    </row>
    <row r="11" spans="1:32" x14ac:dyDescent="0.3">
      <c r="A11" s="17">
        <v>5</v>
      </c>
      <c r="B11" s="18">
        <v>692547</v>
      </c>
      <c r="C11" s="18">
        <v>7949</v>
      </c>
      <c r="D11" s="18" t="s">
        <v>88</v>
      </c>
      <c r="E11" s="19">
        <v>2012</v>
      </c>
      <c r="F11" s="17" t="s">
        <v>87</v>
      </c>
      <c r="G11" s="17"/>
      <c r="H11" s="20">
        <v>1.8</v>
      </c>
      <c r="I11" s="20">
        <v>8.6</v>
      </c>
      <c r="J11" s="21"/>
      <c r="K11" s="22">
        <f t="shared" si="0"/>
        <v>10.4</v>
      </c>
      <c r="L11" s="20">
        <v>1.2</v>
      </c>
      <c r="M11" s="20">
        <v>7.2</v>
      </c>
      <c r="N11" s="21"/>
      <c r="O11" s="22">
        <f t="shared" si="1"/>
        <v>8.4</v>
      </c>
      <c r="P11" s="20">
        <v>1.9</v>
      </c>
      <c r="Q11" s="20">
        <v>9.1</v>
      </c>
      <c r="R11" s="21"/>
      <c r="S11" s="22">
        <f t="shared" si="2"/>
        <v>11</v>
      </c>
      <c r="T11" s="20">
        <v>1.6</v>
      </c>
      <c r="U11" s="20">
        <v>8.8000000000000007</v>
      </c>
      <c r="V11" s="21"/>
      <c r="W11" s="22">
        <f t="shared" si="3"/>
        <v>10.4</v>
      </c>
      <c r="X11" s="20">
        <v>1.8</v>
      </c>
      <c r="Y11" s="20">
        <v>8.9499999999999993</v>
      </c>
      <c r="Z11" s="21"/>
      <c r="AA11" s="22">
        <f t="shared" si="4"/>
        <v>10.75</v>
      </c>
      <c r="AB11" s="20">
        <v>0.6</v>
      </c>
      <c r="AC11" s="20">
        <v>9.1999999999999993</v>
      </c>
      <c r="AD11" s="21"/>
      <c r="AE11" s="22">
        <f t="shared" si="5"/>
        <v>9.7999999999999989</v>
      </c>
      <c r="AF11" s="22">
        <f t="shared" si="6"/>
        <v>60.75</v>
      </c>
    </row>
    <row r="12" spans="1:32" x14ac:dyDescent="0.3">
      <c r="A12" s="17">
        <v>6</v>
      </c>
      <c r="B12" s="18">
        <v>941999</v>
      </c>
      <c r="C12" s="18">
        <v>9512</v>
      </c>
      <c r="D12" s="18" t="s">
        <v>81</v>
      </c>
      <c r="E12" s="19">
        <v>2012</v>
      </c>
      <c r="F12" s="17" t="s">
        <v>77</v>
      </c>
      <c r="G12" s="17" t="s">
        <v>82</v>
      </c>
      <c r="H12" s="20">
        <v>2.7</v>
      </c>
      <c r="I12" s="20">
        <v>8.9</v>
      </c>
      <c r="J12" s="21"/>
      <c r="K12" s="22">
        <f t="shared" si="0"/>
        <v>11.600000000000001</v>
      </c>
      <c r="L12" s="20">
        <v>1.2</v>
      </c>
      <c r="M12" s="20">
        <v>6.65</v>
      </c>
      <c r="N12" s="21"/>
      <c r="O12" s="22">
        <f t="shared" si="1"/>
        <v>7.8500000000000005</v>
      </c>
      <c r="P12" s="20">
        <v>1.9</v>
      </c>
      <c r="Q12" s="20">
        <v>9</v>
      </c>
      <c r="R12" s="21"/>
      <c r="S12" s="22">
        <f t="shared" si="2"/>
        <v>10.9</v>
      </c>
      <c r="T12" s="20">
        <v>1.6</v>
      </c>
      <c r="U12" s="20">
        <v>8.9499999999999993</v>
      </c>
      <c r="V12" s="21"/>
      <c r="W12" s="22">
        <f t="shared" si="3"/>
        <v>10.549999999999999</v>
      </c>
      <c r="X12" s="20">
        <v>1.4</v>
      </c>
      <c r="Y12" s="20">
        <v>8.8000000000000007</v>
      </c>
      <c r="Z12" s="21"/>
      <c r="AA12" s="22">
        <f t="shared" si="4"/>
        <v>10.200000000000001</v>
      </c>
      <c r="AB12" s="20">
        <v>0.6</v>
      </c>
      <c r="AC12" s="20">
        <v>9</v>
      </c>
      <c r="AD12" s="21"/>
      <c r="AE12" s="22">
        <f t="shared" si="5"/>
        <v>9.6</v>
      </c>
      <c r="AF12" s="22">
        <f t="shared" si="6"/>
        <v>60.7</v>
      </c>
    </row>
    <row r="13" spans="1:32" x14ac:dyDescent="0.3">
      <c r="A13" s="17">
        <v>7</v>
      </c>
      <c r="B13" s="18">
        <v>754286</v>
      </c>
      <c r="C13" s="18">
        <v>5099</v>
      </c>
      <c r="D13" s="18" t="s">
        <v>94</v>
      </c>
      <c r="E13" s="19">
        <v>2013</v>
      </c>
      <c r="F13" s="17" t="s">
        <v>42</v>
      </c>
      <c r="G13" s="17" t="s">
        <v>43</v>
      </c>
      <c r="H13" s="20">
        <v>1.9</v>
      </c>
      <c r="I13" s="20">
        <v>9.15</v>
      </c>
      <c r="J13" s="21"/>
      <c r="K13" s="22">
        <f t="shared" si="0"/>
        <v>11.05</v>
      </c>
      <c r="L13" s="20">
        <v>0</v>
      </c>
      <c r="M13" s="20">
        <v>9.5500000000000007</v>
      </c>
      <c r="N13" s="21"/>
      <c r="O13" s="22">
        <f t="shared" si="1"/>
        <v>9.5500000000000007</v>
      </c>
      <c r="P13" s="20">
        <v>0</v>
      </c>
      <c r="Q13" s="20">
        <v>9.4499999999999993</v>
      </c>
      <c r="R13" s="21"/>
      <c r="S13" s="22">
        <f t="shared" si="2"/>
        <v>9.4499999999999993</v>
      </c>
      <c r="T13" s="20">
        <v>1.6</v>
      </c>
      <c r="U13" s="20">
        <v>9.1</v>
      </c>
      <c r="V13" s="21"/>
      <c r="W13" s="22">
        <f t="shared" si="3"/>
        <v>10.7</v>
      </c>
      <c r="X13" s="20">
        <v>0.8</v>
      </c>
      <c r="Y13" s="20">
        <v>9.3000000000000007</v>
      </c>
      <c r="Z13" s="21"/>
      <c r="AA13" s="22">
        <f t="shared" si="4"/>
        <v>10.100000000000001</v>
      </c>
      <c r="AB13" s="20">
        <v>0</v>
      </c>
      <c r="AC13" s="20">
        <v>9.4499999999999993</v>
      </c>
      <c r="AD13" s="21"/>
      <c r="AE13" s="22">
        <f t="shared" si="5"/>
        <v>9.4499999999999993</v>
      </c>
      <c r="AF13" s="22">
        <f t="shared" si="6"/>
        <v>60.3</v>
      </c>
    </row>
    <row r="14" spans="1:32" x14ac:dyDescent="0.3">
      <c r="A14" s="17">
        <v>8</v>
      </c>
      <c r="B14" s="18">
        <v>263393</v>
      </c>
      <c r="C14" s="18">
        <v>7804</v>
      </c>
      <c r="D14" s="18" t="s">
        <v>19</v>
      </c>
      <c r="E14" s="19">
        <v>2012</v>
      </c>
      <c r="F14" s="17" t="s">
        <v>20</v>
      </c>
      <c r="G14" s="17" t="s">
        <v>21</v>
      </c>
      <c r="H14" s="20">
        <v>2.4</v>
      </c>
      <c r="I14" s="20">
        <v>7.9</v>
      </c>
      <c r="J14" s="21"/>
      <c r="K14" s="22">
        <f t="shared" si="0"/>
        <v>10.3</v>
      </c>
      <c r="L14" s="20">
        <v>0.6</v>
      </c>
      <c r="M14" s="20">
        <v>9.1999999999999993</v>
      </c>
      <c r="N14" s="21"/>
      <c r="O14" s="22">
        <f t="shared" si="1"/>
        <v>9.7999999999999989</v>
      </c>
      <c r="P14" s="20">
        <v>1.2</v>
      </c>
      <c r="Q14" s="20">
        <v>9.1</v>
      </c>
      <c r="R14" s="21"/>
      <c r="S14" s="22">
        <f t="shared" si="2"/>
        <v>10.299999999999999</v>
      </c>
      <c r="T14" s="20">
        <v>1.6</v>
      </c>
      <c r="U14" s="20">
        <v>8.6999999999999993</v>
      </c>
      <c r="V14" s="21"/>
      <c r="W14" s="22">
        <f t="shared" si="3"/>
        <v>10.299999999999999</v>
      </c>
      <c r="X14" s="20">
        <v>1.8</v>
      </c>
      <c r="Y14" s="20">
        <v>8.3000000000000007</v>
      </c>
      <c r="Z14" s="21"/>
      <c r="AA14" s="22">
        <f t="shared" si="4"/>
        <v>10.100000000000001</v>
      </c>
      <c r="AB14" s="20">
        <v>0</v>
      </c>
      <c r="AC14" s="20">
        <v>9.0500000000000007</v>
      </c>
      <c r="AD14" s="21"/>
      <c r="AE14" s="22">
        <f t="shared" si="5"/>
        <v>9.0500000000000007</v>
      </c>
      <c r="AF14" s="22">
        <f t="shared" si="6"/>
        <v>59.849999999999994</v>
      </c>
    </row>
    <row r="15" spans="1:32" x14ac:dyDescent="0.3">
      <c r="A15" s="17">
        <v>9</v>
      </c>
      <c r="B15" s="18">
        <v>208622</v>
      </c>
      <c r="C15" s="18">
        <v>5099</v>
      </c>
      <c r="D15" s="18" t="s">
        <v>91</v>
      </c>
      <c r="E15" s="19">
        <v>2013</v>
      </c>
      <c r="F15" s="17" t="s">
        <v>42</v>
      </c>
      <c r="G15" s="17" t="s">
        <v>92</v>
      </c>
      <c r="H15" s="20">
        <v>1.9</v>
      </c>
      <c r="I15" s="20">
        <v>8.65</v>
      </c>
      <c r="J15" s="21"/>
      <c r="K15" s="22">
        <f t="shared" si="0"/>
        <v>10.55</v>
      </c>
      <c r="L15" s="20">
        <v>0</v>
      </c>
      <c r="M15" s="20">
        <v>9.35</v>
      </c>
      <c r="N15" s="21"/>
      <c r="O15" s="22">
        <f t="shared" si="1"/>
        <v>9.35</v>
      </c>
      <c r="P15" s="20">
        <v>0</v>
      </c>
      <c r="Q15" s="20">
        <v>9</v>
      </c>
      <c r="R15" s="21"/>
      <c r="S15" s="22">
        <f t="shared" si="2"/>
        <v>9</v>
      </c>
      <c r="T15" s="20">
        <v>1.6</v>
      </c>
      <c r="U15" s="20">
        <v>9</v>
      </c>
      <c r="V15" s="21"/>
      <c r="W15" s="22">
        <f t="shared" si="3"/>
        <v>10.6</v>
      </c>
      <c r="X15" s="20">
        <v>0.8</v>
      </c>
      <c r="Y15" s="20">
        <v>9.4</v>
      </c>
      <c r="Z15" s="21"/>
      <c r="AA15" s="22">
        <f t="shared" si="4"/>
        <v>10.200000000000001</v>
      </c>
      <c r="AB15" s="20">
        <v>0</v>
      </c>
      <c r="AC15" s="20">
        <v>9.3000000000000007</v>
      </c>
      <c r="AD15" s="21"/>
      <c r="AE15" s="22">
        <f t="shared" si="5"/>
        <v>9.3000000000000007</v>
      </c>
      <c r="AF15" s="22">
        <f t="shared" si="6"/>
        <v>59</v>
      </c>
    </row>
    <row r="16" spans="1:32" x14ac:dyDescent="0.3">
      <c r="A16" s="17">
        <v>9</v>
      </c>
      <c r="B16" s="18">
        <v>447329</v>
      </c>
      <c r="C16" s="18">
        <v>5099</v>
      </c>
      <c r="D16" s="18" t="s">
        <v>93</v>
      </c>
      <c r="E16" s="19">
        <v>2013</v>
      </c>
      <c r="F16" s="17" t="s">
        <v>42</v>
      </c>
      <c r="G16" s="17" t="s">
        <v>43</v>
      </c>
      <c r="H16" s="20">
        <v>1.8</v>
      </c>
      <c r="I16" s="20">
        <v>9.1</v>
      </c>
      <c r="J16" s="21"/>
      <c r="K16" s="22">
        <f t="shared" si="0"/>
        <v>10.9</v>
      </c>
      <c r="L16" s="20">
        <v>0</v>
      </c>
      <c r="M16" s="20">
        <v>9.15</v>
      </c>
      <c r="N16" s="21"/>
      <c r="O16" s="22">
        <f t="shared" si="1"/>
        <v>9.15</v>
      </c>
      <c r="P16" s="20">
        <v>0</v>
      </c>
      <c r="Q16" s="20">
        <v>9.1999999999999993</v>
      </c>
      <c r="R16" s="21"/>
      <c r="S16" s="22">
        <f t="shared" si="2"/>
        <v>9.1999999999999993</v>
      </c>
      <c r="T16" s="20">
        <v>1.6</v>
      </c>
      <c r="U16" s="20">
        <v>9.0500000000000007</v>
      </c>
      <c r="V16" s="21"/>
      <c r="W16" s="22">
        <f t="shared" si="3"/>
        <v>10.65</v>
      </c>
      <c r="X16" s="20">
        <v>0.6</v>
      </c>
      <c r="Y16" s="20">
        <v>9.4</v>
      </c>
      <c r="Z16" s="21"/>
      <c r="AA16" s="22">
        <f t="shared" si="4"/>
        <v>10</v>
      </c>
      <c r="AB16" s="20">
        <v>0</v>
      </c>
      <c r="AC16" s="20">
        <v>9.1</v>
      </c>
      <c r="AD16" s="21"/>
      <c r="AE16" s="22">
        <f t="shared" si="5"/>
        <v>9.1</v>
      </c>
      <c r="AF16" s="22">
        <f t="shared" si="6"/>
        <v>59</v>
      </c>
    </row>
    <row r="17" spans="1:32" x14ac:dyDescent="0.3">
      <c r="A17" s="17">
        <v>11</v>
      </c>
      <c r="B17" s="18">
        <v>361331</v>
      </c>
      <c r="C17" s="18">
        <v>9512</v>
      </c>
      <c r="D17" s="18" t="s">
        <v>79</v>
      </c>
      <c r="E17" s="19">
        <v>2012</v>
      </c>
      <c r="F17" s="17" t="s">
        <v>77</v>
      </c>
      <c r="G17" s="17" t="s">
        <v>80</v>
      </c>
      <c r="H17" s="20">
        <v>2</v>
      </c>
      <c r="I17" s="20">
        <v>8.6</v>
      </c>
      <c r="J17" s="21"/>
      <c r="K17" s="22">
        <f t="shared" si="0"/>
        <v>10.6</v>
      </c>
      <c r="L17" s="20">
        <v>0</v>
      </c>
      <c r="M17" s="20">
        <v>8.25</v>
      </c>
      <c r="N17" s="21"/>
      <c r="O17" s="22">
        <f t="shared" si="1"/>
        <v>8.25</v>
      </c>
      <c r="P17" s="20">
        <v>1.2</v>
      </c>
      <c r="Q17" s="20">
        <v>8.9</v>
      </c>
      <c r="R17" s="21"/>
      <c r="S17" s="22">
        <f t="shared" si="2"/>
        <v>10.1</v>
      </c>
      <c r="T17" s="20">
        <v>1.6</v>
      </c>
      <c r="U17" s="20">
        <v>9.15</v>
      </c>
      <c r="V17" s="21"/>
      <c r="W17" s="22">
        <f t="shared" si="3"/>
        <v>10.75</v>
      </c>
      <c r="X17" s="20">
        <v>1.2</v>
      </c>
      <c r="Y17" s="20">
        <v>8.35</v>
      </c>
      <c r="Z17" s="21"/>
      <c r="AA17" s="22">
        <f t="shared" si="4"/>
        <v>9.5499999999999989</v>
      </c>
      <c r="AB17" s="20">
        <v>0</v>
      </c>
      <c r="AC17" s="20">
        <v>8.9</v>
      </c>
      <c r="AD17" s="21"/>
      <c r="AE17" s="22">
        <f t="shared" si="5"/>
        <v>8.9</v>
      </c>
      <c r="AF17" s="22">
        <f t="shared" si="6"/>
        <v>58.15</v>
      </c>
    </row>
    <row r="18" spans="1:32" x14ac:dyDescent="0.3">
      <c r="A18" s="17">
        <v>12</v>
      </c>
      <c r="B18" s="18">
        <v>467579</v>
      </c>
      <c r="C18" s="18">
        <v>4277</v>
      </c>
      <c r="D18" s="18" t="s">
        <v>57</v>
      </c>
      <c r="E18" s="19">
        <v>2012</v>
      </c>
      <c r="F18" s="17" t="s">
        <v>51</v>
      </c>
      <c r="G18" s="17" t="s">
        <v>58</v>
      </c>
      <c r="H18" s="20">
        <v>1.8</v>
      </c>
      <c r="I18" s="20">
        <v>8.25</v>
      </c>
      <c r="J18" s="21"/>
      <c r="K18" s="22">
        <f t="shared" si="0"/>
        <v>10.050000000000001</v>
      </c>
      <c r="L18" s="20">
        <v>0.6</v>
      </c>
      <c r="M18" s="20">
        <v>8.6</v>
      </c>
      <c r="N18" s="21"/>
      <c r="O18" s="22">
        <f t="shared" si="1"/>
        <v>9.1999999999999993</v>
      </c>
      <c r="P18" s="20">
        <v>1.2</v>
      </c>
      <c r="Q18" s="20">
        <v>8.15</v>
      </c>
      <c r="R18" s="21"/>
      <c r="S18" s="22">
        <f t="shared" si="2"/>
        <v>9.35</v>
      </c>
      <c r="T18" s="20">
        <v>1.6</v>
      </c>
      <c r="U18" s="20">
        <v>8.8000000000000007</v>
      </c>
      <c r="V18" s="21"/>
      <c r="W18" s="22">
        <f t="shared" si="3"/>
        <v>10.4</v>
      </c>
      <c r="X18" s="20">
        <v>0.6</v>
      </c>
      <c r="Y18" s="20">
        <v>8.6999999999999993</v>
      </c>
      <c r="Z18" s="21"/>
      <c r="AA18" s="22">
        <f t="shared" si="4"/>
        <v>9.2999999999999989</v>
      </c>
      <c r="AB18" s="20">
        <v>0.6</v>
      </c>
      <c r="AC18" s="20">
        <v>8.75</v>
      </c>
      <c r="AD18" s="21"/>
      <c r="AE18" s="22">
        <f t="shared" si="5"/>
        <v>9.35</v>
      </c>
      <c r="AF18" s="22">
        <f t="shared" si="6"/>
        <v>57.65</v>
      </c>
    </row>
    <row r="19" spans="1:32" x14ac:dyDescent="0.3">
      <c r="A19" s="17">
        <v>13</v>
      </c>
      <c r="B19" s="18">
        <v>737369</v>
      </c>
      <c r="C19" s="18">
        <v>9879</v>
      </c>
      <c r="D19" s="18" t="s">
        <v>98</v>
      </c>
      <c r="E19" s="19">
        <v>2012</v>
      </c>
      <c r="F19" s="17" t="s">
        <v>99</v>
      </c>
      <c r="G19" s="17" t="s">
        <v>100</v>
      </c>
      <c r="H19" s="20">
        <v>1.9</v>
      </c>
      <c r="I19" s="20">
        <v>7.6</v>
      </c>
      <c r="J19" s="21"/>
      <c r="K19" s="22">
        <f t="shared" si="0"/>
        <v>9.5</v>
      </c>
      <c r="L19" s="20">
        <v>0</v>
      </c>
      <c r="M19" s="20">
        <v>8.75</v>
      </c>
      <c r="N19" s="21"/>
      <c r="O19" s="22">
        <f t="shared" si="1"/>
        <v>8.75</v>
      </c>
      <c r="P19" s="20">
        <v>1.2</v>
      </c>
      <c r="Q19" s="20">
        <v>8.6</v>
      </c>
      <c r="R19" s="21"/>
      <c r="S19" s="22">
        <f t="shared" si="2"/>
        <v>9.7999999999999989</v>
      </c>
      <c r="T19" s="20">
        <v>1.6</v>
      </c>
      <c r="U19" s="20">
        <v>8.65</v>
      </c>
      <c r="V19" s="21"/>
      <c r="W19" s="22">
        <f t="shared" si="3"/>
        <v>10.25</v>
      </c>
      <c r="X19" s="20">
        <v>0.6</v>
      </c>
      <c r="Y19" s="20">
        <v>9.1999999999999993</v>
      </c>
      <c r="Z19" s="21"/>
      <c r="AA19" s="22">
        <f t="shared" si="4"/>
        <v>9.7999999999999989</v>
      </c>
      <c r="AB19" s="20">
        <v>0</v>
      </c>
      <c r="AC19" s="20">
        <v>9.25</v>
      </c>
      <c r="AD19" s="21"/>
      <c r="AE19" s="22">
        <f t="shared" si="5"/>
        <v>9.25</v>
      </c>
      <c r="AF19" s="22">
        <f t="shared" si="6"/>
        <v>57.349999999999994</v>
      </c>
    </row>
    <row r="20" spans="1:32" x14ac:dyDescent="0.3">
      <c r="A20" s="17">
        <v>14</v>
      </c>
      <c r="B20" s="18">
        <v>192877</v>
      </c>
      <c r="C20" s="18">
        <v>4277</v>
      </c>
      <c r="D20" s="18" t="s">
        <v>50</v>
      </c>
      <c r="E20" s="19">
        <v>2012</v>
      </c>
      <c r="F20" s="17" t="s">
        <v>51</v>
      </c>
      <c r="G20" s="17" t="s">
        <v>52</v>
      </c>
      <c r="H20" s="20">
        <v>1.2</v>
      </c>
      <c r="I20" s="20">
        <v>8.3000000000000007</v>
      </c>
      <c r="J20" s="21"/>
      <c r="K20" s="22">
        <f t="shared" si="0"/>
        <v>9.5</v>
      </c>
      <c r="L20" s="20">
        <v>0</v>
      </c>
      <c r="M20" s="20">
        <v>8.5</v>
      </c>
      <c r="N20" s="21"/>
      <c r="O20" s="22">
        <f t="shared" si="1"/>
        <v>8.5</v>
      </c>
      <c r="P20" s="20">
        <v>1.2</v>
      </c>
      <c r="Q20" s="20">
        <v>9</v>
      </c>
      <c r="R20" s="21"/>
      <c r="S20" s="22">
        <f t="shared" si="2"/>
        <v>10.199999999999999</v>
      </c>
      <c r="T20" s="20">
        <v>1.6</v>
      </c>
      <c r="U20" s="20">
        <v>9.0500000000000007</v>
      </c>
      <c r="V20" s="21"/>
      <c r="W20" s="22">
        <f t="shared" si="3"/>
        <v>10.65</v>
      </c>
      <c r="X20" s="20">
        <v>1.4</v>
      </c>
      <c r="Y20" s="20">
        <v>7.95</v>
      </c>
      <c r="Z20" s="21"/>
      <c r="AA20" s="22">
        <f t="shared" si="4"/>
        <v>9.35</v>
      </c>
      <c r="AB20" s="20">
        <v>0.6</v>
      </c>
      <c r="AC20" s="20">
        <v>8.35</v>
      </c>
      <c r="AD20" s="21"/>
      <c r="AE20" s="22">
        <f t="shared" si="5"/>
        <v>8.9499999999999993</v>
      </c>
      <c r="AF20" s="22">
        <f t="shared" si="6"/>
        <v>57.150000000000006</v>
      </c>
    </row>
    <row r="21" spans="1:32" x14ac:dyDescent="0.3">
      <c r="A21" s="17">
        <v>15</v>
      </c>
      <c r="B21" s="18">
        <v>422132</v>
      </c>
      <c r="C21" s="18">
        <v>5099</v>
      </c>
      <c r="D21" s="18" t="s">
        <v>95</v>
      </c>
      <c r="E21" s="19">
        <v>2012</v>
      </c>
      <c r="F21" s="17" t="s">
        <v>42</v>
      </c>
      <c r="G21" s="17" t="s">
        <v>43</v>
      </c>
      <c r="H21" s="20">
        <v>1.8</v>
      </c>
      <c r="I21" s="20">
        <v>9.15</v>
      </c>
      <c r="J21" s="21"/>
      <c r="K21" s="22">
        <f t="shared" si="0"/>
        <v>10.950000000000001</v>
      </c>
      <c r="L21" s="20">
        <v>0</v>
      </c>
      <c r="M21" s="20">
        <v>8.9499999999999993</v>
      </c>
      <c r="N21" s="21"/>
      <c r="O21" s="22">
        <f t="shared" si="1"/>
        <v>8.9499999999999993</v>
      </c>
      <c r="P21" s="20">
        <v>0</v>
      </c>
      <c r="Q21" s="20">
        <v>8.9</v>
      </c>
      <c r="R21" s="21"/>
      <c r="S21" s="22">
        <f t="shared" si="2"/>
        <v>8.9</v>
      </c>
      <c r="T21" s="20">
        <v>1.6</v>
      </c>
      <c r="U21" s="20">
        <v>8.75</v>
      </c>
      <c r="V21" s="21"/>
      <c r="W21" s="22">
        <f t="shared" si="3"/>
        <v>10.35</v>
      </c>
      <c r="X21" s="20">
        <v>0.7</v>
      </c>
      <c r="Y21" s="20">
        <v>8.9</v>
      </c>
      <c r="Z21" s="21"/>
      <c r="AA21" s="22">
        <f t="shared" si="4"/>
        <v>9.6</v>
      </c>
      <c r="AB21" s="20">
        <v>0</v>
      </c>
      <c r="AC21" s="20">
        <v>8.1</v>
      </c>
      <c r="AD21" s="21"/>
      <c r="AE21" s="22">
        <f t="shared" si="5"/>
        <v>8.1</v>
      </c>
      <c r="AF21" s="22">
        <f t="shared" si="6"/>
        <v>56.85</v>
      </c>
    </row>
    <row r="22" spans="1:32" x14ac:dyDescent="0.3">
      <c r="A22" s="17">
        <v>16</v>
      </c>
      <c r="B22" s="18">
        <v>695039</v>
      </c>
      <c r="C22" s="18">
        <v>9553</v>
      </c>
      <c r="D22" s="18" t="s">
        <v>46</v>
      </c>
      <c r="E22" s="19">
        <v>2012</v>
      </c>
      <c r="F22" s="17" t="s">
        <v>47</v>
      </c>
      <c r="G22" s="17" t="s">
        <v>48</v>
      </c>
      <c r="H22" s="20">
        <v>1.2</v>
      </c>
      <c r="I22" s="20">
        <v>8.15</v>
      </c>
      <c r="J22" s="21"/>
      <c r="K22" s="22">
        <f t="shared" si="0"/>
        <v>9.35</v>
      </c>
      <c r="L22" s="20">
        <v>0</v>
      </c>
      <c r="M22" s="20">
        <v>8.25</v>
      </c>
      <c r="N22" s="21"/>
      <c r="O22" s="22">
        <f t="shared" si="1"/>
        <v>8.25</v>
      </c>
      <c r="P22" s="20">
        <v>1.8</v>
      </c>
      <c r="Q22" s="20">
        <v>9</v>
      </c>
      <c r="R22" s="21"/>
      <c r="S22" s="22">
        <f t="shared" si="2"/>
        <v>10.8</v>
      </c>
      <c r="T22" s="20">
        <v>1.6</v>
      </c>
      <c r="U22" s="20">
        <v>8.4</v>
      </c>
      <c r="V22" s="21"/>
      <c r="W22" s="22">
        <f t="shared" si="3"/>
        <v>10</v>
      </c>
      <c r="X22" s="20">
        <v>1.2</v>
      </c>
      <c r="Y22" s="20">
        <v>7.85</v>
      </c>
      <c r="Z22" s="21"/>
      <c r="AA22" s="22">
        <f t="shared" si="4"/>
        <v>9.0499999999999989</v>
      </c>
      <c r="AB22" s="20">
        <v>0.6</v>
      </c>
      <c r="AC22" s="20">
        <v>8.75</v>
      </c>
      <c r="AD22" s="21"/>
      <c r="AE22" s="22">
        <f t="shared" si="5"/>
        <v>9.35</v>
      </c>
      <c r="AF22" s="22">
        <f t="shared" si="6"/>
        <v>56.800000000000004</v>
      </c>
    </row>
    <row r="23" spans="1:32" x14ac:dyDescent="0.3">
      <c r="A23" s="17">
        <v>17</v>
      </c>
      <c r="B23" s="18">
        <v>946229</v>
      </c>
      <c r="C23" s="18">
        <v>4277</v>
      </c>
      <c r="D23" s="18" t="s">
        <v>55</v>
      </c>
      <c r="E23" s="19">
        <v>2012</v>
      </c>
      <c r="F23" s="17" t="s">
        <v>51</v>
      </c>
      <c r="G23" s="17" t="s">
        <v>52</v>
      </c>
      <c r="H23" s="20">
        <v>2.4</v>
      </c>
      <c r="I23" s="20">
        <v>8</v>
      </c>
      <c r="J23" s="21"/>
      <c r="K23" s="22">
        <f t="shared" si="0"/>
        <v>10.4</v>
      </c>
      <c r="L23" s="20">
        <v>0</v>
      </c>
      <c r="M23" s="20">
        <v>8</v>
      </c>
      <c r="N23" s="21"/>
      <c r="O23" s="22">
        <f t="shared" si="1"/>
        <v>8</v>
      </c>
      <c r="P23" s="20">
        <v>1.2</v>
      </c>
      <c r="Q23" s="20">
        <v>8.6</v>
      </c>
      <c r="R23" s="21"/>
      <c r="S23" s="22">
        <f t="shared" si="2"/>
        <v>9.7999999999999989</v>
      </c>
      <c r="T23" s="20">
        <v>1.6</v>
      </c>
      <c r="U23" s="20">
        <v>9.15</v>
      </c>
      <c r="V23" s="21"/>
      <c r="W23" s="22">
        <f t="shared" si="3"/>
        <v>10.75</v>
      </c>
      <c r="X23" s="20">
        <v>0.6</v>
      </c>
      <c r="Y23" s="20">
        <v>8.75</v>
      </c>
      <c r="Z23" s="21"/>
      <c r="AA23" s="22">
        <f t="shared" si="4"/>
        <v>9.35</v>
      </c>
      <c r="AB23" s="20">
        <v>0</v>
      </c>
      <c r="AC23" s="20">
        <v>8.4</v>
      </c>
      <c r="AD23" s="21"/>
      <c r="AE23" s="22">
        <f t="shared" si="5"/>
        <v>8.4</v>
      </c>
      <c r="AF23" s="22">
        <f t="shared" si="6"/>
        <v>56.699999999999996</v>
      </c>
    </row>
    <row r="24" spans="1:32" x14ac:dyDescent="0.3">
      <c r="A24" s="17">
        <v>18</v>
      </c>
      <c r="B24" s="18">
        <v>682618</v>
      </c>
      <c r="C24" s="18">
        <v>2040</v>
      </c>
      <c r="D24" s="18" t="s">
        <v>65</v>
      </c>
      <c r="E24" s="19">
        <v>2012</v>
      </c>
      <c r="F24" s="17" t="s">
        <v>66</v>
      </c>
      <c r="G24" s="17" t="s">
        <v>67</v>
      </c>
      <c r="H24" s="20">
        <v>1.9</v>
      </c>
      <c r="I24" s="20">
        <v>8.9</v>
      </c>
      <c r="J24" s="21"/>
      <c r="K24" s="22">
        <f t="shared" si="0"/>
        <v>10.8</v>
      </c>
      <c r="L24" s="20">
        <v>0.6</v>
      </c>
      <c r="M24" s="20">
        <v>7.8</v>
      </c>
      <c r="N24" s="21"/>
      <c r="O24" s="22">
        <f t="shared" si="1"/>
        <v>8.4</v>
      </c>
      <c r="P24" s="20">
        <v>1.2</v>
      </c>
      <c r="Q24" s="20">
        <v>8.1999999999999993</v>
      </c>
      <c r="R24" s="21"/>
      <c r="S24" s="22">
        <f t="shared" si="2"/>
        <v>9.3999999999999986</v>
      </c>
      <c r="T24" s="20">
        <v>1.6</v>
      </c>
      <c r="U24" s="20">
        <v>8.9499999999999993</v>
      </c>
      <c r="V24" s="21"/>
      <c r="W24" s="22">
        <f t="shared" si="3"/>
        <v>10.549999999999999</v>
      </c>
      <c r="X24" s="20">
        <v>1.2</v>
      </c>
      <c r="Y24" s="20">
        <v>7.55</v>
      </c>
      <c r="Z24" s="21"/>
      <c r="AA24" s="22">
        <f t="shared" si="4"/>
        <v>8.75</v>
      </c>
      <c r="AB24" s="20">
        <v>0.6</v>
      </c>
      <c r="AC24" s="20">
        <v>7.9</v>
      </c>
      <c r="AD24" s="21"/>
      <c r="AE24" s="22">
        <f t="shared" si="5"/>
        <v>8.5</v>
      </c>
      <c r="AF24" s="22">
        <f t="shared" si="6"/>
        <v>56.4</v>
      </c>
    </row>
    <row r="25" spans="1:32" x14ac:dyDescent="0.3">
      <c r="A25" s="17">
        <v>19</v>
      </c>
      <c r="B25" s="18">
        <v>175630</v>
      </c>
      <c r="C25" s="18">
        <v>4277</v>
      </c>
      <c r="D25" s="18" t="s">
        <v>56</v>
      </c>
      <c r="E25" s="19">
        <v>2013</v>
      </c>
      <c r="F25" s="17" t="s">
        <v>51</v>
      </c>
      <c r="G25" s="17" t="s">
        <v>52</v>
      </c>
      <c r="H25" s="20">
        <v>2.4</v>
      </c>
      <c r="I25" s="20">
        <v>9</v>
      </c>
      <c r="J25" s="21"/>
      <c r="K25" s="22">
        <f t="shared" si="0"/>
        <v>11.4</v>
      </c>
      <c r="L25" s="20">
        <v>0</v>
      </c>
      <c r="M25" s="20">
        <v>7.7</v>
      </c>
      <c r="N25" s="21"/>
      <c r="O25" s="22">
        <f t="shared" si="1"/>
        <v>7.7</v>
      </c>
      <c r="P25" s="20">
        <v>1.2</v>
      </c>
      <c r="Q25" s="20">
        <v>8.4</v>
      </c>
      <c r="R25" s="21"/>
      <c r="S25" s="22">
        <f t="shared" si="2"/>
        <v>9.6</v>
      </c>
      <c r="T25" s="20">
        <v>1.6</v>
      </c>
      <c r="U25" s="20">
        <v>8</v>
      </c>
      <c r="V25" s="21"/>
      <c r="W25" s="22">
        <f t="shared" si="3"/>
        <v>9.6</v>
      </c>
      <c r="X25" s="20">
        <v>0.6</v>
      </c>
      <c r="Y25" s="20">
        <v>8.5</v>
      </c>
      <c r="Z25" s="21"/>
      <c r="AA25" s="22">
        <f t="shared" si="4"/>
        <v>9.1</v>
      </c>
      <c r="AB25" s="20">
        <v>0.6</v>
      </c>
      <c r="AC25" s="20">
        <v>8.35</v>
      </c>
      <c r="AD25" s="21"/>
      <c r="AE25" s="22">
        <f t="shared" si="5"/>
        <v>8.9499999999999993</v>
      </c>
      <c r="AF25" s="22">
        <f t="shared" si="6"/>
        <v>56.350000000000009</v>
      </c>
    </row>
    <row r="26" spans="1:32" x14ac:dyDescent="0.3">
      <c r="A26" s="17">
        <v>20</v>
      </c>
      <c r="B26" s="18">
        <v>824782</v>
      </c>
      <c r="C26" s="18">
        <v>8512</v>
      </c>
      <c r="D26" s="18" t="s">
        <v>34</v>
      </c>
      <c r="E26" s="19">
        <v>2012</v>
      </c>
      <c r="F26" s="17" t="s">
        <v>35</v>
      </c>
      <c r="G26" s="17" t="s">
        <v>36</v>
      </c>
      <c r="H26" s="20">
        <v>1.9</v>
      </c>
      <c r="I26" s="20">
        <v>7.45</v>
      </c>
      <c r="J26" s="21"/>
      <c r="K26" s="22">
        <f t="shared" si="0"/>
        <v>9.35</v>
      </c>
      <c r="L26" s="20">
        <v>0.6</v>
      </c>
      <c r="M26" s="20">
        <v>7.75</v>
      </c>
      <c r="N26" s="21"/>
      <c r="O26" s="22">
        <f t="shared" si="1"/>
        <v>8.35</v>
      </c>
      <c r="P26" s="20">
        <v>1.8</v>
      </c>
      <c r="Q26" s="20">
        <v>8.1999999999999993</v>
      </c>
      <c r="R26" s="21"/>
      <c r="S26" s="22">
        <f t="shared" si="2"/>
        <v>10</v>
      </c>
      <c r="T26" s="20">
        <v>1.6</v>
      </c>
      <c r="U26" s="20">
        <v>7.95</v>
      </c>
      <c r="V26" s="21"/>
      <c r="W26" s="22">
        <f t="shared" si="3"/>
        <v>9.5500000000000007</v>
      </c>
      <c r="X26" s="20">
        <v>1.8</v>
      </c>
      <c r="Y26" s="20">
        <v>8.25</v>
      </c>
      <c r="Z26" s="21"/>
      <c r="AA26" s="22">
        <f t="shared" si="4"/>
        <v>10.050000000000001</v>
      </c>
      <c r="AB26" s="20">
        <v>0.6</v>
      </c>
      <c r="AC26" s="20">
        <v>8.4</v>
      </c>
      <c r="AD26" s="21"/>
      <c r="AE26" s="22">
        <f t="shared" si="5"/>
        <v>9</v>
      </c>
      <c r="AF26" s="22">
        <f t="shared" si="6"/>
        <v>56.3</v>
      </c>
    </row>
    <row r="27" spans="1:32" x14ac:dyDescent="0.3">
      <c r="A27" s="17">
        <v>21</v>
      </c>
      <c r="B27" s="18">
        <v>928383</v>
      </c>
      <c r="C27" s="18">
        <v>9879</v>
      </c>
      <c r="D27" s="18" t="s">
        <v>102</v>
      </c>
      <c r="E27" s="19">
        <v>2012</v>
      </c>
      <c r="F27" s="17" t="s">
        <v>99</v>
      </c>
      <c r="G27" s="17" t="s">
        <v>100</v>
      </c>
      <c r="H27" s="20">
        <v>2.5</v>
      </c>
      <c r="I27" s="20">
        <v>8.1999999999999993</v>
      </c>
      <c r="J27" s="21"/>
      <c r="K27" s="22">
        <f t="shared" si="0"/>
        <v>10.7</v>
      </c>
      <c r="L27" s="20">
        <v>0</v>
      </c>
      <c r="M27" s="20">
        <v>8</v>
      </c>
      <c r="N27" s="21"/>
      <c r="O27" s="22">
        <f t="shared" si="1"/>
        <v>8</v>
      </c>
      <c r="P27" s="20">
        <v>0.6</v>
      </c>
      <c r="Q27" s="20">
        <v>8.1</v>
      </c>
      <c r="R27" s="21"/>
      <c r="S27" s="22">
        <f t="shared" si="2"/>
        <v>8.6999999999999993</v>
      </c>
      <c r="T27" s="20">
        <v>1.6</v>
      </c>
      <c r="U27" s="20">
        <v>8.65</v>
      </c>
      <c r="V27" s="21"/>
      <c r="W27" s="22">
        <f t="shared" si="3"/>
        <v>10.25</v>
      </c>
      <c r="X27" s="20">
        <v>1.2</v>
      </c>
      <c r="Y27" s="20">
        <v>8.65</v>
      </c>
      <c r="Z27" s="21"/>
      <c r="AA27" s="22">
        <f t="shared" si="4"/>
        <v>9.85</v>
      </c>
      <c r="AB27" s="20">
        <v>0</v>
      </c>
      <c r="AC27" s="20">
        <v>8.5500000000000007</v>
      </c>
      <c r="AD27" s="21"/>
      <c r="AE27" s="22">
        <f t="shared" si="5"/>
        <v>8.5500000000000007</v>
      </c>
      <c r="AF27" s="22">
        <f t="shared" si="6"/>
        <v>56.05</v>
      </c>
    </row>
    <row r="28" spans="1:32" x14ac:dyDescent="0.3">
      <c r="A28" s="17">
        <v>22</v>
      </c>
      <c r="B28" s="18">
        <v>457369</v>
      </c>
      <c r="C28" s="18">
        <v>9439</v>
      </c>
      <c r="D28" s="18" t="s">
        <v>32</v>
      </c>
      <c r="E28" s="19">
        <v>2013</v>
      </c>
      <c r="F28" s="17" t="s">
        <v>28</v>
      </c>
      <c r="G28" s="17" t="s">
        <v>33</v>
      </c>
      <c r="H28" s="20">
        <v>2.4</v>
      </c>
      <c r="I28" s="20">
        <v>8.1999999999999993</v>
      </c>
      <c r="J28" s="21"/>
      <c r="K28" s="22">
        <f t="shared" si="0"/>
        <v>10.6</v>
      </c>
      <c r="L28" s="20">
        <v>0</v>
      </c>
      <c r="M28" s="20">
        <v>8.4</v>
      </c>
      <c r="N28" s="21"/>
      <c r="O28" s="22">
        <f t="shared" si="1"/>
        <v>8.4</v>
      </c>
      <c r="P28" s="20">
        <v>0.6</v>
      </c>
      <c r="Q28" s="20">
        <v>8.5500000000000007</v>
      </c>
      <c r="R28" s="21"/>
      <c r="S28" s="22">
        <f t="shared" si="2"/>
        <v>9.15</v>
      </c>
      <c r="T28" s="20">
        <v>1.6</v>
      </c>
      <c r="U28" s="20">
        <v>8.6999999999999993</v>
      </c>
      <c r="V28" s="21"/>
      <c r="W28" s="22">
        <f t="shared" si="3"/>
        <v>10.299999999999999</v>
      </c>
      <c r="X28" s="20">
        <v>0.6</v>
      </c>
      <c r="Y28" s="20">
        <v>8.4</v>
      </c>
      <c r="Z28" s="21"/>
      <c r="AA28" s="22">
        <f t="shared" si="4"/>
        <v>9</v>
      </c>
      <c r="AB28" s="20">
        <v>0</v>
      </c>
      <c r="AC28" s="20">
        <v>8.5</v>
      </c>
      <c r="AD28" s="21"/>
      <c r="AE28" s="22">
        <f t="shared" si="5"/>
        <v>8.5</v>
      </c>
      <c r="AF28" s="22">
        <f t="shared" si="6"/>
        <v>55.949999999999996</v>
      </c>
    </row>
    <row r="29" spans="1:32" x14ac:dyDescent="0.3">
      <c r="A29" s="17">
        <v>23</v>
      </c>
      <c r="B29" s="18">
        <v>961014</v>
      </c>
      <c r="C29" s="18">
        <v>4277</v>
      </c>
      <c r="D29" s="18" t="s">
        <v>54</v>
      </c>
      <c r="E29" s="19">
        <v>2012</v>
      </c>
      <c r="F29" s="17" t="s">
        <v>51</v>
      </c>
      <c r="G29" s="17" t="s">
        <v>52</v>
      </c>
      <c r="H29" s="20">
        <v>2.5</v>
      </c>
      <c r="I29" s="20">
        <v>8.25</v>
      </c>
      <c r="J29" s="21"/>
      <c r="K29" s="22">
        <f t="shared" si="0"/>
        <v>10.75</v>
      </c>
      <c r="L29" s="20">
        <v>0</v>
      </c>
      <c r="M29" s="20">
        <v>7.9</v>
      </c>
      <c r="N29" s="21"/>
      <c r="O29" s="22">
        <f t="shared" si="1"/>
        <v>7.9</v>
      </c>
      <c r="P29" s="20">
        <v>1.2</v>
      </c>
      <c r="Q29" s="20">
        <v>8.1999999999999993</v>
      </c>
      <c r="R29" s="21"/>
      <c r="S29" s="22">
        <f t="shared" si="2"/>
        <v>9.3999999999999986</v>
      </c>
      <c r="T29" s="20">
        <v>1.6</v>
      </c>
      <c r="U29" s="20">
        <v>8</v>
      </c>
      <c r="V29" s="21"/>
      <c r="W29" s="22">
        <f t="shared" si="3"/>
        <v>9.6</v>
      </c>
      <c r="X29" s="20">
        <v>0.6</v>
      </c>
      <c r="Y29" s="20">
        <v>8.9499999999999993</v>
      </c>
      <c r="Z29" s="21"/>
      <c r="AA29" s="22">
        <f t="shared" si="4"/>
        <v>9.5499999999999989</v>
      </c>
      <c r="AB29" s="20">
        <v>0</v>
      </c>
      <c r="AC29" s="20">
        <v>8.5</v>
      </c>
      <c r="AD29" s="21"/>
      <c r="AE29" s="22">
        <f t="shared" si="5"/>
        <v>8.5</v>
      </c>
      <c r="AF29" s="22">
        <f t="shared" si="6"/>
        <v>55.699999999999996</v>
      </c>
    </row>
    <row r="30" spans="1:32" x14ac:dyDescent="0.3">
      <c r="A30" s="17">
        <v>24</v>
      </c>
      <c r="B30" s="18">
        <v>234070</v>
      </c>
      <c r="C30" s="18">
        <v>2040</v>
      </c>
      <c r="D30" s="18" t="s">
        <v>68</v>
      </c>
      <c r="E30" s="19">
        <v>2012</v>
      </c>
      <c r="F30" s="17" t="s">
        <v>66</v>
      </c>
      <c r="G30" s="17" t="s">
        <v>67</v>
      </c>
      <c r="H30" s="20">
        <v>1.8</v>
      </c>
      <c r="I30" s="20">
        <v>8.9499999999999993</v>
      </c>
      <c r="J30" s="21"/>
      <c r="K30" s="22">
        <f t="shared" si="0"/>
        <v>10.75</v>
      </c>
      <c r="L30" s="20">
        <v>0</v>
      </c>
      <c r="M30" s="20">
        <v>8.65</v>
      </c>
      <c r="N30" s="21"/>
      <c r="O30" s="22">
        <f t="shared" si="1"/>
        <v>8.65</v>
      </c>
      <c r="P30" s="20">
        <v>1.2</v>
      </c>
      <c r="Q30" s="20">
        <v>8.5</v>
      </c>
      <c r="R30" s="21"/>
      <c r="S30" s="22">
        <f t="shared" si="2"/>
        <v>9.6999999999999993</v>
      </c>
      <c r="T30" s="20">
        <v>0.6</v>
      </c>
      <c r="U30" s="20">
        <v>8.5</v>
      </c>
      <c r="V30" s="21"/>
      <c r="W30" s="22">
        <f t="shared" si="3"/>
        <v>9.1</v>
      </c>
      <c r="X30" s="20">
        <v>0.6</v>
      </c>
      <c r="Y30" s="20">
        <v>8.6</v>
      </c>
      <c r="Z30" s="21"/>
      <c r="AA30" s="22">
        <f t="shared" si="4"/>
        <v>9.1999999999999993</v>
      </c>
      <c r="AB30" s="20">
        <v>0</v>
      </c>
      <c r="AC30" s="20">
        <v>8.15</v>
      </c>
      <c r="AD30" s="21"/>
      <c r="AE30" s="22">
        <f t="shared" si="5"/>
        <v>8.15</v>
      </c>
      <c r="AF30" s="22">
        <f t="shared" si="6"/>
        <v>55.54999999999999</v>
      </c>
    </row>
    <row r="31" spans="1:32" x14ac:dyDescent="0.3">
      <c r="A31" s="17">
        <v>25</v>
      </c>
      <c r="B31" s="18">
        <v>868588</v>
      </c>
      <c r="C31" s="18">
        <v>7804</v>
      </c>
      <c r="D31" s="18" t="s">
        <v>22</v>
      </c>
      <c r="E31" s="19">
        <v>2013</v>
      </c>
      <c r="F31" s="17" t="s">
        <v>20</v>
      </c>
      <c r="G31" s="17" t="s">
        <v>23</v>
      </c>
      <c r="H31" s="20">
        <v>2.4</v>
      </c>
      <c r="I31" s="20">
        <v>8.1</v>
      </c>
      <c r="J31" s="21"/>
      <c r="K31" s="22">
        <f t="shared" si="0"/>
        <v>10.5</v>
      </c>
      <c r="L31" s="20">
        <v>0</v>
      </c>
      <c r="M31" s="20">
        <v>8.35</v>
      </c>
      <c r="N31" s="21"/>
      <c r="O31" s="22">
        <f t="shared" si="1"/>
        <v>8.35</v>
      </c>
      <c r="P31" s="20">
        <v>1.8</v>
      </c>
      <c r="Q31" s="20">
        <v>8.1</v>
      </c>
      <c r="R31" s="21"/>
      <c r="S31" s="22">
        <f t="shared" si="2"/>
        <v>9.9</v>
      </c>
      <c r="T31" s="20">
        <v>1.6</v>
      </c>
      <c r="U31" s="20">
        <v>8.65</v>
      </c>
      <c r="V31" s="21"/>
      <c r="W31" s="22">
        <f t="shared" si="3"/>
        <v>10.25</v>
      </c>
      <c r="X31" s="20">
        <v>0.6</v>
      </c>
      <c r="Y31" s="20">
        <v>8</v>
      </c>
      <c r="Z31" s="21"/>
      <c r="AA31" s="22">
        <f t="shared" si="4"/>
        <v>8.6</v>
      </c>
      <c r="AB31" s="20">
        <v>0</v>
      </c>
      <c r="AC31" s="20">
        <v>7.9</v>
      </c>
      <c r="AD31" s="21"/>
      <c r="AE31" s="22">
        <f t="shared" si="5"/>
        <v>7.9</v>
      </c>
      <c r="AF31" s="22">
        <f t="shared" si="6"/>
        <v>55.5</v>
      </c>
    </row>
    <row r="32" spans="1:32" x14ac:dyDescent="0.3">
      <c r="A32" s="17">
        <v>26</v>
      </c>
      <c r="B32" s="18">
        <v>728229</v>
      </c>
      <c r="C32" s="18">
        <v>7949</v>
      </c>
      <c r="D32" s="18" t="s">
        <v>86</v>
      </c>
      <c r="E32" s="19">
        <v>2012</v>
      </c>
      <c r="F32" s="17" t="s">
        <v>87</v>
      </c>
      <c r="G32" s="17"/>
      <c r="H32" s="20">
        <v>1.2</v>
      </c>
      <c r="I32" s="20">
        <v>8.65</v>
      </c>
      <c r="J32" s="21"/>
      <c r="K32" s="22">
        <f t="shared" si="0"/>
        <v>9.85</v>
      </c>
      <c r="L32" s="20">
        <v>0</v>
      </c>
      <c r="M32" s="20">
        <v>8.5500000000000007</v>
      </c>
      <c r="N32" s="21"/>
      <c r="O32" s="22">
        <f t="shared" si="1"/>
        <v>8.5500000000000007</v>
      </c>
      <c r="P32" s="20">
        <v>1.2</v>
      </c>
      <c r="Q32" s="20">
        <v>7.55</v>
      </c>
      <c r="R32" s="21"/>
      <c r="S32" s="22">
        <f t="shared" si="2"/>
        <v>8.75</v>
      </c>
      <c r="T32" s="20">
        <v>1.6</v>
      </c>
      <c r="U32" s="20">
        <v>8.6</v>
      </c>
      <c r="V32" s="21"/>
      <c r="W32" s="22">
        <f t="shared" si="3"/>
        <v>10.199999999999999</v>
      </c>
      <c r="X32" s="20">
        <v>0.6</v>
      </c>
      <c r="Y32" s="20">
        <v>8.6</v>
      </c>
      <c r="Z32" s="21"/>
      <c r="AA32" s="22">
        <f t="shared" si="4"/>
        <v>9.1999999999999993</v>
      </c>
      <c r="AB32" s="20">
        <v>0</v>
      </c>
      <c r="AC32" s="20">
        <v>8.15</v>
      </c>
      <c r="AD32" s="21"/>
      <c r="AE32" s="22">
        <f t="shared" si="5"/>
        <v>8.15</v>
      </c>
      <c r="AF32" s="22">
        <f t="shared" si="6"/>
        <v>54.699999999999996</v>
      </c>
    </row>
    <row r="33" spans="1:32" x14ac:dyDescent="0.3">
      <c r="A33" s="17">
        <v>27</v>
      </c>
      <c r="B33" s="18">
        <v>425806</v>
      </c>
      <c r="C33" s="18">
        <v>9553</v>
      </c>
      <c r="D33" s="18" t="s">
        <v>49</v>
      </c>
      <c r="E33" s="19">
        <v>2012</v>
      </c>
      <c r="F33" s="17" t="s">
        <v>47</v>
      </c>
      <c r="G33" s="17" t="s">
        <v>48</v>
      </c>
      <c r="H33" s="20">
        <v>1.9</v>
      </c>
      <c r="I33" s="20">
        <v>7.4</v>
      </c>
      <c r="J33" s="21"/>
      <c r="K33" s="22">
        <f t="shared" si="0"/>
        <v>9.3000000000000007</v>
      </c>
      <c r="L33" s="20">
        <v>0</v>
      </c>
      <c r="M33" s="20">
        <v>8.65</v>
      </c>
      <c r="N33" s="21"/>
      <c r="O33" s="22">
        <f t="shared" si="1"/>
        <v>8.65</v>
      </c>
      <c r="P33" s="20">
        <v>0.6</v>
      </c>
      <c r="Q33" s="20">
        <v>8.6</v>
      </c>
      <c r="R33" s="21"/>
      <c r="S33" s="22">
        <f t="shared" si="2"/>
        <v>9.1999999999999993</v>
      </c>
      <c r="T33" s="20">
        <v>1.6</v>
      </c>
      <c r="U33" s="20">
        <v>8.4</v>
      </c>
      <c r="V33" s="21"/>
      <c r="W33" s="22">
        <f t="shared" si="3"/>
        <v>10</v>
      </c>
      <c r="X33" s="20">
        <v>0.6</v>
      </c>
      <c r="Y33" s="20">
        <v>8.5</v>
      </c>
      <c r="Z33" s="21"/>
      <c r="AA33" s="22">
        <f t="shared" si="4"/>
        <v>9.1</v>
      </c>
      <c r="AB33" s="20">
        <v>0</v>
      </c>
      <c r="AC33" s="20">
        <v>8.4</v>
      </c>
      <c r="AD33" s="21"/>
      <c r="AE33" s="22">
        <f t="shared" si="5"/>
        <v>8.4</v>
      </c>
      <c r="AF33" s="22">
        <f t="shared" si="6"/>
        <v>54.650000000000006</v>
      </c>
    </row>
    <row r="34" spans="1:32" x14ac:dyDescent="0.3">
      <c r="A34" s="17">
        <v>28</v>
      </c>
      <c r="B34" s="18">
        <v>916414</v>
      </c>
      <c r="C34" s="18">
        <v>5099</v>
      </c>
      <c r="D34" s="18" t="s">
        <v>41</v>
      </c>
      <c r="E34" s="19">
        <v>2014</v>
      </c>
      <c r="F34" s="17" t="s">
        <v>42</v>
      </c>
      <c r="G34" s="17" t="s">
        <v>43</v>
      </c>
      <c r="H34" s="20">
        <v>1.4</v>
      </c>
      <c r="I34" s="20">
        <v>8.8000000000000007</v>
      </c>
      <c r="J34" s="21"/>
      <c r="K34" s="22">
        <f t="shared" si="0"/>
        <v>10.200000000000001</v>
      </c>
      <c r="L34" s="20">
        <v>0</v>
      </c>
      <c r="M34" s="20">
        <v>8.25</v>
      </c>
      <c r="N34" s="21"/>
      <c r="O34" s="22">
        <f t="shared" si="1"/>
        <v>8.25</v>
      </c>
      <c r="P34" s="20">
        <v>0</v>
      </c>
      <c r="Q34" s="20">
        <v>8.8000000000000007</v>
      </c>
      <c r="R34" s="21"/>
      <c r="S34" s="22">
        <f t="shared" si="2"/>
        <v>8.8000000000000007</v>
      </c>
      <c r="T34" s="20">
        <v>1.6</v>
      </c>
      <c r="U34" s="20">
        <v>8.0500000000000007</v>
      </c>
      <c r="V34" s="21"/>
      <c r="W34" s="22">
        <f t="shared" si="3"/>
        <v>9.65</v>
      </c>
      <c r="X34" s="20">
        <v>0.8</v>
      </c>
      <c r="Y34" s="20">
        <v>8.5500000000000007</v>
      </c>
      <c r="Z34" s="21"/>
      <c r="AA34" s="22">
        <f t="shared" si="4"/>
        <v>9.3500000000000014</v>
      </c>
      <c r="AB34" s="20">
        <v>0</v>
      </c>
      <c r="AC34" s="20">
        <v>8.35</v>
      </c>
      <c r="AD34" s="21"/>
      <c r="AE34" s="22">
        <f t="shared" si="5"/>
        <v>8.35</v>
      </c>
      <c r="AF34" s="22">
        <f t="shared" si="6"/>
        <v>54.600000000000009</v>
      </c>
    </row>
    <row r="35" spans="1:32" x14ac:dyDescent="0.3">
      <c r="A35" s="17">
        <v>29</v>
      </c>
      <c r="B35" s="18">
        <v>393352</v>
      </c>
      <c r="C35" s="18">
        <v>7822</v>
      </c>
      <c r="D35" s="18" t="s">
        <v>24</v>
      </c>
      <c r="E35" s="19">
        <v>2013</v>
      </c>
      <c r="F35" s="17" t="s">
        <v>25</v>
      </c>
      <c r="G35" s="17" t="s">
        <v>26</v>
      </c>
      <c r="H35" s="20">
        <v>1.9</v>
      </c>
      <c r="I35" s="20">
        <v>8.4</v>
      </c>
      <c r="J35" s="21"/>
      <c r="K35" s="22">
        <f t="shared" si="0"/>
        <v>10.3</v>
      </c>
      <c r="L35" s="20">
        <v>0</v>
      </c>
      <c r="M35" s="20">
        <v>9</v>
      </c>
      <c r="N35" s="21"/>
      <c r="O35" s="22">
        <f t="shared" si="1"/>
        <v>9</v>
      </c>
      <c r="P35" s="20">
        <v>1.2</v>
      </c>
      <c r="Q35" s="20">
        <v>8.0500000000000007</v>
      </c>
      <c r="R35" s="21"/>
      <c r="S35" s="22">
        <f t="shared" si="2"/>
        <v>9.25</v>
      </c>
      <c r="T35" s="20">
        <v>1.6</v>
      </c>
      <c r="U35" s="20">
        <v>8.35</v>
      </c>
      <c r="V35" s="21"/>
      <c r="W35" s="22">
        <f t="shared" si="3"/>
        <v>9.9499999999999993</v>
      </c>
      <c r="X35" s="20">
        <v>0.6</v>
      </c>
      <c r="Y35" s="20">
        <v>7.05</v>
      </c>
      <c r="Z35" s="21"/>
      <c r="AA35" s="22">
        <f t="shared" si="4"/>
        <v>7.6499999999999995</v>
      </c>
      <c r="AB35" s="20">
        <v>0</v>
      </c>
      <c r="AC35" s="20">
        <v>7.65</v>
      </c>
      <c r="AD35" s="21"/>
      <c r="AE35" s="22">
        <f t="shared" si="5"/>
        <v>7.65</v>
      </c>
      <c r="AF35" s="22">
        <f t="shared" si="6"/>
        <v>53.8</v>
      </c>
    </row>
    <row r="36" spans="1:32" x14ac:dyDescent="0.3">
      <c r="A36" s="17">
        <v>30</v>
      </c>
      <c r="B36" s="18">
        <v>173616</v>
      </c>
      <c r="C36" s="18">
        <v>8916</v>
      </c>
      <c r="D36" s="18" t="s">
        <v>59</v>
      </c>
      <c r="E36" s="19">
        <v>2012</v>
      </c>
      <c r="F36" s="17" t="s">
        <v>60</v>
      </c>
      <c r="G36" s="17" t="s">
        <v>61</v>
      </c>
      <c r="H36" s="20">
        <v>1.8</v>
      </c>
      <c r="I36" s="20">
        <v>7.8</v>
      </c>
      <c r="J36" s="21"/>
      <c r="K36" s="22">
        <f t="shared" si="0"/>
        <v>9.6</v>
      </c>
      <c r="L36" s="20">
        <v>0</v>
      </c>
      <c r="M36" s="20">
        <v>6.7</v>
      </c>
      <c r="N36" s="21"/>
      <c r="O36" s="22">
        <f t="shared" si="1"/>
        <v>6.7</v>
      </c>
      <c r="P36" s="20">
        <v>0.6</v>
      </c>
      <c r="Q36" s="20">
        <v>8.9499999999999993</v>
      </c>
      <c r="R36" s="21"/>
      <c r="S36" s="22">
        <f t="shared" si="2"/>
        <v>9.5499999999999989</v>
      </c>
      <c r="T36" s="20">
        <v>1.6</v>
      </c>
      <c r="U36" s="20">
        <v>8.5500000000000007</v>
      </c>
      <c r="V36" s="21"/>
      <c r="W36" s="22">
        <f t="shared" si="3"/>
        <v>10.15</v>
      </c>
      <c r="X36" s="20">
        <v>0.6</v>
      </c>
      <c r="Y36" s="20">
        <v>8.4</v>
      </c>
      <c r="Z36" s="21"/>
      <c r="AA36" s="22">
        <f t="shared" si="4"/>
        <v>9</v>
      </c>
      <c r="AB36" s="20">
        <v>0</v>
      </c>
      <c r="AC36" s="20">
        <v>8.5</v>
      </c>
      <c r="AD36" s="21"/>
      <c r="AE36" s="22">
        <f t="shared" si="5"/>
        <v>8.5</v>
      </c>
      <c r="AF36" s="22">
        <f t="shared" si="6"/>
        <v>53.5</v>
      </c>
    </row>
    <row r="37" spans="1:32" x14ac:dyDescent="0.3">
      <c r="A37" s="17">
        <v>31</v>
      </c>
      <c r="B37" s="18">
        <v>847979</v>
      </c>
      <c r="C37" s="18">
        <v>3479</v>
      </c>
      <c r="D37" s="18" t="s">
        <v>38</v>
      </c>
      <c r="E37" s="19">
        <v>2012</v>
      </c>
      <c r="F37" s="17" t="s">
        <v>39</v>
      </c>
      <c r="G37" s="17" t="s">
        <v>40</v>
      </c>
      <c r="H37" s="20">
        <v>1.8</v>
      </c>
      <c r="I37" s="20">
        <v>6.6</v>
      </c>
      <c r="J37" s="21"/>
      <c r="K37" s="22">
        <f t="shared" si="0"/>
        <v>8.4</v>
      </c>
      <c r="L37" s="20">
        <v>0</v>
      </c>
      <c r="M37" s="20">
        <v>8.85</v>
      </c>
      <c r="N37" s="21"/>
      <c r="O37" s="22">
        <f t="shared" si="1"/>
        <v>8.85</v>
      </c>
      <c r="P37" s="20">
        <v>1.2</v>
      </c>
      <c r="Q37" s="20">
        <v>8</v>
      </c>
      <c r="R37" s="21"/>
      <c r="S37" s="22">
        <f t="shared" si="2"/>
        <v>9.1999999999999993</v>
      </c>
      <c r="T37" s="20">
        <v>1.6</v>
      </c>
      <c r="U37" s="20">
        <v>8.1</v>
      </c>
      <c r="V37" s="21"/>
      <c r="W37" s="22">
        <f t="shared" si="3"/>
        <v>9.6999999999999993</v>
      </c>
      <c r="X37" s="20">
        <v>0.6</v>
      </c>
      <c r="Y37" s="20">
        <v>8.1</v>
      </c>
      <c r="Z37" s="21"/>
      <c r="AA37" s="22">
        <f t="shared" si="4"/>
        <v>8.6999999999999993</v>
      </c>
      <c r="AB37" s="20">
        <v>0</v>
      </c>
      <c r="AC37" s="20">
        <v>8.3000000000000007</v>
      </c>
      <c r="AD37" s="21"/>
      <c r="AE37" s="22">
        <f t="shared" si="5"/>
        <v>8.3000000000000007</v>
      </c>
      <c r="AF37" s="22">
        <f t="shared" si="6"/>
        <v>53.149999999999991</v>
      </c>
    </row>
    <row r="38" spans="1:32" x14ac:dyDescent="0.3">
      <c r="A38" s="17">
        <v>32</v>
      </c>
      <c r="B38" s="18">
        <v>370330</v>
      </c>
      <c r="C38" s="18">
        <v>6453</v>
      </c>
      <c r="D38" s="18" t="s">
        <v>70</v>
      </c>
      <c r="E38" s="19">
        <v>2012</v>
      </c>
      <c r="F38" s="17" t="s">
        <v>71</v>
      </c>
      <c r="G38" s="17" t="s">
        <v>72</v>
      </c>
      <c r="H38" s="20">
        <v>0.6</v>
      </c>
      <c r="I38" s="20">
        <v>9.25</v>
      </c>
      <c r="J38" s="21"/>
      <c r="K38" s="22">
        <f t="shared" si="0"/>
        <v>9.85</v>
      </c>
      <c r="L38" s="20">
        <v>0</v>
      </c>
      <c r="M38" s="20">
        <v>8.5500000000000007</v>
      </c>
      <c r="N38" s="21"/>
      <c r="O38" s="22">
        <f t="shared" si="1"/>
        <v>8.5500000000000007</v>
      </c>
      <c r="P38" s="20">
        <v>0</v>
      </c>
      <c r="Q38" s="20">
        <v>8.35</v>
      </c>
      <c r="R38" s="21"/>
      <c r="S38" s="22">
        <f t="shared" si="2"/>
        <v>8.35</v>
      </c>
      <c r="T38" s="20">
        <v>1.6</v>
      </c>
      <c r="U38" s="20">
        <v>7.35</v>
      </c>
      <c r="V38" s="21"/>
      <c r="W38" s="22">
        <f t="shared" si="3"/>
        <v>8.9499999999999993</v>
      </c>
      <c r="X38" s="20">
        <v>0.6</v>
      </c>
      <c r="Y38" s="20">
        <v>8.0500000000000007</v>
      </c>
      <c r="Z38" s="21"/>
      <c r="AA38" s="22">
        <f t="shared" si="4"/>
        <v>8.65</v>
      </c>
      <c r="AB38" s="20">
        <v>0</v>
      </c>
      <c r="AC38" s="20">
        <v>8.75</v>
      </c>
      <c r="AD38" s="21"/>
      <c r="AE38" s="22">
        <f t="shared" si="5"/>
        <v>8.75</v>
      </c>
      <c r="AF38" s="22">
        <f t="shared" si="6"/>
        <v>53.1</v>
      </c>
    </row>
    <row r="39" spans="1:32" x14ac:dyDescent="0.3">
      <c r="A39" s="17">
        <v>33</v>
      </c>
      <c r="B39" s="18">
        <v>588558</v>
      </c>
      <c r="C39" s="18">
        <v>9879</v>
      </c>
      <c r="D39" s="18" t="s">
        <v>101</v>
      </c>
      <c r="E39" s="19">
        <v>2012</v>
      </c>
      <c r="F39" s="17" t="s">
        <v>99</v>
      </c>
      <c r="G39" s="17" t="s">
        <v>100</v>
      </c>
      <c r="H39" s="20">
        <v>1.8</v>
      </c>
      <c r="I39" s="20">
        <v>7.1</v>
      </c>
      <c r="J39" s="21"/>
      <c r="K39" s="22">
        <f t="shared" si="0"/>
        <v>8.9</v>
      </c>
      <c r="L39" s="20">
        <v>0</v>
      </c>
      <c r="M39" s="20">
        <v>7.85</v>
      </c>
      <c r="N39" s="21"/>
      <c r="O39" s="22">
        <f t="shared" si="1"/>
        <v>7.85</v>
      </c>
      <c r="P39" s="20">
        <v>0.6</v>
      </c>
      <c r="Q39" s="20">
        <v>8.3000000000000007</v>
      </c>
      <c r="R39" s="21"/>
      <c r="S39" s="22">
        <f t="shared" si="2"/>
        <v>8.9</v>
      </c>
      <c r="T39" s="20">
        <v>1.6</v>
      </c>
      <c r="U39" s="20">
        <v>8.5</v>
      </c>
      <c r="V39" s="21"/>
      <c r="W39" s="22">
        <f t="shared" si="3"/>
        <v>10.1</v>
      </c>
      <c r="X39" s="20">
        <v>0.6</v>
      </c>
      <c r="Y39" s="20">
        <v>8</v>
      </c>
      <c r="Z39" s="21"/>
      <c r="AA39" s="22">
        <f t="shared" si="4"/>
        <v>8.6</v>
      </c>
      <c r="AB39" s="20">
        <v>0</v>
      </c>
      <c r="AC39" s="20">
        <v>8.65</v>
      </c>
      <c r="AD39" s="21"/>
      <c r="AE39" s="22">
        <f t="shared" si="5"/>
        <v>8.65</v>
      </c>
      <c r="AF39" s="22">
        <f t="shared" si="6"/>
        <v>53</v>
      </c>
    </row>
    <row r="40" spans="1:32" x14ac:dyDescent="0.3">
      <c r="A40" s="17">
        <v>34</v>
      </c>
      <c r="B40" s="18">
        <v>342480</v>
      </c>
      <c r="C40" s="18">
        <v>9879</v>
      </c>
      <c r="D40" s="18" t="s">
        <v>103</v>
      </c>
      <c r="E40" s="19">
        <v>2013</v>
      </c>
      <c r="F40" s="17" t="s">
        <v>99</v>
      </c>
      <c r="G40" s="17" t="s">
        <v>100</v>
      </c>
      <c r="H40" s="20">
        <v>1.9</v>
      </c>
      <c r="I40" s="20">
        <v>7.55</v>
      </c>
      <c r="J40" s="21"/>
      <c r="K40" s="22">
        <f t="shared" si="0"/>
        <v>9.4499999999999993</v>
      </c>
      <c r="L40" s="20">
        <v>0</v>
      </c>
      <c r="M40" s="20">
        <v>8.0500000000000007</v>
      </c>
      <c r="N40" s="21"/>
      <c r="O40" s="22">
        <f t="shared" si="1"/>
        <v>8.0500000000000007</v>
      </c>
      <c r="P40" s="20">
        <v>0.6</v>
      </c>
      <c r="Q40" s="20">
        <v>7.45</v>
      </c>
      <c r="R40" s="21"/>
      <c r="S40" s="22">
        <f t="shared" si="2"/>
        <v>8.0500000000000007</v>
      </c>
      <c r="T40" s="20">
        <v>1.6</v>
      </c>
      <c r="U40" s="20">
        <v>8.4</v>
      </c>
      <c r="V40" s="21"/>
      <c r="W40" s="22">
        <f t="shared" si="3"/>
        <v>10</v>
      </c>
      <c r="X40" s="20">
        <v>0.6</v>
      </c>
      <c r="Y40" s="20">
        <v>7.9</v>
      </c>
      <c r="Z40" s="21"/>
      <c r="AA40" s="22">
        <f t="shared" si="4"/>
        <v>8.5</v>
      </c>
      <c r="AB40" s="20">
        <v>0</v>
      </c>
      <c r="AC40" s="20">
        <v>8.6</v>
      </c>
      <c r="AD40" s="21"/>
      <c r="AE40" s="22">
        <f t="shared" si="5"/>
        <v>8.6</v>
      </c>
      <c r="AF40" s="22">
        <f t="shared" si="6"/>
        <v>52.65</v>
      </c>
    </row>
    <row r="41" spans="1:32" x14ac:dyDescent="0.3">
      <c r="A41" s="17">
        <v>35</v>
      </c>
      <c r="B41" s="18">
        <v>519402</v>
      </c>
      <c r="C41" s="18">
        <v>7949</v>
      </c>
      <c r="D41" s="18" t="s">
        <v>89</v>
      </c>
      <c r="E41" s="19">
        <v>2014</v>
      </c>
      <c r="F41" s="17" t="s">
        <v>87</v>
      </c>
      <c r="G41" s="17"/>
      <c r="H41" s="20">
        <v>0.6</v>
      </c>
      <c r="I41" s="20">
        <v>7.9</v>
      </c>
      <c r="J41" s="21"/>
      <c r="K41" s="22">
        <f t="shared" si="0"/>
        <v>8.5</v>
      </c>
      <c r="L41" s="20">
        <v>0</v>
      </c>
      <c r="M41" s="20">
        <v>7.55</v>
      </c>
      <c r="N41" s="21"/>
      <c r="O41" s="22">
        <f t="shared" si="1"/>
        <v>7.55</v>
      </c>
      <c r="P41" s="20">
        <v>1.2</v>
      </c>
      <c r="Q41" s="20">
        <v>8</v>
      </c>
      <c r="R41" s="21"/>
      <c r="S41" s="22">
        <f t="shared" si="2"/>
        <v>9.1999999999999993</v>
      </c>
      <c r="T41" s="20">
        <v>1.6</v>
      </c>
      <c r="U41" s="20">
        <v>7.8</v>
      </c>
      <c r="V41" s="21"/>
      <c r="W41" s="22">
        <f t="shared" si="3"/>
        <v>9.4</v>
      </c>
      <c r="X41" s="20">
        <v>0.6</v>
      </c>
      <c r="Y41" s="20">
        <v>7.6</v>
      </c>
      <c r="Z41" s="21"/>
      <c r="AA41" s="22">
        <f t="shared" si="4"/>
        <v>8.1999999999999993</v>
      </c>
      <c r="AB41" s="20">
        <v>0</v>
      </c>
      <c r="AC41" s="20">
        <v>8.9</v>
      </c>
      <c r="AD41" s="21"/>
      <c r="AE41" s="22">
        <f t="shared" si="5"/>
        <v>8.9</v>
      </c>
      <c r="AF41" s="22">
        <f t="shared" si="6"/>
        <v>51.749999999999993</v>
      </c>
    </row>
    <row r="42" spans="1:32" x14ac:dyDescent="0.3">
      <c r="A42" s="17">
        <v>36</v>
      </c>
      <c r="B42" s="18">
        <v>939203</v>
      </c>
      <c r="C42" s="18">
        <v>4277</v>
      </c>
      <c r="D42" s="18" t="s">
        <v>53</v>
      </c>
      <c r="E42" s="19">
        <v>2014</v>
      </c>
      <c r="F42" s="17" t="s">
        <v>51</v>
      </c>
      <c r="G42" s="17" t="s">
        <v>52</v>
      </c>
      <c r="H42" s="20">
        <v>1.2</v>
      </c>
      <c r="I42" s="20">
        <v>8.3000000000000007</v>
      </c>
      <c r="J42" s="21"/>
      <c r="K42" s="22">
        <f t="shared" si="0"/>
        <v>9.5</v>
      </c>
      <c r="L42" s="20">
        <v>0</v>
      </c>
      <c r="M42" s="20">
        <v>7.4</v>
      </c>
      <c r="N42" s="21"/>
      <c r="O42" s="22">
        <f t="shared" si="1"/>
        <v>7.4</v>
      </c>
      <c r="P42" s="20">
        <v>0</v>
      </c>
      <c r="Q42" s="20">
        <v>8.5500000000000007</v>
      </c>
      <c r="R42" s="21"/>
      <c r="S42" s="22">
        <f t="shared" si="2"/>
        <v>8.5500000000000007</v>
      </c>
      <c r="T42" s="20">
        <v>0.6</v>
      </c>
      <c r="U42" s="20">
        <v>8</v>
      </c>
      <c r="V42" s="21"/>
      <c r="W42" s="22">
        <f t="shared" si="3"/>
        <v>8.6</v>
      </c>
      <c r="X42" s="20">
        <v>0.6</v>
      </c>
      <c r="Y42" s="20">
        <v>8.6999999999999993</v>
      </c>
      <c r="Z42" s="21"/>
      <c r="AA42" s="22">
        <f t="shared" si="4"/>
        <v>9.2999999999999989</v>
      </c>
      <c r="AB42" s="20">
        <v>0</v>
      </c>
      <c r="AC42" s="20">
        <v>7.9</v>
      </c>
      <c r="AD42" s="21"/>
      <c r="AE42" s="22">
        <f t="shared" si="5"/>
        <v>7.9</v>
      </c>
      <c r="AF42" s="22">
        <f t="shared" si="6"/>
        <v>51.249999999999993</v>
      </c>
    </row>
    <row r="43" spans="1:32" x14ac:dyDescent="0.3">
      <c r="A43" s="17">
        <v>37</v>
      </c>
      <c r="B43" s="18">
        <v>235115</v>
      </c>
      <c r="C43" s="18">
        <v>8512</v>
      </c>
      <c r="D43" s="18" t="s">
        <v>37</v>
      </c>
      <c r="E43" s="19">
        <v>2012</v>
      </c>
      <c r="F43" s="17" t="s">
        <v>35</v>
      </c>
      <c r="G43" s="17" t="s">
        <v>36</v>
      </c>
      <c r="H43" s="20">
        <v>1.8</v>
      </c>
      <c r="I43" s="20">
        <v>6.25</v>
      </c>
      <c r="J43" s="21"/>
      <c r="K43" s="22">
        <f t="shared" si="0"/>
        <v>8.0500000000000007</v>
      </c>
      <c r="L43" s="20">
        <v>0</v>
      </c>
      <c r="M43" s="20">
        <v>7.6</v>
      </c>
      <c r="N43" s="21"/>
      <c r="O43" s="22">
        <f t="shared" si="1"/>
        <v>7.6</v>
      </c>
      <c r="P43" s="20">
        <v>1.2</v>
      </c>
      <c r="Q43" s="20">
        <v>7.9</v>
      </c>
      <c r="R43" s="21"/>
      <c r="S43" s="22">
        <f t="shared" si="2"/>
        <v>9.1</v>
      </c>
      <c r="T43" s="20">
        <v>1.6</v>
      </c>
      <c r="U43" s="20">
        <v>7</v>
      </c>
      <c r="V43" s="21"/>
      <c r="W43" s="22">
        <f t="shared" si="3"/>
        <v>8.6</v>
      </c>
      <c r="X43" s="20">
        <v>0.6</v>
      </c>
      <c r="Y43" s="20">
        <v>8.6</v>
      </c>
      <c r="Z43" s="21"/>
      <c r="AA43" s="22">
        <f t="shared" si="4"/>
        <v>9.1999999999999993</v>
      </c>
      <c r="AB43" s="20">
        <v>0</v>
      </c>
      <c r="AC43" s="20">
        <v>8.4499999999999993</v>
      </c>
      <c r="AD43" s="21"/>
      <c r="AE43" s="22">
        <f t="shared" si="5"/>
        <v>8.4499999999999993</v>
      </c>
      <c r="AF43" s="22">
        <f t="shared" si="6"/>
        <v>51</v>
      </c>
    </row>
    <row r="44" spans="1:32" x14ac:dyDescent="0.3">
      <c r="A44" s="17">
        <v>38</v>
      </c>
      <c r="B44" s="18">
        <v>750419</v>
      </c>
      <c r="C44" s="18">
        <v>2040</v>
      </c>
      <c r="D44" s="18" t="s">
        <v>69</v>
      </c>
      <c r="E44" s="19">
        <v>2012</v>
      </c>
      <c r="F44" s="17" t="s">
        <v>66</v>
      </c>
      <c r="G44" s="17" t="s">
        <v>67</v>
      </c>
      <c r="H44" s="20">
        <v>1.8</v>
      </c>
      <c r="I44" s="20">
        <v>7.35</v>
      </c>
      <c r="J44" s="21"/>
      <c r="K44" s="22">
        <f t="shared" si="0"/>
        <v>9.15</v>
      </c>
      <c r="L44" s="20">
        <v>0</v>
      </c>
      <c r="M44" s="20">
        <v>8.35</v>
      </c>
      <c r="N44" s="21"/>
      <c r="O44" s="22">
        <f t="shared" si="1"/>
        <v>8.35</v>
      </c>
      <c r="P44" s="20">
        <v>0</v>
      </c>
      <c r="Q44" s="20">
        <v>7.95</v>
      </c>
      <c r="R44" s="21"/>
      <c r="S44" s="22">
        <f t="shared" si="2"/>
        <v>7.95</v>
      </c>
      <c r="T44" s="20">
        <v>0.6</v>
      </c>
      <c r="U44" s="20">
        <v>8.35</v>
      </c>
      <c r="V44" s="21"/>
      <c r="W44" s="22">
        <f t="shared" si="3"/>
        <v>8.9499999999999993</v>
      </c>
      <c r="X44" s="20">
        <v>0.6</v>
      </c>
      <c r="Y44" s="20">
        <v>8.0500000000000007</v>
      </c>
      <c r="Z44" s="21"/>
      <c r="AA44" s="22">
        <f t="shared" si="4"/>
        <v>8.65</v>
      </c>
      <c r="AB44" s="20">
        <v>0</v>
      </c>
      <c r="AC44" s="20">
        <v>7.4</v>
      </c>
      <c r="AD44" s="21"/>
      <c r="AE44" s="22">
        <f t="shared" si="5"/>
        <v>7.4</v>
      </c>
      <c r="AF44" s="22">
        <f t="shared" si="6"/>
        <v>50.449999999999996</v>
      </c>
    </row>
    <row r="45" spans="1:32" x14ac:dyDescent="0.3">
      <c r="A45" s="17">
        <v>39</v>
      </c>
      <c r="B45" s="18">
        <v>220568</v>
      </c>
      <c r="C45" s="18">
        <v>3255</v>
      </c>
      <c r="D45" s="18" t="s">
        <v>62</v>
      </c>
      <c r="E45" s="19">
        <v>2012</v>
      </c>
      <c r="F45" s="17" t="s">
        <v>63</v>
      </c>
      <c r="G45" s="17" t="s">
        <v>64</v>
      </c>
      <c r="H45" s="20">
        <v>0</v>
      </c>
      <c r="I45" s="20">
        <v>8.9499999999999993</v>
      </c>
      <c r="J45" s="21"/>
      <c r="K45" s="22">
        <f t="shared" si="0"/>
        <v>8.9499999999999993</v>
      </c>
      <c r="L45" s="20">
        <v>0</v>
      </c>
      <c r="M45" s="20">
        <v>7.05</v>
      </c>
      <c r="N45" s="21"/>
      <c r="O45" s="22">
        <f t="shared" si="1"/>
        <v>7.05</v>
      </c>
      <c r="P45" s="20">
        <v>0</v>
      </c>
      <c r="Q45" s="20">
        <v>6.35</v>
      </c>
      <c r="R45" s="21"/>
      <c r="S45" s="22">
        <f t="shared" si="2"/>
        <v>6.35</v>
      </c>
      <c r="T45" s="20">
        <v>0.6</v>
      </c>
      <c r="U45" s="20">
        <v>7.75</v>
      </c>
      <c r="V45" s="21"/>
      <c r="W45" s="22">
        <f t="shared" si="3"/>
        <v>8.35</v>
      </c>
      <c r="X45" s="20">
        <v>0.6</v>
      </c>
      <c r="Y45" s="20">
        <v>7.9</v>
      </c>
      <c r="Z45" s="21"/>
      <c r="AA45" s="22">
        <f t="shared" si="4"/>
        <v>8.5</v>
      </c>
      <c r="AB45" s="20">
        <v>0</v>
      </c>
      <c r="AC45" s="20">
        <v>8.35</v>
      </c>
      <c r="AD45" s="21"/>
      <c r="AE45" s="22">
        <f t="shared" si="5"/>
        <v>8.35</v>
      </c>
      <c r="AF45" s="22">
        <f t="shared" si="6"/>
        <v>47.550000000000004</v>
      </c>
    </row>
    <row r="46" spans="1:32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3">
      <c r="A48" s="7"/>
      <c r="E48" s="8"/>
      <c r="F48" s="7"/>
      <c r="G48" s="7"/>
      <c r="H48" s="23"/>
      <c r="I48" s="23"/>
      <c r="J48" s="24"/>
      <c r="K48" s="25"/>
      <c r="L48" s="23"/>
      <c r="M48" s="23"/>
      <c r="N48" s="24"/>
      <c r="O48" s="25"/>
      <c r="P48" s="23"/>
      <c r="Q48" s="23"/>
      <c r="R48" s="24"/>
      <c r="S48" s="25"/>
      <c r="T48" s="23"/>
      <c r="U48" s="23"/>
      <c r="V48" s="24"/>
      <c r="W48" s="25"/>
      <c r="X48" s="23"/>
      <c r="Y48" s="23"/>
      <c r="Z48" s="24"/>
      <c r="AA48" s="25"/>
      <c r="AB48" s="23"/>
      <c r="AC48" s="23"/>
      <c r="AD48" s="24"/>
      <c r="AE48" s="25"/>
      <c r="AF48" s="25"/>
    </row>
    <row r="49" spans="1:32" x14ac:dyDescent="0.3">
      <c r="A49" s="7"/>
      <c r="E49" s="8"/>
      <c r="F49" s="7"/>
      <c r="G49" s="7"/>
      <c r="H49" s="23"/>
      <c r="I49" s="23"/>
      <c r="J49" s="24"/>
      <c r="K49" s="25"/>
      <c r="L49" s="23"/>
      <c r="M49" s="23"/>
      <c r="N49" s="24"/>
      <c r="O49" s="25"/>
      <c r="P49" s="23"/>
      <c r="Q49" s="23"/>
      <c r="R49" s="24"/>
      <c r="S49" s="25"/>
      <c r="T49" s="23"/>
      <c r="U49" s="23"/>
      <c r="V49" s="24"/>
      <c r="W49" s="25"/>
      <c r="X49" s="23"/>
      <c r="Y49" s="23"/>
      <c r="Z49" s="24"/>
      <c r="AA49" s="25"/>
      <c r="AB49" s="23"/>
      <c r="AC49" s="23"/>
      <c r="AD49" s="24"/>
      <c r="AE49" s="25"/>
      <c r="AF49" s="25"/>
    </row>
    <row r="50" spans="1:32" x14ac:dyDescent="0.3">
      <c r="A50" s="7"/>
      <c r="E50" s="8"/>
      <c r="F50" s="7"/>
      <c r="G50" s="7"/>
      <c r="H50" s="23"/>
      <c r="I50" s="23"/>
      <c r="J50" s="24"/>
      <c r="K50" s="25"/>
      <c r="L50" s="23"/>
      <c r="M50" s="23"/>
      <c r="N50" s="24"/>
      <c r="O50" s="25"/>
      <c r="P50" s="23"/>
      <c r="Q50" s="23"/>
      <c r="R50" s="24"/>
      <c r="S50" s="25"/>
      <c r="T50" s="23"/>
      <c r="U50" s="23"/>
      <c r="V50" s="24"/>
      <c r="W50" s="25"/>
      <c r="X50" s="23"/>
      <c r="Y50" s="23"/>
      <c r="Z50" s="24"/>
      <c r="AA50" s="25"/>
      <c r="AB50" s="23"/>
      <c r="AC50" s="23"/>
      <c r="AD50" s="24"/>
      <c r="AE50" s="25"/>
      <c r="AF50" s="2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8"/>
  <sheetViews>
    <sheetView zoomScale="70" zoomScaleNormal="70" workbookViewId="0">
      <selection activeCell="AH16" sqref="AH16"/>
    </sheetView>
  </sheetViews>
  <sheetFormatPr defaultRowHeight="14.4" x14ac:dyDescent="0.3"/>
  <cols>
    <col min="1" max="1" width="3.88671875" style="7" customWidth="1"/>
    <col min="2" max="3" width="10" hidden="1" customWidth="1"/>
    <col min="4" max="4" width="14.21875" customWidth="1"/>
    <col min="5" max="5" width="4.44140625" style="8" customWidth="1"/>
    <col min="6" max="6" width="10.33203125" style="7" hidden="1" customWidth="1"/>
    <col min="7" max="7" width="11.5546875" style="7" hidden="1" customWidth="1"/>
    <col min="8" max="9" width="5.109375" style="9" customWidth="1"/>
    <col min="10" max="10" width="2.88671875" style="10" customWidth="1"/>
    <col min="11" max="11" width="8" style="6" customWidth="1"/>
    <col min="12" max="13" width="5.109375" style="9" customWidth="1"/>
    <col min="14" max="14" width="2.88671875" style="10" customWidth="1"/>
    <col min="15" max="15" width="8" style="6" customWidth="1"/>
    <col min="16" max="17" width="5.109375" style="9" customWidth="1"/>
    <col min="18" max="18" width="2.88671875" style="10" customWidth="1"/>
    <col min="19" max="19" width="8" style="6" customWidth="1"/>
    <col min="20" max="21" width="5.109375" style="9" customWidth="1"/>
    <col min="22" max="22" width="2.88671875" style="10" customWidth="1"/>
    <col min="23" max="23" width="8" style="6" customWidth="1"/>
    <col min="24" max="25" width="5.109375" style="9" customWidth="1"/>
    <col min="26" max="26" width="2.88671875" style="10" customWidth="1"/>
    <col min="27" max="27" width="8" style="6" customWidth="1"/>
    <col min="28" max="29" width="5.109375" style="9" customWidth="1"/>
    <col min="30" max="30" width="2.88671875" style="10" customWidth="1"/>
    <col min="31" max="31" width="8" style="6" customWidth="1"/>
    <col min="32" max="32" width="7.88671875" style="6" customWidth="1"/>
  </cols>
  <sheetData>
    <row r="1" spans="1:33" ht="18" x14ac:dyDescent="0.35">
      <c r="D1" s="1" t="s">
        <v>0</v>
      </c>
    </row>
    <row r="2" spans="1:33" ht="18" x14ac:dyDescent="0.35">
      <c r="D2" s="1" t="s">
        <v>1</v>
      </c>
    </row>
    <row r="3" spans="1:33" ht="18" x14ac:dyDescent="0.35">
      <c r="D3" s="1" t="s">
        <v>73</v>
      </c>
    </row>
    <row r="6" spans="1:33" x14ac:dyDescent="0.3">
      <c r="A6" s="26" t="s">
        <v>3</v>
      </c>
      <c r="B6" s="2" t="s">
        <v>74</v>
      </c>
      <c r="C6" s="2" t="s">
        <v>4</v>
      </c>
      <c r="D6" s="2" t="s">
        <v>5</v>
      </c>
      <c r="E6" s="27" t="s">
        <v>6</v>
      </c>
      <c r="F6" s="26" t="s">
        <v>7</v>
      </c>
      <c r="G6" s="26" t="s">
        <v>8</v>
      </c>
      <c r="H6" s="28" t="s">
        <v>9</v>
      </c>
      <c r="I6" s="28" t="s">
        <v>10</v>
      </c>
      <c r="J6" s="29" t="s">
        <v>11</v>
      </c>
      <c r="K6" s="30" t="s">
        <v>12</v>
      </c>
      <c r="L6" s="28" t="s">
        <v>9</v>
      </c>
      <c r="M6" s="28" t="s">
        <v>10</v>
      </c>
      <c r="N6" s="29" t="s">
        <v>11</v>
      </c>
      <c r="O6" s="30" t="s">
        <v>13</v>
      </c>
      <c r="P6" s="28" t="s">
        <v>9</v>
      </c>
      <c r="Q6" s="28" t="s">
        <v>10</v>
      </c>
      <c r="R6" s="29" t="s">
        <v>11</v>
      </c>
      <c r="S6" s="30" t="s">
        <v>14</v>
      </c>
      <c r="T6" s="28" t="s">
        <v>9</v>
      </c>
      <c r="U6" s="28" t="s">
        <v>10</v>
      </c>
      <c r="V6" s="29" t="s">
        <v>11</v>
      </c>
      <c r="W6" s="30" t="s">
        <v>15</v>
      </c>
      <c r="X6" s="28" t="s">
        <v>9</v>
      </c>
      <c r="Y6" s="28" t="s">
        <v>10</v>
      </c>
      <c r="Z6" s="29" t="s">
        <v>11</v>
      </c>
      <c r="AA6" s="30" t="s">
        <v>16</v>
      </c>
      <c r="AB6" s="28" t="s">
        <v>9</v>
      </c>
      <c r="AC6" s="28" t="s">
        <v>10</v>
      </c>
      <c r="AD6" s="29" t="s">
        <v>11</v>
      </c>
      <c r="AE6" s="30" t="s">
        <v>17</v>
      </c>
      <c r="AF6" s="30" t="s">
        <v>18</v>
      </c>
    </row>
    <row r="7" spans="1:33" x14ac:dyDescent="0.3">
      <c r="A7" s="31">
        <v>1</v>
      </c>
      <c r="B7" s="5">
        <v>3855</v>
      </c>
      <c r="C7" s="5">
        <v>9512</v>
      </c>
      <c r="D7" s="5" t="s">
        <v>75</v>
      </c>
      <c r="E7" s="32"/>
      <c r="F7" s="31"/>
      <c r="G7" s="31"/>
      <c r="H7" s="33"/>
      <c r="I7" s="33"/>
      <c r="J7" s="34"/>
      <c r="K7" s="35"/>
      <c r="L7" s="33"/>
      <c r="M7" s="33"/>
      <c r="N7" s="34"/>
      <c r="O7" s="35"/>
      <c r="P7" s="33"/>
      <c r="Q7" s="33"/>
      <c r="R7" s="34"/>
      <c r="S7" s="35"/>
      <c r="T7" s="33"/>
      <c r="U7" s="33"/>
      <c r="V7" s="34"/>
      <c r="W7" s="35"/>
      <c r="X7" s="33"/>
      <c r="Y7" s="33"/>
      <c r="Z7" s="34"/>
      <c r="AA7" s="35"/>
      <c r="AB7" s="33"/>
      <c r="AC7" s="33"/>
      <c r="AD7" s="34"/>
      <c r="AE7" s="35"/>
      <c r="AF7" s="35"/>
      <c r="AG7" s="3"/>
    </row>
    <row r="8" spans="1:33" x14ac:dyDescent="0.3">
      <c r="B8">
        <v>997787</v>
      </c>
      <c r="C8">
        <v>9512</v>
      </c>
      <c r="D8" t="s">
        <v>76</v>
      </c>
      <c r="E8" s="8">
        <v>2012</v>
      </c>
      <c r="F8" s="7" t="s">
        <v>77</v>
      </c>
      <c r="G8" s="7" t="s">
        <v>78</v>
      </c>
      <c r="H8" s="23">
        <v>2.7</v>
      </c>
      <c r="I8" s="23">
        <v>8.5</v>
      </c>
      <c r="J8" s="24"/>
      <c r="K8" s="25">
        <f>H8+I8-J8</f>
        <v>11.2</v>
      </c>
      <c r="L8" s="23">
        <v>1.3</v>
      </c>
      <c r="M8" s="23">
        <v>9</v>
      </c>
      <c r="N8" s="24"/>
      <c r="O8" s="25">
        <f>L8+M8-N8</f>
        <v>10.3</v>
      </c>
      <c r="P8" s="23">
        <v>1.9</v>
      </c>
      <c r="Q8" s="23">
        <v>9.4</v>
      </c>
      <c r="R8" s="24"/>
      <c r="S8" s="25">
        <f>P8+Q8-R8</f>
        <v>11.3</v>
      </c>
      <c r="T8" s="23">
        <v>1.6</v>
      </c>
      <c r="U8" s="23">
        <v>9.4499999999999993</v>
      </c>
      <c r="V8" s="24"/>
      <c r="W8" s="25">
        <f>T8+U8-V8</f>
        <v>11.049999999999999</v>
      </c>
      <c r="X8" s="23">
        <v>1.8</v>
      </c>
      <c r="Y8" s="23">
        <v>8.85</v>
      </c>
      <c r="Z8" s="24"/>
      <c r="AA8" s="25">
        <f>X8+Y8-Z8</f>
        <v>10.65</v>
      </c>
      <c r="AB8" s="23">
        <v>0.6</v>
      </c>
      <c r="AC8" s="23">
        <v>9.25</v>
      </c>
      <c r="AD8" s="24"/>
      <c r="AE8" s="25">
        <f>AB8+AC8-AD8</f>
        <v>9.85</v>
      </c>
      <c r="AF8" s="25"/>
      <c r="AG8" s="3"/>
    </row>
    <row r="9" spans="1:33" x14ac:dyDescent="0.3">
      <c r="B9">
        <v>361331</v>
      </c>
      <c r="C9">
        <v>9512</v>
      </c>
      <c r="D9" t="s">
        <v>79</v>
      </c>
      <c r="E9" s="8">
        <v>2012</v>
      </c>
      <c r="F9" s="7" t="s">
        <v>77</v>
      </c>
      <c r="G9" s="7" t="s">
        <v>80</v>
      </c>
      <c r="H9" s="23">
        <v>2</v>
      </c>
      <c r="I9" s="23">
        <v>8.6</v>
      </c>
      <c r="J9" s="24"/>
      <c r="K9" s="25">
        <f>H9+I9-J9</f>
        <v>10.6</v>
      </c>
      <c r="L9" s="23">
        <v>0</v>
      </c>
      <c r="M9" s="23">
        <v>8.25</v>
      </c>
      <c r="N9" s="24"/>
      <c r="O9" s="25">
        <f>L9+M9-N9</f>
        <v>8.25</v>
      </c>
      <c r="P9" s="23">
        <v>1.2</v>
      </c>
      <c r="Q9" s="23">
        <v>8.9</v>
      </c>
      <c r="R9" s="24"/>
      <c r="S9" s="25">
        <f>P9+Q9-R9</f>
        <v>10.1</v>
      </c>
      <c r="T9" s="23">
        <v>1.6</v>
      </c>
      <c r="U9" s="23">
        <v>9.15</v>
      </c>
      <c r="V9" s="24"/>
      <c r="W9" s="25">
        <f>T9+U9-V9</f>
        <v>10.75</v>
      </c>
      <c r="X9" s="23">
        <v>1.2</v>
      </c>
      <c r="Y9" s="23">
        <v>8.35</v>
      </c>
      <c r="Z9" s="24"/>
      <c r="AA9" s="25">
        <f>X9+Y9-Z9</f>
        <v>9.5499999999999989</v>
      </c>
      <c r="AB9" s="23">
        <v>0</v>
      </c>
      <c r="AC9" s="23">
        <v>8.9</v>
      </c>
      <c r="AD9" s="24"/>
      <c r="AE9" s="25">
        <f>AB9+AC9-AD9</f>
        <v>8.9</v>
      </c>
      <c r="AF9" s="25"/>
      <c r="AG9" s="3"/>
    </row>
    <row r="10" spans="1:33" x14ac:dyDescent="0.3">
      <c r="B10">
        <v>941999</v>
      </c>
      <c r="C10">
        <v>9512</v>
      </c>
      <c r="D10" t="s">
        <v>81</v>
      </c>
      <c r="E10" s="8">
        <v>2012</v>
      </c>
      <c r="F10" s="7" t="s">
        <v>77</v>
      </c>
      <c r="G10" s="7" t="s">
        <v>82</v>
      </c>
      <c r="H10" s="23">
        <v>2.7</v>
      </c>
      <c r="I10" s="23">
        <v>8.9</v>
      </c>
      <c r="J10" s="24"/>
      <c r="K10" s="25">
        <f>H10+I10-J10</f>
        <v>11.600000000000001</v>
      </c>
      <c r="L10" s="23">
        <v>1.2</v>
      </c>
      <c r="M10" s="23">
        <v>6.65</v>
      </c>
      <c r="N10" s="24"/>
      <c r="O10" s="25">
        <f>L10+M10-N10</f>
        <v>7.8500000000000005</v>
      </c>
      <c r="P10" s="23">
        <v>1.9</v>
      </c>
      <c r="Q10" s="23">
        <v>9</v>
      </c>
      <c r="R10" s="24"/>
      <c r="S10" s="25">
        <f>P10+Q10-R10</f>
        <v>10.9</v>
      </c>
      <c r="T10" s="23">
        <v>1.6</v>
      </c>
      <c r="U10" s="23">
        <v>8.9499999999999993</v>
      </c>
      <c r="V10" s="24"/>
      <c r="W10" s="25">
        <f>T10+U10-V10</f>
        <v>10.549999999999999</v>
      </c>
      <c r="X10" s="23">
        <v>1.4</v>
      </c>
      <c r="Y10" s="23">
        <v>8.8000000000000007</v>
      </c>
      <c r="Z10" s="24"/>
      <c r="AA10" s="25">
        <f>X10+Y10-Z10</f>
        <v>10.200000000000001</v>
      </c>
      <c r="AB10" s="23">
        <v>0.6</v>
      </c>
      <c r="AC10" s="23">
        <v>9</v>
      </c>
      <c r="AD10" s="24"/>
      <c r="AE10" s="25">
        <f>AB10+AC10-AD10</f>
        <v>9.6</v>
      </c>
      <c r="AF10" s="25"/>
      <c r="AG10" s="3"/>
    </row>
    <row r="11" spans="1:33" x14ac:dyDescent="0.3">
      <c r="B11">
        <v>0</v>
      </c>
      <c r="C11">
        <v>0</v>
      </c>
      <c r="H11" s="23"/>
      <c r="I11" s="23"/>
      <c r="J11" s="24"/>
      <c r="K11" s="25">
        <f>H11+I11-J11</f>
        <v>0</v>
      </c>
      <c r="L11" s="23"/>
      <c r="M11" s="23"/>
      <c r="N11" s="24"/>
      <c r="O11" s="25">
        <f>L11+M11-N11</f>
        <v>0</v>
      </c>
      <c r="P11" s="23"/>
      <c r="Q11" s="23"/>
      <c r="R11" s="24"/>
      <c r="S11" s="25">
        <f>P11+Q11-R11</f>
        <v>0</v>
      </c>
      <c r="T11" s="23"/>
      <c r="U11" s="23"/>
      <c r="V11" s="24"/>
      <c r="W11" s="25">
        <f>T11+U11-V11</f>
        <v>0</v>
      </c>
      <c r="X11" s="23"/>
      <c r="Y11" s="23"/>
      <c r="Z11" s="24"/>
      <c r="AA11" s="25">
        <f>X11+Y11-Z11</f>
        <v>0</v>
      </c>
      <c r="AB11" s="23"/>
      <c r="AC11" s="23"/>
      <c r="AD11" s="24"/>
      <c r="AE11" s="25">
        <f>AB11+AC11-AD11</f>
        <v>0</v>
      </c>
      <c r="AF11" s="25"/>
      <c r="AG11" s="3"/>
    </row>
    <row r="12" spans="1:33" x14ac:dyDescent="0.3">
      <c r="A12" s="36"/>
      <c r="B12" s="4"/>
      <c r="C12" s="4"/>
      <c r="D12" s="4" t="s">
        <v>83</v>
      </c>
      <c r="E12" s="37"/>
      <c r="F12" s="36"/>
      <c r="G12" s="36"/>
      <c r="H12" s="38"/>
      <c r="I12" s="38"/>
      <c r="J12" s="39">
        <v>0</v>
      </c>
      <c r="K12" s="25">
        <f>LARGE(K8:K11,3)+LARGE(K8:K11,2)+LARGE(K8:K11,1)-J12</f>
        <v>33.4</v>
      </c>
      <c r="L12" s="38"/>
      <c r="M12" s="38"/>
      <c r="N12" s="39">
        <v>0</v>
      </c>
      <c r="O12" s="25">
        <f>LARGE(O8:O11,3)+LARGE(O8:O11,2)+LARGE(O8:O11,1)-N12</f>
        <v>26.400000000000002</v>
      </c>
      <c r="P12" s="38"/>
      <c r="Q12" s="38"/>
      <c r="R12" s="39">
        <v>0</v>
      </c>
      <c r="S12" s="25">
        <f>LARGE(S8:S11,3)+LARGE(S8:S11,2)+LARGE(S8:S11,1)-R12</f>
        <v>32.299999999999997</v>
      </c>
      <c r="T12" s="38"/>
      <c r="U12" s="38"/>
      <c r="V12" s="39">
        <v>0</v>
      </c>
      <c r="W12" s="25">
        <f>LARGE(W8:W11,3)+LARGE(W8:W11,2)+LARGE(W8:W11,1)-V12</f>
        <v>32.349999999999994</v>
      </c>
      <c r="X12" s="38"/>
      <c r="Y12" s="38"/>
      <c r="Z12" s="39">
        <v>0</v>
      </c>
      <c r="AA12" s="25">
        <f>LARGE(AA8:AA11,3)+LARGE(AA8:AA11,2)+LARGE(AA8:AA11,1)-Z12</f>
        <v>30.4</v>
      </c>
      <c r="AB12" s="38"/>
      <c r="AC12" s="38"/>
      <c r="AD12" s="39">
        <v>0</v>
      </c>
      <c r="AE12" s="25">
        <f>LARGE(AE8:AE11,3)+LARGE(AE8:AE11,2)+LARGE(AE8:AE11,1)-AD12</f>
        <v>28.35</v>
      </c>
      <c r="AF12" s="25">
        <f>K12+O12+S12+W12+AA12+AE12</f>
        <v>183.2</v>
      </c>
      <c r="AG12" s="3"/>
    </row>
    <row r="13" spans="1:33" x14ac:dyDescent="0.3">
      <c r="A13" s="31">
        <v>2</v>
      </c>
      <c r="B13" s="5">
        <v>3842</v>
      </c>
      <c r="C13" s="5">
        <v>9439</v>
      </c>
      <c r="D13" s="5" t="s">
        <v>84</v>
      </c>
      <c r="E13" s="32"/>
      <c r="F13" s="31"/>
      <c r="G13" s="31"/>
      <c r="H13" s="33"/>
      <c r="I13" s="33"/>
      <c r="J13" s="34"/>
      <c r="K13" s="35"/>
      <c r="L13" s="33"/>
      <c r="M13" s="33"/>
      <c r="N13" s="34"/>
      <c r="O13" s="35"/>
      <c r="P13" s="33"/>
      <c r="Q13" s="33"/>
      <c r="R13" s="34"/>
      <c r="S13" s="35"/>
      <c r="T13" s="33"/>
      <c r="U13" s="33"/>
      <c r="V13" s="34"/>
      <c r="W13" s="35"/>
      <c r="X13" s="33"/>
      <c r="Y13" s="33"/>
      <c r="Z13" s="34"/>
      <c r="AA13" s="35"/>
      <c r="AB13" s="33"/>
      <c r="AC13" s="33"/>
      <c r="AD13" s="34"/>
      <c r="AE13" s="35"/>
      <c r="AF13" s="35"/>
      <c r="AG13" s="3"/>
    </row>
    <row r="14" spans="1:33" x14ac:dyDescent="0.3">
      <c r="B14">
        <v>193751</v>
      </c>
      <c r="C14">
        <v>9439</v>
      </c>
      <c r="D14" t="s">
        <v>30</v>
      </c>
      <c r="E14" s="8">
        <v>2013</v>
      </c>
      <c r="F14" s="7" t="s">
        <v>28</v>
      </c>
      <c r="G14" s="7" t="s">
        <v>31</v>
      </c>
      <c r="H14" s="23">
        <v>2.5</v>
      </c>
      <c r="I14" s="23">
        <v>8.75</v>
      </c>
      <c r="J14" s="24"/>
      <c r="K14" s="25">
        <f>H14+I14-J14</f>
        <v>11.25</v>
      </c>
      <c r="L14" s="23">
        <v>0</v>
      </c>
      <c r="M14" s="23">
        <v>9</v>
      </c>
      <c r="N14" s="24"/>
      <c r="O14" s="25">
        <f>L14+M14-N14</f>
        <v>9</v>
      </c>
      <c r="P14" s="23">
        <v>1.8</v>
      </c>
      <c r="Q14" s="23">
        <v>8.8000000000000007</v>
      </c>
      <c r="R14" s="24"/>
      <c r="S14" s="25">
        <f>P14+Q14-R14</f>
        <v>10.600000000000001</v>
      </c>
      <c r="T14" s="23">
        <v>1.6</v>
      </c>
      <c r="U14" s="23">
        <v>8.75</v>
      </c>
      <c r="V14" s="24"/>
      <c r="W14" s="25">
        <f>T14+U14-V14</f>
        <v>10.35</v>
      </c>
      <c r="X14" s="23">
        <v>1.8</v>
      </c>
      <c r="Y14" s="23">
        <v>8.6</v>
      </c>
      <c r="Z14" s="24"/>
      <c r="AA14" s="25">
        <f>X14+Y14-Z14</f>
        <v>10.4</v>
      </c>
      <c r="AB14" s="23">
        <v>0</v>
      </c>
      <c r="AC14" s="23">
        <v>9.1999999999999993</v>
      </c>
      <c r="AD14" s="24"/>
      <c r="AE14" s="25">
        <f>AB14+AC14-AD14</f>
        <v>9.1999999999999993</v>
      </c>
      <c r="AF14" s="25"/>
      <c r="AG14" s="3"/>
    </row>
    <row r="15" spans="1:33" x14ac:dyDescent="0.3">
      <c r="B15">
        <v>698966</v>
      </c>
      <c r="C15">
        <v>9439</v>
      </c>
      <c r="D15" t="s">
        <v>27</v>
      </c>
      <c r="E15" s="8">
        <v>2012</v>
      </c>
      <c r="F15" s="7" t="s">
        <v>28</v>
      </c>
      <c r="G15" s="7" t="s">
        <v>29</v>
      </c>
      <c r="H15" s="23">
        <v>2.8</v>
      </c>
      <c r="I15" s="23">
        <v>8.5</v>
      </c>
      <c r="J15" s="24"/>
      <c r="K15" s="25">
        <f>H15+I15-J15</f>
        <v>11.3</v>
      </c>
      <c r="L15" s="23">
        <v>1.2</v>
      </c>
      <c r="M15" s="23">
        <v>8.5500000000000007</v>
      </c>
      <c r="N15" s="24"/>
      <c r="O15" s="25">
        <f>L15+M15-N15</f>
        <v>9.75</v>
      </c>
      <c r="P15" s="23">
        <v>1.8</v>
      </c>
      <c r="Q15" s="23">
        <v>9.1</v>
      </c>
      <c r="R15" s="24"/>
      <c r="S15" s="25">
        <f>P15+Q15-R15</f>
        <v>10.9</v>
      </c>
      <c r="T15" s="23">
        <v>1.6</v>
      </c>
      <c r="U15" s="23">
        <v>9</v>
      </c>
      <c r="V15" s="24"/>
      <c r="W15" s="25">
        <f>T15+U15-V15</f>
        <v>10.6</v>
      </c>
      <c r="X15" s="23">
        <v>2.6</v>
      </c>
      <c r="Y15" s="23">
        <v>7.65</v>
      </c>
      <c r="Z15" s="24"/>
      <c r="AA15" s="25">
        <f>X15+Y15-Z15</f>
        <v>10.25</v>
      </c>
      <c r="AB15" s="23">
        <v>0.6</v>
      </c>
      <c r="AC15" s="23">
        <v>8.25</v>
      </c>
      <c r="AD15" s="24"/>
      <c r="AE15" s="25">
        <f>AB15+AC15-AD15</f>
        <v>8.85</v>
      </c>
      <c r="AF15" s="25"/>
      <c r="AG15" s="3"/>
    </row>
    <row r="16" spans="1:33" x14ac:dyDescent="0.3">
      <c r="B16">
        <v>457369</v>
      </c>
      <c r="C16">
        <v>9439</v>
      </c>
      <c r="D16" t="s">
        <v>32</v>
      </c>
      <c r="E16" s="8">
        <v>2013</v>
      </c>
      <c r="F16" s="7" t="s">
        <v>28</v>
      </c>
      <c r="G16" s="7" t="s">
        <v>33</v>
      </c>
      <c r="H16" s="23">
        <v>2.4</v>
      </c>
      <c r="I16" s="23">
        <v>8.1999999999999993</v>
      </c>
      <c r="J16" s="24"/>
      <c r="K16" s="25">
        <f>H16+I16-J16</f>
        <v>10.6</v>
      </c>
      <c r="L16" s="23">
        <v>0</v>
      </c>
      <c r="M16" s="23">
        <v>8.4</v>
      </c>
      <c r="N16" s="24"/>
      <c r="O16" s="25">
        <f>L16+M16-N16</f>
        <v>8.4</v>
      </c>
      <c r="P16" s="23">
        <v>0.6</v>
      </c>
      <c r="Q16" s="23">
        <v>8.5500000000000007</v>
      </c>
      <c r="R16" s="24"/>
      <c r="S16" s="25">
        <f>P16+Q16-R16</f>
        <v>9.15</v>
      </c>
      <c r="T16" s="23">
        <v>1.6</v>
      </c>
      <c r="U16" s="23">
        <v>8.6999999999999993</v>
      </c>
      <c r="V16" s="24"/>
      <c r="W16" s="25">
        <f>T16+U16-V16</f>
        <v>10.299999999999999</v>
      </c>
      <c r="X16" s="23">
        <v>0.6</v>
      </c>
      <c r="Y16" s="23">
        <v>8.4</v>
      </c>
      <c r="Z16" s="24"/>
      <c r="AA16" s="25">
        <f>X16+Y16-Z16</f>
        <v>9</v>
      </c>
      <c r="AB16" s="23">
        <v>0</v>
      </c>
      <c r="AC16" s="23">
        <v>8.5</v>
      </c>
      <c r="AD16" s="24"/>
      <c r="AE16" s="25">
        <f>AB16+AC16-AD16</f>
        <v>8.5</v>
      </c>
      <c r="AF16" s="25"/>
      <c r="AG16" s="3"/>
    </row>
    <row r="17" spans="1:33" x14ac:dyDescent="0.3">
      <c r="B17">
        <v>263393</v>
      </c>
      <c r="C17">
        <v>7804</v>
      </c>
      <c r="D17" t="s">
        <v>19</v>
      </c>
      <c r="E17" s="8">
        <v>2012</v>
      </c>
      <c r="F17" s="7" t="s">
        <v>20</v>
      </c>
      <c r="G17" s="7" t="s">
        <v>21</v>
      </c>
      <c r="H17" s="23">
        <v>2.4</v>
      </c>
      <c r="I17" s="23">
        <v>7.9</v>
      </c>
      <c r="J17" s="24"/>
      <c r="K17" s="25">
        <f>H17+I17-J17</f>
        <v>10.3</v>
      </c>
      <c r="L17" s="23">
        <v>0.6</v>
      </c>
      <c r="M17" s="23">
        <v>9.1999999999999993</v>
      </c>
      <c r="N17" s="24"/>
      <c r="O17" s="25">
        <f>L17+M17-N17</f>
        <v>9.7999999999999989</v>
      </c>
      <c r="P17" s="23">
        <v>1.2</v>
      </c>
      <c r="Q17" s="23">
        <v>9.1</v>
      </c>
      <c r="R17" s="24"/>
      <c r="S17" s="25">
        <f>P17+Q17-R17</f>
        <v>10.299999999999999</v>
      </c>
      <c r="T17" s="23">
        <v>1.6</v>
      </c>
      <c r="U17" s="23">
        <v>8.6999999999999993</v>
      </c>
      <c r="V17" s="24"/>
      <c r="W17" s="25">
        <f>T17+U17-V17</f>
        <v>10.299999999999999</v>
      </c>
      <c r="X17" s="23">
        <v>1.8</v>
      </c>
      <c r="Y17" s="23">
        <v>8.3000000000000007</v>
      </c>
      <c r="Z17" s="24"/>
      <c r="AA17" s="25">
        <f>X17+Y17-Z17</f>
        <v>10.100000000000001</v>
      </c>
      <c r="AB17" s="23">
        <v>0</v>
      </c>
      <c r="AC17" s="23">
        <v>9.0500000000000007</v>
      </c>
      <c r="AD17" s="24"/>
      <c r="AE17" s="25">
        <f>AB17+AC17-AD17</f>
        <v>9.0500000000000007</v>
      </c>
      <c r="AF17" s="25"/>
      <c r="AG17" s="3"/>
    </row>
    <row r="18" spans="1:33" x14ac:dyDescent="0.3">
      <c r="A18" s="36"/>
      <c r="B18" s="4"/>
      <c r="C18" s="4"/>
      <c r="D18" s="4" t="s">
        <v>83</v>
      </c>
      <c r="E18" s="37"/>
      <c r="F18" s="36"/>
      <c r="G18" s="36"/>
      <c r="H18" s="38"/>
      <c r="I18" s="38"/>
      <c r="J18" s="39">
        <v>0</v>
      </c>
      <c r="K18" s="25">
        <f>LARGE(K14:K17,3)+LARGE(K14:K17,2)+LARGE(K14:K17,1)-J18</f>
        <v>33.150000000000006</v>
      </c>
      <c r="L18" s="38"/>
      <c r="M18" s="38"/>
      <c r="N18" s="39">
        <v>0</v>
      </c>
      <c r="O18" s="25">
        <f>LARGE(O14:O17,3)+LARGE(O14:O17,2)+LARGE(O14:O17,1)-N18</f>
        <v>28.549999999999997</v>
      </c>
      <c r="P18" s="38"/>
      <c r="Q18" s="38"/>
      <c r="R18" s="39">
        <v>0</v>
      </c>
      <c r="S18" s="25">
        <f>LARGE(S14:S17,3)+LARGE(S14:S17,2)+LARGE(S14:S17,1)-R18</f>
        <v>31.799999999999997</v>
      </c>
      <c r="T18" s="38"/>
      <c r="U18" s="38"/>
      <c r="V18" s="39">
        <v>0</v>
      </c>
      <c r="W18" s="25">
        <f>LARGE(W14:W17,3)+LARGE(W14:W17,2)+LARGE(W14:W17,1)-V18</f>
        <v>31.25</v>
      </c>
      <c r="X18" s="38"/>
      <c r="Y18" s="38"/>
      <c r="Z18" s="39">
        <v>0</v>
      </c>
      <c r="AA18" s="25">
        <f>LARGE(AA14:AA17,3)+LARGE(AA14:AA17,2)+LARGE(AA14:AA17,1)-Z18</f>
        <v>30.75</v>
      </c>
      <c r="AB18" s="38"/>
      <c r="AC18" s="38"/>
      <c r="AD18" s="39">
        <v>0</v>
      </c>
      <c r="AE18" s="25">
        <f>LARGE(AE14:AE17,3)+LARGE(AE14:AE17,2)+LARGE(AE14:AE17,1)-AD18</f>
        <v>27.099999999999998</v>
      </c>
      <c r="AF18" s="25">
        <f>K18+O18+S18+W18+AA18+AE18</f>
        <v>182.6</v>
      </c>
      <c r="AG18" s="3"/>
    </row>
    <row r="19" spans="1:33" x14ac:dyDescent="0.3">
      <c r="A19" s="31">
        <v>3</v>
      </c>
      <c r="B19" s="5">
        <v>3852</v>
      </c>
      <c r="C19" s="5">
        <v>5099</v>
      </c>
      <c r="D19" s="5" t="s">
        <v>90</v>
      </c>
      <c r="E19" s="32"/>
      <c r="F19" s="31"/>
      <c r="G19" s="31"/>
      <c r="H19" s="33"/>
      <c r="I19" s="33"/>
      <c r="J19" s="34"/>
      <c r="K19" s="35"/>
      <c r="L19" s="33"/>
      <c r="M19" s="33"/>
      <c r="N19" s="34"/>
      <c r="O19" s="35"/>
      <c r="P19" s="33"/>
      <c r="Q19" s="33"/>
      <c r="R19" s="34"/>
      <c r="S19" s="35"/>
      <c r="T19" s="33"/>
      <c r="U19" s="33"/>
      <c r="V19" s="34"/>
      <c r="W19" s="35"/>
      <c r="X19" s="33"/>
      <c r="Y19" s="33"/>
      <c r="Z19" s="34"/>
      <c r="AA19" s="35"/>
      <c r="AB19" s="33"/>
      <c r="AC19" s="33"/>
      <c r="AD19" s="34"/>
      <c r="AE19" s="35"/>
      <c r="AF19" s="35"/>
      <c r="AG19" s="3"/>
    </row>
    <row r="20" spans="1:33" x14ac:dyDescent="0.3">
      <c r="B20">
        <v>208622</v>
      </c>
      <c r="C20">
        <v>5099</v>
      </c>
      <c r="D20" t="s">
        <v>91</v>
      </c>
      <c r="E20" s="8">
        <v>2013</v>
      </c>
      <c r="F20" s="7" t="s">
        <v>42</v>
      </c>
      <c r="G20" s="7" t="s">
        <v>92</v>
      </c>
      <c r="H20" s="23">
        <v>1.9</v>
      </c>
      <c r="I20" s="23">
        <v>8.65</v>
      </c>
      <c r="J20" s="24"/>
      <c r="K20" s="25">
        <f>H20+I20-J20</f>
        <v>10.55</v>
      </c>
      <c r="L20" s="23">
        <v>0</v>
      </c>
      <c r="M20" s="23">
        <v>9.35</v>
      </c>
      <c r="N20" s="24"/>
      <c r="O20" s="25">
        <f>L20+M20-N20</f>
        <v>9.35</v>
      </c>
      <c r="P20" s="23">
        <v>0</v>
      </c>
      <c r="Q20" s="23">
        <v>9</v>
      </c>
      <c r="R20" s="24"/>
      <c r="S20" s="25">
        <f>P20+Q20-R20</f>
        <v>9</v>
      </c>
      <c r="T20" s="23">
        <v>1.6</v>
      </c>
      <c r="U20" s="23">
        <v>9</v>
      </c>
      <c r="V20" s="24"/>
      <c r="W20" s="25">
        <f>T20+U20-V20</f>
        <v>10.6</v>
      </c>
      <c r="X20" s="23">
        <v>0.8</v>
      </c>
      <c r="Y20" s="23">
        <v>9.4</v>
      </c>
      <c r="Z20" s="24"/>
      <c r="AA20" s="25">
        <f>X20+Y20-Z20</f>
        <v>10.200000000000001</v>
      </c>
      <c r="AB20" s="23">
        <v>0</v>
      </c>
      <c r="AC20" s="23">
        <v>9.3000000000000007</v>
      </c>
      <c r="AD20" s="24"/>
      <c r="AE20" s="25">
        <f>AB20+AC20-AD20</f>
        <v>9.3000000000000007</v>
      </c>
      <c r="AF20" s="25"/>
      <c r="AG20" s="3"/>
    </row>
    <row r="21" spans="1:33" x14ac:dyDescent="0.3">
      <c r="B21">
        <v>447329</v>
      </c>
      <c r="C21">
        <v>5099</v>
      </c>
      <c r="D21" t="s">
        <v>93</v>
      </c>
      <c r="E21" s="8">
        <v>2013</v>
      </c>
      <c r="F21" s="7" t="s">
        <v>42</v>
      </c>
      <c r="G21" s="7" t="s">
        <v>43</v>
      </c>
      <c r="H21" s="23">
        <v>1.8</v>
      </c>
      <c r="I21" s="23">
        <v>9.1</v>
      </c>
      <c r="J21" s="24"/>
      <c r="K21" s="25">
        <f>H21+I21-J21</f>
        <v>10.9</v>
      </c>
      <c r="L21" s="23">
        <v>0</v>
      </c>
      <c r="M21" s="23">
        <v>9.15</v>
      </c>
      <c r="N21" s="24"/>
      <c r="O21" s="25">
        <f>L21+M21-N21</f>
        <v>9.15</v>
      </c>
      <c r="P21" s="23">
        <v>0</v>
      </c>
      <c r="Q21" s="23">
        <v>9.1999999999999993</v>
      </c>
      <c r="R21" s="24"/>
      <c r="S21" s="25">
        <f>P21+Q21-R21</f>
        <v>9.1999999999999993</v>
      </c>
      <c r="T21" s="23">
        <v>1.6</v>
      </c>
      <c r="U21" s="23">
        <v>9.0500000000000007</v>
      </c>
      <c r="V21" s="24"/>
      <c r="W21" s="25">
        <f>T21+U21-V21</f>
        <v>10.65</v>
      </c>
      <c r="X21" s="23">
        <v>0.6</v>
      </c>
      <c r="Y21" s="23">
        <v>9.4</v>
      </c>
      <c r="Z21" s="24"/>
      <c r="AA21" s="25">
        <f>X21+Y21-Z21</f>
        <v>10</v>
      </c>
      <c r="AB21" s="23">
        <v>0</v>
      </c>
      <c r="AC21" s="23">
        <v>9.1</v>
      </c>
      <c r="AD21" s="24"/>
      <c r="AE21" s="25">
        <f>AB21+AC21-AD21</f>
        <v>9.1</v>
      </c>
      <c r="AF21" s="25"/>
      <c r="AG21" s="3"/>
    </row>
    <row r="22" spans="1:33" x14ac:dyDescent="0.3">
      <c r="B22">
        <v>754286</v>
      </c>
      <c r="C22">
        <v>5099</v>
      </c>
      <c r="D22" t="s">
        <v>94</v>
      </c>
      <c r="E22" s="8">
        <v>2013</v>
      </c>
      <c r="F22" s="7" t="s">
        <v>42</v>
      </c>
      <c r="G22" s="7" t="s">
        <v>43</v>
      </c>
      <c r="H22" s="23">
        <v>1.9</v>
      </c>
      <c r="I22" s="23">
        <v>9.15</v>
      </c>
      <c r="J22" s="24"/>
      <c r="K22" s="25">
        <f>H22+I22-J22</f>
        <v>11.05</v>
      </c>
      <c r="L22" s="23">
        <v>0</v>
      </c>
      <c r="M22" s="23">
        <v>9.5500000000000007</v>
      </c>
      <c r="N22" s="24"/>
      <c r="O22" s="25">
        <f>L22+M22-N22</f>
        <v>9.5500000000000007</v>
      </c>
      <c r="P22" s="23">
        <v>0</v>
      </c>
      <c r="Q22" s="23">
        <v>9.4499999999999993</v>
      </c>
      <c r="R22" s="24"/>
      <c r="S22" s="25">
        <f>P22+Q22-R22</f>
        <v>9.4499999999999993</v>
      </c>
      <c r="T22" s="23">
        <v>1.6</v>
      </c>
      <c r="U22" s="23">
        <v>9.1</v>
      </c>
      <c r="V22" s="24"/>
      <c r="W22" s="25">
        <f>T22+U22-V22</f>
        <v>10.7</v>
      </c>
      <c r="X22" s="23">
        <v>0.8</v>
      </c>
      <c r="Y22" s="23">
        <v>9.3000000000000007</v>
      </c>
      <c r="Z22" s="24"/>
      <c r="AA22" s="25">
        <f>X22+Y22-Z22</f>
        <v>10.100000000000001</v>
      </c>
      <c r="AB22" s="23">
        <v>0</v>
      </c>
      <c r="AC22" s="23">
        <v>9.4499999999999993</v>
      </c>
      <c r="AD22" s="24"/>
      <c r="AE22" s="25">
        <f>AB22+AC22-AD22</f>
        <v>9.4499999999999993</v>
      </c>
      <c r="AF22" s="25"/>
      <c r="AG22" s="3"/>
    </row>
    <row r="23" spans="1:33" x14ac:dyDescent="0.3">
      <c r="B23">
        <v>422132</v>
      </c>
      <c r="C23">
        <v>5099</v>
      </c>
      <c r="D23" t="s">
        <v>95</v>
      </c>
      <c r="E23" s="8">
        <v>2012</v>
      </c>
      <c r="F23" s="7" t="s">
        <v>42</v>
      </c>
      <c r="G23" s="7" t="s">
        <v>43</v>
      </c>
      <c r="H23" s="23">
        <v>1.8</v>
      </c>
      <c r="I23" s="23">
        <v>9.15</v>
      </c>
      <c r="J23" s="24"/>
      <c r="K23" s="25">
        <f>H23+I23-J23</f>
        <v>10.950000000000001</v>
      </c>
      <c r="L23" s="23">
        <v>0</v>
      </c>
      <c r="M23" s="23">
        <v>8.9499999999999993</v>
      </c>
      <c r="N23" s="24"/>
      <c r="O23" s="25">
        <f>L23+M23-N23</f>
        <v>8.9499999999999993</v>
      </c>
      <c r="P23" s="23">
        <v>0</v>
      </c>
      <c r="Q23" s="23">
        <v>8.9</v>
      </c>
      <c r="R23" s="24"/>
      <c r="S23" s="25">
        <f>P23+Q23-R23</f>
        <v>8.9</v>
      </c>
      <c r="T23" s="23">
        <v>1.6</v>
      </c>
      <c r="U23" s="23">
        <v>8.75</v>
      </c>
      <c r="V23" s="24"/>
      <c r="W23" s="25">
        <f>T23+U23-V23</f>
        <v>10.35</v>
      </c>
      <c r="X23" s="23">
        <v>0.7</v>
      </c>
      <c r="Y23" s="23">
        <v>8.9</v>
      </c>
      <c r="Z23" s="24"/>
      <c r="AA23" s="25">
        <f>X23+Y23-Z23</f>
        <v>9.6</v>
      </c>
      <c r="AB23" s="23">
        <v>0</v>
      </c>
      <c r="AC23" s="23">
        <v>8.1</v>
      </c>
      <c r="AD23" s="24"/>
      <c r="AE23" s="25">
        <f>AB23+AC23-AD23</f>
        <v>8.1</v>
      </c>
      <c r="AF23" s="25"/>
      <c r="AG23" s="3"/>
    </row>
    <row r="24" spans="1:33" x14ac:dyDescent="0.3">
      <c r="A24" s="36"/>
      <c r="B24" s="4"/>
      <c r="C24" s="4"/>
      <c r="D24" s="4" t="s">
        <v>83</v>
      </c>
      <c r="E24" s="37"/>
      <c r="F24" s="36"/>
      <c r="G24" s="36"/>
      <c r="H24" s="38"/>
      <c r="I24" s="38"/>
      <c r="J24" s="39">
        <v>0</v>
      </c>
      <c r="K24" s="25">
        <f>LARGE(K20:K23,3)+LARGE(K20:K23,2)+LARGE(K20:K23,1)-J24</f>
        <v>32.900000000000006</v>
      </c>
      <c r="L24" s="38"/>
      <c r="M24" s="38"/>
      <c r="N24" s="39">
        <v>0</v>
      </c>
      <c r="O24" s="25">
        <f>LARGE(O20:O23,3)+LARGE(O20:O23,2)+LARGE(O20:O23,1)-N24</f>
        <v>28.05</v>
      </c>
      <c r="P24" s="38"/>
      <c r="Q24" s="38"/>
      <c r="R24" s="39">
        <v>0</v>
      </c>
      <c r="S24" s="25">
        <f>LARGE(S20:S23,3)+LARGE(S20:S23,2)+LARGE(S20:S23,1)-R24</f>
        <v>27.65</v>
      </c>
      <c r="T24" s="38"/>
      <c r="U24" s="38"/>
      <c r="V24" s="39">
        <v>0</v>
      </c>
      <c r="W24" s="25">
        <f>LARGE(W20:W23,3)+LARGE(W20:W23,2)+LARGE(W20:W23,1)-V24</f>
        <v>31.95</v>
      </c>
      <c r="X24" s="38"/>
      <c r="Y24" s="38"/>
      <c r="Z24" s="39">
        <v>0</v>
      </c>
      <c r="AA24" s="25">
        <f>LARGE(AA20:AA23,3)+LARGE(AA20:AA23,2)+LARGE(AA20:AA23,1)-Z24</f>
        <v>30.300000000000004</v>
      </c>
      <c r="AB24" s="38"/>
      <c r="AC24" s="38"/>
      <c r="AD24" s="39">
        <v>0</v>
      </c>
      <c r="AE24" s="25">
        <f>LARGE(AE20:AE23,3)+LARGE(AE20:AE23,2)+LARGE(AE20:AE23,1)-AD24</f>
        <v>27.849999999999998</v>
      </c>
      <c r="AF24" s="25">
        <f>K24+O24+S24+W24+AA24+AE24</f>
        <v>178.7</v>
      </c>
      <c r="AG24" s="3"/>
    </row>
    <row r="25" spans="1:33" x14ac:dyDescent="0.3">
      <c r="A25" s="31">
        <v>4</v>
      </c>
      <c r="B25" s="5">
        <v>3847</v>
      </c>
      <c r="C25" s="5">
        <v>4277</v>
      </c>
      <c r="D25" s="5" t="s">
        <v>96</v>
      </c>
      <c r="E25" s="32"/>
      <c r="F25" s="31"/>
      <c r="G25" s="31"/>
      <c r="H25" s="33"/>
      <c r="I25" s="33"/>
      <c r="J25" s="34"/>
      <c r="K25" s="35"/>
      <c r="L25" s="33"/>
      <c r="M25" s="33"/>
      <c r="N25" s="34"/>
      <c r="O25" s="35"/>
      <c r="P25" s="33"/>
      <c r="Q25" s="33"/>
      <c r="R25" s="34"/>
      <c r="S25" s="35"/>
      <c r="T25" s="33"/>
      <c r="U25" s="33"/>
      <c r="V25" s="34"/>
      <c r="W25" s="35"/>
      <c r="X25" s="33"/>
      <c r="Y25" s="33"/>
      <c r="Z25" s="34"/>
      <c r="AA25" s="35"/>
      <c r="AB25" s="33"/>
      <c r="AC25" s="33"/>
      <c r="AD25" s="34"/>
      <c r="AE25" s="35"/>
      <c r="AF25" s="35"/>
      <c r="AG25" s="3"/>
    </row>
    <row r="26" spans="1:33" x14ac:dyDescent="0.3">
      <c r="B26">
        <v>192877</v>
      </c>
      <c r="C26">
        <v>4277</v>
      </c>
      <c r="D26" t="s">
        <v>50</v>
      </c>
      <c r="E26" s="8">
        <v>2012</v>
      </c>
      <c r="F26" s="7" t="s">
        <v>51</v>
      </c>
      <c r="G26" s="7" t="s">
        <v>52</v>
      </c>
      <c r="H26" s="23">
        <v>1.2</v>
      </c>
      <c r="I26" s="23">
        <v>8.3000000000000007</v>
      </c>
      <c r="J26" s="24"/>
      <c r="K26" s="25">
        <f>H26+I26-J26</f>
        <v>9.5</v>
      </c>
      <c r="L26" s="23">
        <v>0</v>
      </c>
      <c r="M26" s="23">
        <v>8.5</v>
      </c>
      <c r="N26" s="24"/>
      <c r="O26" s="25">
        <f>L26+M26-N26</f>
        <v>8.5</v>
      </c>
      <c r="P26" s="23">
        <v>1.2</v>
      </c>
      <c r="Q26" s="23">
        <v>9</v>
      </c>
      <c r="R26" s="24"/>
      <c r="S26" s="25">
        <f>P26+Q26-R26</f>
        <v>10.199999999999999</v>
      </c>
      <c r="T26" s="23">
        <v>1.6</v>
      </c>
      <c r="U26" s="23">
        <v>9.0500000000000007</v>
      </c>
      <c r="V26" s="24"/>
      <c r="W26" s="25">
        <f>T26+U26-V26</f>
        <v>10.65</v>
      </c>
      <c r="X26" s="23">
        <v>1.4</v>
      </c>
      <c r="Y26" s="23">
        <v>7.95</v>
      </c>
      <c r="Z26" s="24"/>
      <c r="AA26" s="25">
        <f>X26+Y26-Z26</f>
        <v>9.35</v>
      </c>
      <c r="AB26" s="23">
        <v>0.6</v>
      </c>
      <c r="AC26" s="23">
        <v>8.35</v>
      </c>
      <c r="AD26" s="24"/>
      <c r="AE26" s="25">
        <f>AB26+AC26-AD26</f>
        <v>8.9499999999999993</v>
      </c>
      <c r="AF26" s="25"/>
      <c r="AG26" s="3"/>
    </row>
    <row r="27" spans="1:33" x14ac:dyDescent="0.3">
      <c r="B27">
        <v>946229</v>
      </c>
      <c r="C27">
        <v>4277</v>
      </c>
      <c r="D27" t="s">
        <v>55</v>
      </c>
      <c r="E27" s="8">
        <v>2012</v>
      </c>
      <c r="F27" s="7" t="s">
        <v>51</v>
      </c>
      <c r="G27" s="7" t="s">
        <v>52</v>
      </c>
      <c r="H27" s="23">
        <v>2.4</v>
      </c>
      <c r="I27" s="23">
        <v>8</v>
      </c>
      <c r="J27" s="24"/>
      <c r="K27" s="25">
        <f>H27+I27-J27</f>
        <v>10.4</v>
      </c>
      <c r="L27" s="23">
        <v>0</v>
      </c>
      <c r="M27" s="23">
        <v>8</v>
      </c>
      <c r="N27" s="24"/>
      <c r="O27" s="25">
        <f>L27+M27-N27</f>
        <v>8</v>
      </c>
      <c r="P27" s="23">
        <v>1.2</v>
      </c>
      <c r="Q27" s="23">
        <v>8.6</v>
      </c>
      <c r="R27" s="24"/>
      <c r="S27" s="25">
        <f>P27+Q27-R27</f>
        <v>9.7999999999999989</v>
      </c>
      <c r="T27" s="23">
        <v>1.6</v>
      </c>
      <c r="U27" s="23">
        <v>9.15</v>
      </c>
      <c r="V27" s="24"/>
      <c r="W27" s="25">
        <f>T27+U27-V27</f>
        <v>10.75</v>
      </c>
      <c r="X27" s="23">
        <v>0.6</v>
      </c>
      <c r="Y27" s="23">
        <v>8.75</v>
      </c>
      <c r="Z27" s="24"/>
      <c r="AA27" s="25">
        <f>X27+Y27-Z27</f>
        <v>9.35</v>
      </c>
      <c r="AB27" s="23">
        <v>0</v>
      </c>
      <c r="AC27" s="23">
        <v>8.4</v>
      </c>
      <c r="AD27" s="24"/>
      <c r="AE27" s="25">
        <f>AB27+AC27-AD27</f>
        <v>8.4</v>
      </c>
      <c r="AF27" s="25"/>
      <c r="AG27" s="3"/>
    </row>
    <row r="28" spans="1:33" x14ac:dyDescent="0.3">
      <c r="B28">
        <v>175630</v>
      </c>
      <c r="C28">
        <v>4277</v>
      </c>
      <c r="D28" t="s">
        <v>56</v>
      </c>
      <c r="E28" s="8">
        <v>2013</v>
      </c>
      <c r="F28" s="7" t="s">
        <v>51</v>
      </c>
      <c r="G28" s="7" t="s">
        <v>52</v>
      </c>
      <c r="H28" s="23">
        <v>2.4</v>
      </c>
      <c r="I28" s="23">
        <v>9</v>
      </c>
      <c r="J28" s="24"/>
      <c r="K28" s="25">
        <f>H28+I28-J28</f>
        <v>11.4</v>
      </c>
      <c r="L28" s="23">
        <v>0</v>
      </c>
      <c r="M28" s="23">
        <v>7.7</v>
      </c>
      <c r="N28" s="24"/>
      <c r="O28" s="25">
        <f>L28+M28-N28</f>
        <v>7.7</v>
      </c>
      <c r="P28" s="23">
        <v>1.2</v>
      </c>
      <c r="Q28" s="23">
        <v>8.4</v>
      </c>
      <c r="R28" s="24"/>
      <c r="S28" s="25">
        <f>P28+Q28-R28</f>
        <v>9.6</v>
      </c>
      <c r="T28" s="23">
        <v>1.6</v>
      </c>
      <c r="U28" s="23">
        <v>8</v>
      </c>
      <c r="V28" s="24"/>
      <c r="W28" s="25">
        <f>T28+U28-V28</f>
        <v>9.6</v>
      </c>
      <c r="X28" s="23">
        <v>0.6</v>
      </c>
      <c r="Y28" s="23">
        <v>8.5</v>
      </c>
      <c r="Z28" s="24"/>
      <c r="AA28" s="25">
        <f>X28+Y28-Z28</f>
        <v>9.1</v>
      </c>
      <c r="AB28" s="23">
        <v>0.6</v>
      </c>
      <c r="AC28" s="23">
        <v>8.35</v>
      </c>
      <c r="AD28" s="24"/>
      <c r="AE28" s="25">
        <f>AB28+AC28-AD28</f>
        <v>8.9499999999999993</v>
      </c>
      <c r="AF28" s="25"/>
      <c r="AG28" s="3"/>
    </row>
    <row r="29" spans="1:33" x14ac:dyDescent="0.3">
      <c r="B29">
        <v>467579</v>
      </c>
      <c r="C29">
        <v>4277</v>
      </c>
      <c r="D29" t="s">
        <v>57</v>
      </c>
      <c r="E29" s="8">
        <v>2012</v>
      </c>
      <c r="F29" s="7" t="s">
        <v>51</v>
      </c>
      <c r="G29" s="7" t="s">
        <v>58</v>
      </c>
      <c r="H29" s="23">
        <v>1.8</v>
      </c>
      <c r="I29" s="23">
        <v>8.25</v>
      </c>
      <c r="J29" s="24"/>
      <c r="K29" s="25">
        <f>H29+I29-J29</f>
        <v>10.050000000000001</v>
      </c>
      <c r="L29" s="23">
        <v>0.6</v>
      </c>
      <c r="M29" s="23">
        <v>8.6</v>
      </c>
      <c r="N29" s="24"/>
      <c r="O29" s="25">
        <f>L29+M29-N29</f>
        <v>9.1999999999999993</v>
      </c>
      <c r="P29" s="23">
        <v>1.2</v>
      </c>
      <c r="Q29" s="23">
        <v>8.15</v>
      </c>
      <c r="R29" s="24"/>
      <c r="S29" s="25">
        <f>P29+Q29-R29</f>
        <v>9.35</v>
      </c>
      <c r="T29" s="23">
        <v>1.6</v>
      </c>
      <c r="U29" s="23">
        <v>8.8000000000000007</v>
      </c>
      <c r="V29" s="24"/>
      <c r="W29" s="25">
        <f>T29+U29-V29</f>
        <v>10.4</v>
      </c>
      <c r="X29" s="23">
        <v>0.6</v>
      </c>
      <c r="Y29" s="23">
        <v>8.6999999999999993</v>
      </c>
      <c r="Z29" s="24"/>
      <c r="AA29" s="25">
        <f>X29+Y29-Z29</f>
        <v>9.2999999999999989</v>
      </c>
      <c r="AB29" s="23">
        <v>0.6</v>
      </c>
      <c r="AC29" s="23">
        <v>8.75</v>
      </c>
      <c r="AD29" s="24"/>
      <c r="AE29" s="25">
        <f>AB29+AC29-AD29</f>
        <v>9.35</v>
      </c>
      <c r="AF29" s="25"/>
      <c r="AG29" s="3"/>
    </row>
    <row r="30" spans="1:33" x14ac:dyDescent="0.3">
      <c r="A30" s="36"/>
      <c r="B30" s="4"/>
      <c r="C30" s="4"/>
      <c r="D30" s="4" t="s">
        <v>83</v>
      </c>
      <c r="E30" s="37"/>
      <c r="F30" s="36"/>
      <c r="G30" s="36"/>
      <c r="H30" s="38"/>
      <c r="I30" s="38"/>
      <c r="J30" s="39">
        <v>0</v>
      </c>
      <c r="K30" s="25">
        <f>LARGE(K26:K29,3)+LARGE(K26:K29,2)+LARGE(K26:K29,1)-J30</f>
        <v>31.85</v>
      </c>
      <c r="L30" s="38"/>
      <c r="M30" s="38"/>
      <c r="N30" s="39">
        <v>0</v>
      </c>
      <c r="O30" s="25">
        <f>LARGE(O26:O29,3)+LARGE(O26:O29,2)+LARGE(O26:O29,1)-N30</f>
        <v>25.7</v>
      </c>
      <c r="P30" s="38"/>
      <c r="Q30" s="38"/>
      <c r="R30" s="39">
        <v>0</v>
      </c>
      <c r="S30" s="25">
        <f>LARGE(S26:S29,3)+LARGE(S26:S29,2)+LARGE(S26:S29,1)-R30</f>
        <v>29.599999999999998</v>
      </c>
      <c r="T30" s="38"/>
      <c r="U30" s="38"/>
      <c r="V30" s="39">
        <v>0</v>
      </c>
      <c r="W30" s="25">
        <f>LARGE(W26:W29,3)+LARGE(W26:W29,2)+LARGE(W26:W29,1)-V30</f>
        <v>31.8</v>
      </c>
      <c r="X30" s="38"/>
      <c r="Y30" s="38"/>
      <c r="Z30" s="39">
        <v>0</v>
      </c>
      <c r="AA30" s="25">
        <f>LARGE(AA26:AA29,3)+LARGE(AA26:AA29,2)+LARGE(AA26:AA29,1)-Z30</f>
        <v>28</v>
      </c>
      <c r="AB30" s="38"/>
      <c r="AC30" s="38"/>
      <c r="AD30" s="39">
        <v>0</v>
      </c>
      <c r="AE30" s="25">
        <f>LARGE(AE26:AE29,3)+LARGE(AE26:AE29,2)+LARGE(AE26:AE29,1)-AD30</f>
        <v>27.25</v>
      </c>
      <c r="AF30" s="25">
        <f>K30+O30+S30+W30+AA30+AE30</f>
        <v>174.2</v>
      </c>
      <c r="AG30" s="3"/>
    </row>
    <row r="31" spans="1:33" x14ac:dyDescent="0.3">
      <c r="A31" s="31">
        <v>5</v>
      </c>
      <c r="B31" s="5">
        <v>3851</v>
      </c>
      <c r="C31" s="5">
        <v>7949</v>
      </c>
      <c r="D31" s="5" t="s">
        <v>85</v>
      </c>
      <c r="E31" s="32"/>
      <c r="F31" s="31"/>
      <c r="G31" s="31"/>
      <c r="H31" s="33"/>
      <c r="I31" s="33"/>
      <c r="J31" s="34"/>
      <c r="K31" s="35"/>
      <c r="L31" s="33"/>
      <c r="M31" s="33"/>
      <c r="N31" s="34"/>
      <c r="O31" s="35"/>
      <c r="P31" s="33"/>
      <c r="Q31" s="33"/>
      <c r="R31" s="34"/>
      <c r="S31" s="35"/>
      <c r="T31" s="33"/>
      <c r="U31" s="33"/>
      <c r="V31" s="34"/>
      <c r="W31" s="35"/>
      <c r="X31" s="33"/>
      <c r="Y31" s="33"/>
      <c r="Z31" s="34"/>
      <c r="AA31" s="35"/>
      <c r="AB31" s="33"/>
      <c r="AC31" s="33"/>
      <c r="AD31" s="34"/>
      <c r="AE31" s="35"/>
      <c r="AF31" s="35"/>
      <c r="AG31" s="3"/>
    </row>
    <row r="32" spans="1:33" x14ac:dyDescent="0.3">
      <c r="B32">
        <v>728229</v>
      </c>
      <c r="C32">
        <v>7949</v>
      </c>
      <c r="D32" t="s">
        <v>86</v>
      </c>
      <c r="E32" s="8">
        <v>2012</v>
      </c>
      <c r="F32" s="7" t="s">
        <v>87</v>
      </c>
      <c r="H32" s="23">
        <v>1.2</v>
      </c>
      <c r="I32" s="23">
        <v>8.65</v>
      </c>
      <c r="J32" s="24"/>
      <c r="K32" s="25">
        <f>H32+I32-J32</f>
        <v>9.85</v>
      </c>
      <c r="L32" s="23">
        <v>0</v>
      </c>
      <c r="M32" s="23">
        <v>8.5500000000000007</v>
      </c>
      <c r="N32" s="24"/>
      <c r="O32" s="25">
        <f>L32+M32-N32</f>
        <v>8.5500000000000007</v>
      </c>
      <c r="P32" s="23">
        <v>1.2</v>
      </c>
      <c r="Q32" s="23">
        <v>7.55</v>
      </c>
      <c r="R32" s="24"/>
      <c r="S32" s="25">
        <f>P32+Q32-R32</f>
        <v>8.75</v>
      </c>
      <c r="T32" s="23">
        <v>1.6</v>
      </c>
      <c r="U32" s="23">
        <v>8.6</v>
      </c>
      <c r="V32" s="24"/>
      <c r="W32" s="25">
        <f>T32+U32-V32</f>
        <v>10.199999999999999</v>
      </c>
      <c r="X32" s="23">
        <v>0.6</v>
      </c>
      <c r="Y32" s="23">
        <v>8.6</v>
      </c>
      <c r="Z32" s="24"/>
      <c r="AA32" s="25">
        <f>X32+Y32-Z32</f>
        <v>9.1999999999999993</v>
      </c>
      <c r="AB32" s="23">
        <v>0</v>
      </c>
      <c r="AC32" s="23">
        <v>8.15</v>
      </c>
      <c r="AD32" s="24"/>
      <c r="AE32" s="25">
        <f>AB32+AC32-AD32</f>
        <v>8.15</v>
      </c>
      <c r="AF32" s="25"/>
      <c r="AG32" s="3"/>
    </row>
    <row r="33" spans="1:33" x14ac:dyDescent="0.3">
      <c r="B33">
        <v>692547</v>
      </c>
      <c r="C33">
        <v>7949</v>
      </c>
      <c r="D33" t="s">
        <v>88</v>
      </c>
      <c r="E33" s="8">
        <v>2012</v>
      </c>
      <c r="F33" s="7" t="s">
        <v>87</v>
      </c>
      <c r="H33" s="23">
        <v>1.8</v>
      </c>
      <c r="I33" s="23">
        <v>8.6</v>
      </c>
      <c r="J33" s="24"/>
      <c r="K33" s="25">
        <f>H33+I33-J33</f>
        <v>10.4</v>
      </c>
      <c r="L33" s="23">
        <v>1.2</v>
      </c>
      <c r="M33" s="23">
        <v>7.2</v>
      </c>
      <c r="N33" s="24"/>
      <c r="O33" s="25">
        <f>L33+M33-N33</f>
        <v>8.4</v>
      </c>
      <c r="P33" s="23">
        <v>1.9</v>
      </c>
      <c r="Q33" s="23">
        <v>9.1</v>
      </c>
      <c r="R33" s="24"/>
      <c r="S33" s="25">
        <f>P33+Q33-R33</f>
        <v>11</v>
      </c>
      <c r="T33" s="23">
        <v>1.6</v>
      </c>
      <c r="U33" s="23">
        <v>8.8000000000000007</v>
      </c>
      <c r="V33" s="24"/>
      <c r="W33" s="25">
        <f>T33+U33-V33</f>
        <v>10.4</v>
      </c>
      <c r="X33" s="23">
        <v>1.8</v>
      </c>
      <c r="Y33" s="23">
        <v>8.9499999999999993</v>
      </c>
      <c r="Z33" s="24"/>
      <c r="AA33" s="25">
        <f>X33+Y33-Z33</f>
        <v>10.75</v>
      </c>
      <c r="AB33" s="23">
        <v>0.6</v>
      </c>
      <c r="AC33" s="23">
        <v>9.1999999999999993</v>
      </c>
      <c r="AD33" s="24"/>
      <c r="AE33" s="25">
        <f>AB33+AC33-AD33</f>
        <v>9.7999999999999989</v>
      </c>
      <c r="AF33" s="25"/>
      <c r="AG33" s="3"/>
    </row>
    <row r="34" spans="1:33" x14ac:dyDescent="0.3">
      <c r="B34">
        <v>519402</v>
      </c>
      <c r="C34">
        <v>7949</v>
      </c>
      <c r="D34" t="s">
        <v>89</v>
      </c>
      <c r="E34" s="8">
        <v>2014</v>
      </c>
      <c r="F34" s="7" t="s">
        <v>87</v>
      </c>
      <c r="H34" s="23">
        <v>0.6</v>
      </c>
      <c r="I34" s="23">
        <v>7.9</v>
      </c>
      <c r="J34" s="24"/>
      <c r="K34" s="25">
        <f>H34+I34-J34</f>
        <v>8.5</v>
      </c>
      <c r="L34" s="23">
        <v>0</v>
      </c>
      <c r="M34" s="23">
        <v>7.55</v>
      </c>
      <c r="N34" s="24"/>
      <c r="O34" s="25">
        <f>L34+M34-N34</f>
        <v>7.55</v>
      </c>
      <c r="P34" s="23">
        <v>1.2</v>
      </c>
      <c r="Q34" s="23">
        <v>8</v>
      </c>
      <c r="R34" s="24"/>
      <c r="S34" s="25">
        <f>P34+Q34-R34</f>
        <v>9.1999999999999993</v>
      </c>
      <c r="T34" s="23">
        <v>1.6</v>
      </c>
      <c r="U34" s="23">
        <v>7.8</v>
      </c>
      <c r="V34" s="24"/>
      <c r="W34" s="25">
        <f>T34+U34-V34</f>
        <v>9.4</v>
      </c>
      <c r="X34" s="23">
        <v>0.6</v>
      </c>
      <c r="Y34" s="23">
        <v>7.6</v>
      </c>
      <c r="Z34" s="24"/>
      <c r="AA34" s="25">
        <f>X34+Y34-Z34</f>
        <v>8.1999999999999993</v>
      </c>
      <c r="AB34" s="23">
        <v>0</v>
      </c>
      <c r="AC34" s="23">
        <v>8.9</v>
      </c>
      <c r="AD34" s="24"/>
      <c r="AE34" s="25">
        <f>AB34+AC34-AD34</f>
        <v>8.9</v>
      </c>
      <c r="AF34" s="25"/>
      <c r="AG34" s="3"/>
    </row>
    <row r="35" spans="1:33" x14ac:dyDescent="0.3">
      <c r="B35">
        <v>0</v>
      </c>
      <c r="C35">
        <v>0</v>
      </c>
      <c r="H35" s="23"/>
      <c r="I35" s="23"/>
      <c r="J35" s="24"/>
      <c r="K35" s="25">
        <f>H35+I35-J35</f>
        <v>0</v>
      </c>
      <c r="L35" s="23"/>
      <c r="M35" s="23"/>
      <c r="N35" s="24"/>
      <c r="O35" s="25">
        <f>L35+M35-N35</f>
        <v>0</v>
      </c>
      <c r="P35" s="23"/>
      <c r="Q35" s="23"/>
      <c r="R35" s="24"/>
      <c r="S35" s="25">
        <f>P35+Q35-R35</f>
        <v>0</v>
      </c>
      <c r="T35" s="23"/>
      <c r="U35" s="23"/>
      <c r="V35" s="24"/>
      <c r="W35" s="25">
        <f>T35+U35-V35</f>
        <v>0</v>
      </c>
      <c r="X35" s="23"/>
      <c r="Y35" s="23"/>
      <c r="Z35" s="24"/>
      <c r="AA35" s="25">
        <f>X35+Y35-Z35</f>
        <v>0</v>
      </c>
      <c r="AB35" s="23"/>
      <c r="AC35" s="23"/>
      <c r="AD35" s="24"/>
      <c r="AE35" s="25">
        <f>AB35+AC35-AD35</f>
        <v>0</v>
      </c>
      <c r="AF35" s="25"/>
      <c r="AG35" s="3"/>
    </row>
    <row r="36" spans="1:33" x14ac:dyDescent="0.3">
      <c r="A36" s="36"/>
      <c r="B36" s="4"/>
      <c r="C36" s="4"/>
      <c r="D36" s="4" t="s">
        <v>83</v>
      </c>
      <c r="E36" s="37"/>
      <c r="F36" s="36"/>
      <c r="G36" s="36"/>
      <c r="H36" s="38"/>
      <c r="I36" s="38"/>
      <c r="J36" s="39">
        <v>0</v>
      </c>
      <c r="K36" s="25">
        <f>LARGE(K32:K35,3)+LARGE(K32:K35,2)+LARGE(K32:K35,1)-J36</f>
        <v>28.75</v>
      </c>
      <c r="L36" s="38"/>
      <c r="M36" s="38"/>
      <c r="N36" s="39">
        <v>0</v>
      </c>
      <c r="O36" s="25">
        <f>LARGE(O32:O35,3)+LARGE(O32:O35,2)+LARGE(O32:O35,1)-N36</f>
        <v>24.5</v>
      </c>
      <c r="P36" s="38"/>
      <c r="Q36" s="38"/>
      <c r="R36" s="39">
        <v>0</v>
      </c>
      <c r="S36" s="25">
        <f>LARGE(S32:S35,3)+LARGE(S32:S35,2)+LARGE(S32:S35,1)-R36</f>
        <v>28.95</v>
      </c>
      <c r="T36" s="38"/>
      <c r="U36" s="38"/>
      <c r="V36" s="39">
        <v>0</v>
      </c>
      <c r="W36" s="25">
        <f>LARGE(W32:W35,3)+LARGE(W32:W35,2)+LARGE(W32:W35,1)-V36</f>
        <v>30</v>
      </c>
      <c r="X36" s="38"/>
      <c r="Y36" s="38"/>
      <c r="Z36" s="39">
        <v>0</v>
      </c>
      <c r="AA36" s="25">
        <f>LARGE(AA32:AA35,3)+LARGE(AA32:AA35,2)+LARGE(AA32:AA35,1)-Z36</f>
        <v>28.15</v>
      </c>
      <c r="AB36" s="38"/>
      <c r="AC36" s="38"/>
      <c r="AD36" s="39">
        <v>0</v>
      </c>
      <c r="AE36" s="25">
        <f>LARGE(AE32:AE35,3)+LARGE(AE32:AE35,2)+LARGE(AE32:AE35,1)-AD36</f>
        <v>26.85</v>
      </c>
      <c r="AF36" s="25">
        <f>K36+O36+S36+W36+AA36+AE36</f>
        <v>167.2</v>
      </c>
      <c r="AG36" s="3"/>
    </row>
    <row r="37" spans="1:33" x14ac:dyDescent="0.3">
      <c r="A37" s="31">
        <v>5</v>
      </c>
      <c r="B37" s="5">
        <v>3837</v>
      </c>
      <c r="C37" s="5">
        <v>9879</v>
      </c>
      <c r="D37" s="5" t="s">
        <v>97</v>
      </c>
      <c r="E37" s="32"/>
      <c r="F37" s="31"/>
      <c r="G37" s="31"/>
      <c r="H37" s="33"/>
      <c r="I37" s="33"/>
      <c r="J37" s="34"/>
      <c r="K37" s="35"/>
      <c r="L37" s="33"/>
      <c r="M37" s="33"/>
      <c r="N37" s="34"/>
      <c r="O37" s="35"/>
      <c r="P37" s="33"/>
      <c r="Q37" s="33"/>
      <c r="R37" s="34"/>
      <c r="S37" s="35"/>
      <c r="T37" s="33"/>
      <c r="U37" s="33"/>
      <c r="V37" s="34"/>
      <c r="W37" s="35"/>
      <c r="X37" s="33"/>
      <c r="Y37" s="33"/>
      <c r="Z37" s="34"/>
      <c r="AA37" s="35"/>
      <c r="AB37" s="33"/>
      <c r="AC37" s="33"/>
      <c r="AD37" s="34"/>
      <c r="AE37" s="35"/>
      <c r="AF37" s="35"/>
      <c r="AG37" s="3"/>
    </row>
    <row r="38" spans="1:33" x14ac:dyDescent="0.3">
      <c r="B38">
        <v>737369</v>
      </c>
      <c r="C38">
        <v>9879</v>
      </c>
      <c r="D38" t="s">
        <v>98</v>
      </c>
      <c r="E38" s="8">
        <v>2012</v>
      </c>
      <c r="F38" s="7" t="s">
        <v>99</v>
      </c>
      <c r="G38" s="7" t="s">
        <v>100</v>
      </c>
      <c r="H38" s="23">
        <v>1.9</v>
      </c>
      <c r="I38" s="23">
        <v>7.6</v>
      </c>
      <c r="J38" s="24"/>
      <c r="K38" s="25">
        <f>H38+I38-J38</f>
        <v>9.5</v>
      </c>
      <c r="L38" s="23">
        <v>0</v>
      </c>
      <c r="M38" s="23">
        <v>8.75</v>
      </c>
      <c r="N38" s="24"/>
      <c r="O38" s="25">
        <f>L38+M38-N38</f>
        <v>8.75</v>
      </c>
      <c r="P38" s="23">
        <v>1.2</v>
      </c>
      <c r="Q38" s="23">
        <v>8.6</v>
      </c>
      <c r="R38" s="24"/>
      <c r="S38" s="25">
        <f>P38+Q38-R38</f>
        <v>9.7999999999999989</v>
      </c>
      <c r="T38" s="23">
        <v>1.6</v>
      </c>
      <c r="U38" s="23">
        <v>8.65</v>
      </c>
      <c r="V38" s="24"/>
      <c r="W38" s="25">
        <f>T38+U38-V38</f>
        <v>10.25</v>
      </c>
      <c r="X38" s="23">
        <v>0.6</v>
      </c>
      <c r="Y38" s="23">
        <v>9.1999999999999993</v>
      </c>
      <c r="Z38" s="24"/>
      <c r="AA38" s="25">
        <f>X38+Y38-Z38</f>
        <v>9.7999999999999989</v>
      </c>
      <c r="AB38" s="23">
        <v>0</v>
      </c>
      <c r="AC38" s="23">
        <v>9.25</v>
      </c>
      <c r="AD38" s="24"/>
      <c r="AE38" s="25">
        <f>AB38+AC38-AD38</f>
        <v>9.25</v>
      </c>
      <c r="AF38" s="25"/>
      <c r="AG38" s="3"/>
    </row>
    <row r="39" spans="1:33" x14ac:dyDescent="0.3">
      <c r="B39">
        <v>588558</v>
      </c>
      <c r="C39">
        <v>9879</v>
      </c>
      <c r="D39" t="s">
        <v>101</v>
      </c>
      <c r="E39" s="8">
        <v>2012</v>
      </c>
      <c r="F39" s="7" t="s">
        <v>99</v>
      </c>
      <c r="G39" s="7" t="s">
        <v>100</v>
      </c>
      <c r="H39" s="23">
        <v>1.8</v>
      </c>
      <c r="I39" s="23">
        <v>7.1</v>
      </c>
      <c r="J39" s="24"/>
      <c r="K39" s="25">
        <f>H39+I39-J39</f>
        <v>8.9</v>
      </c>
      <c r="L39" s="23">
        <v>0</v>
      </c>
      <c r="M39" s="23">
        <v>7.85</v>
      </c>
      <c r="N39" s="24"/>
      <c r="O39" s="25">
        <f>L39+M39-N39</f>
        <v>7.85</v>
      </c>
      <c r="P39" s="23">
        <v>0.6</v>
      </c>
      <c r="Q39" s="23">
        <v>8.3000000000000007</v>
      </c>
      <c r="R39" s="24"/>
      <c r="S39" s="25">
        <f>P39+Q39-R39</f>
        <v>8.9</v>
      </c>
      <c r="T39" s="23">
        <v>1.6</v>
      </c>
      <c r="U39" s="23">
        <v>8.5</v>
      </c>
      <c r="V39" s="24"/>
      <c r="W39" s="25">
        <f>T39+U39-V39</f>
        <v>10.1</v>
      </c>
      <c r="X39" s="23">
        <v>0.6</v>
      </c>
      <c r="Y39" s="23">
        <v>8</v>
      </c>
      <c r="Z39" s="24"/>
      <c r="AA39" s="25">
        <f>X39+Y39-Z39</f>
        <v>8.6</v>
      </c>
      <c r="AB39" s="23">
        <v>0</v>
      </c>
      <c r="AC39" s="23">
        <v>8.65</v>
      </c>
      <c r="AD39" s="24"/>
      <c r="AE39" s="25">
        <f>AB39+AC39-AD39</f>
        <v>8.65</v>
      </c>
      <c r="AF39" s="25"/>
      <c r="AG39" s="3"/>
    </row>
    <row r="40" spans="1:33" x14ac:dyDescent="0.3">
      <c r="B40">
        <v>928383</v>
      </c>
      <c r="C40">
        <v>9879</v>
      </c>
      <c r="D40" t="s">
        <v>102</v>
      </c>
      <c r="E40" s="8">
        <v>2012</v>
      </c>
      <c r="F40" s="7" t="s">
        <v>99</v>
      </c>
      <c r="G40" s="7" t="s">
        <v>100</v>
      </c>
      <c r="H40" s="23">
        <v>2.5</v>
      </c>
      <c r="I40" s="23">
        <v>8.1999999999999993</v>
      </c>
      <c r="J40" s="24"/>
      <c r="K40" s="25">
        <f>H40+I40-J40</f>
        <v>10.7</v>
      </c>
      <c r="L40" s="23">
        <v>0</v>
      </c>
      <c r="M40" s="23">
        <v>8</v>
      </c>
      <c r="N40" s="24"/>
      <c r="O40" s="25">
        <f>L40+M40-N40</f>
        <v>8</v>
      </c>
      <c r="P40" s="23">
        <v>0.6</v>
      </c>
      <c r="Q40" s="23">
        <v>8.1</v>
      </c>
      <c r="R40" s="24"/>
      <c r="S40" s="25">
        <f>P40+Q40-R40</f>
        <v>8.6999999999999993</v>
      </c>
      <c r="T40" s="23">
        <v>1.6</v>
      </c>
      <c r="U40" s="23">
        <v>8.65</v>
      </c>
      <c r="V40" s="24"/>
      <c r="W40" s="25">
        <f>T40+U40-V40</f>
        <v>10.25</v>
      </c>
      <c r="X40" s="23">
        <v>1.2</v>
      </c>
      <c r="Y40" s="23">
        <v>8.65</v>
      </c>
      <c r="Z40" s="24"/>
      <c r="AA40" s="25">
        <f>X40+Y40-Z40</f>
        <v>9.85</v>
      </c>
      <c r="AB40" s="23">
        <v>0</v>
      </c>
      <c r="AC40" s="23">
        <v>8.5500000000000007</v>
      </c>
      <c r="AD40" s="24"/>
      <c r="AE40" s="25">
        <f>AB40+AC40-AD40</f>
        <v>8.5500000000000007</v>
      </c>
      <c r="AF40" s="25"/>
      <c r="AG40" s="3"/>
    </row>
    <row r="41" spans="1:33" x14ac:dyDescent="0.3">
      <c r="B41">
        <v>342480</v>
      </c>
      <c r="C41">
        <v>9879</v>
      </c>
      <c r="D41" t="s">
        <v>103</v>
      </c>
      <c r="E41" s="8">
        <v>2013</v>
      </c>
      <c r="F41" s="7" t="s">
        <v>99</v>
      </c>
      <c r="G41" s="7" t="s">
        <v>100</v>
      </c>
      <c r="H41" s="23">
        <v>1.9</v>
      </c>
      <c r="I41" s="23">
        <v>7.55</v>
      </c>
      <c r="J41" s="24"/>
      <c r="K41" s="25">
        <f>H41+I41-J41</f>
        <v>9.4499999999999993</v>
      </c>
      <c r="L41" s="23">
        <v>0</v>
      </c>
      <c r="M41" s="23">
        <v>8.0500000000000007</v>
      </c>
      <c r="N41" s="24"/>
      <c r="O41" s="25">
        <f>L41+M41-N41</f>
        <v>8.0500000000000007</v>
      </c>
      <c r="P41" s="23">
        <v>0.6</v>
      </c>
      <c r="Q41" s="23">
        <v>7.45</v>
      </c>
      <c r="R41" s="24"/>
      <c r="S41" s="25">
        <f>P41+Q41-R41</f>
        <v>8.0500000000000007</v>
      </c>
      <c r="T41" s="23">
        <v>1.6</v>
      </c>
      <c r="U41" s="23">
        <v>8.4</v>
      </c>
      <c r="V41" s="24"/>
      <c r="W41" s="25">
        <f>T41+U41-V41</f>
        <v>10</v>
      </c>
      <c r="X41" s="23">
        <v>0.6</v>
      </c>
      <c r="Y41" s="23">
        <v>7.9</v>
      </c>
      <c r="Z41" s="24"/>
      <c r="AA41" s="25">
        <f>X41+Y41-Z41</f>
        <v>8.5</v>
      </c>
      <c r="AB41" s="23">
        <v>0</v>
      </c>
      <c r="AC41" s="23">
        <v>8.6</v>
      </c>
      <c r="AD41" s="24"/>
      <c r="AE41" s="25">
        <f>AB41+AC41-AD41</f>
        <v>8.6</v>
      </c>
      <c r="AF41" s="25"/>
      <c r="AG41" s="3"/>
    </row>
    <row r="42" spans="1:33" x14ac:dyDescent="0.3">
      <c r="A42" s="36"/>
      <c r="B42" s="4"/>
      <c r="C42" s="4"/>
      <c r="D42" s="4" t="s">
        <v>83</v>
      </c>
      <c r="E42" s="37"/>
      <c r="F42" s="36"/>
      <c r="G42" s="36"/>
      <c r="H42" s="38"/>
      <c r="I42" s="38"/>
      <c r="J42" s="39">
        <v>0</v>
      </c>
      <c r="K42" s="25">
        <f>LARGE(K38:K41,3)+LARGE(K38:K41,2)+LARGE(K38:K41,1)-J42</f>
        <v>29.65</v>
      </c>
      <c r="L42" s="38"/>
      <c r="M42" s="38"/>
      <c r="N42" s="39">
        <v>0</v>
      </c>
      <c r="O42" s="25">
        <f>LARGE(O38:O41,3)+LARGE(O38:O41,2)+LARGE(O38:O41,1)-N42</f>
        <v>24.8</v>
      </c>
      <c r="P42" s="38"/>
      <c r="Q42" s="38"/>
      <c r="R42" s="39">
        <v>0</v>
      </c>
      <c r="S42" s="25">
        <f>LARGE(S38:S41,3)+LARGE(S38:S41,2)+LARGE(S38:S41,1)-R42</f>
        <v>27.4</v>
      </c>
      <c r="T42" s="38"/>
      <c r="U42" s="38"/>
      <c r="V42" s="39">
        <v>0</v>
      </c>
      <c r="W42" s="25">
        <f>LARGE(W38:W41,3)+LARGE(W38:W41,2)+LARGE(W38:W41,1)-V42</f>
        <v>30.6</v>
      </c>
      <c r="X42" s="38"/>
      <c r="Y42" s="38"/>
      <c r="Z42" s="39">
        <v>0</v>
      </c>
      <c r="AA42" s="25">
        <f>LARGE(AA38:AA41,3)+LARGE(AA38:AA41,2)+LARGE(AA38:AA41,1)-Z42</f>
        <v>28.25</v>
      </c>
      <c r="AB42" s="38"/>
      <c r="AC42" s="38"/>
      <c r="AD42" s="39">
        <v>0</v>
      </c>
      <c r="AE42" s="25">
        <f>LARGE(AE38:AE41,3)+LARGE(AE38:AE41,2)+LARGE(AE38:AE41,1)-AD42</f>
        <v>26.5</v>
      </c>
      <c r="AF42" s="25">
        <f>K42+O42+S42+W42+AA42+AE42</f>
        <v>167.2</v>
      </c>
      <c r="AG42" s="3"/>
    </row>
    <row r="43" spans="1:33" x14ac:dyDescent="0.3">
      <c r="A43" s="31">
        <v>7</v>
      </c>
      <c r="B43" s="5">
        <v>3803</v>
      </c>
      <c r="C43" s="5">
        <v>2040</v>
      </c>
      <c r="D43" s="5" t="s">
        <v>104</v>
      </c>
      <c r="E43" s="32"/>
      <c r="F43" s="31"/>
      <c r="G43" s="31"/>
      <c r="H43" s="33"/>
      <c r="I43" s="33"/>
      <c r="J43" s="34"/>
      <c r="K43" s="35"/>
      <c r="L43" s="33"/>
      <c r="M43" s="33"/>
      <c r="N43" s="34"/>
      <c r="O43" s="35"/>
      <c r="P43" s="33"/>
      <c r="Q43" s="33"/>
      <c r="R43" s="34"/>
      <c r="S43" s="35"/>
      <c r="T43" s="33"/>
      <c r="U43" s="33"/>
      <c r="V43" s="34"/>
      <c r="W43" s="35"/>
      <c r="X43" s="33"/>
      <c r="Y43" s="33"/>
      <c r="Z43" s="34"/>
      <c r="AA43" s="35"/>
      <c r="AB43" s="33"/>
      <c r="AC43" s="33"/>
      <c r="AD43" s="34"/>
      <c r="AE43" s="35"/>
      <c r="AF43" s="35"/>
      <c r="AG43" s="3"/>
    </row>
    <row r="44" spans="1:33" x14ac:dyDescent="0.3">
      <c r="B44">
        <v>682618</v>
      </c>
      <c r="C44">
        <v>2040</v>
      </c>
      <c r="D44" t="s">
        <v>65</v>
      </c>
      <c r="E44" s="8">
        <v>2012</v>
      </c>
      <c r="F44" s="7" t="s">
        <v>66</v>
      </c>
      <c r="G44" s="7" t="s">
        <v>67</v>
      </c>
      <c r="H44" s="23">
        <v>1.9</v>
      </c>
      <c r="I44" s="23">
        <v>8.9</v>
      </c>
      <c r="J44" s="24"/>
      <c r="K44" s="25">
        <f>H44+I44-J44</f>
        <v>10.8</v>
      </c>
      <c r="L44" s="23">
        <v>0.6</v>
      </c>
      <c r="M44" s="23">
        <v>7.8</v>
      </c>
      <c r="N44" s="24"/>
      <c r="O44" s="25">
        <f>L44+M44-N44</f>
        <v>8.4</v>
      </c>
      <c r="P44" s="23">
        <v>1.2</v>
      </c>
      <c r="Q44" s="23">
        <v>8.1999999999999993</v>
      </c>
      <c r="R44" s="24"/>
      <c r="S44" s="25">
        <f>P44+Q44-R44</f>
        <v>9.3999999999999986</v>
      </c>
      <c r="T44" s="23">
        <v>1.6</v>
      </c>
      <c r="U44" s="23">
        <v>8.9499999999999993</v>
      </c>
      <c r="V44" s="24"/>
      <c r="W44" s="25">
        <f>T44+U44-V44</f>
        <v>10.549999999999999</v>
      </c>
      <c r="X44" s="23">
        <v>1.2</v>
      </c>
      <c r="Y44" s="23">
        <v>7.55</v>
      </c>
      <c r="Z44" s="24"/>
      <c r="AA44" s="25">
        <f>X44+Y44-Z44</f>
        <v>8.75</v>
      </c>
      <c r="AB44" s="23">
        <v>0.6</v>
      </c>
      <c r="AC44" s="23">
        <v>7.9</v>
      </c>
      <c r="AD44" s="24"/>
      <c r="AE44" s="25">
        <f>AB44+AC44-AD44</f>
        <v>8.5</v>
      </c>
      <c r="AF44" s="25"/>
      <c r="AG44" s="3"/>
    </row>
    <row r="45" spans="1:33" x14ac:dyDescent="0.3">
      <c r="B45">
        <v>234070</v>
      </c>
      <c r="C45">
        <v>2040</v>
      </c>
      <c r="D45" t="s">
        <v>68</v>
      </c>
      <c r="E45" s="8">
        <v>2012</v>
      </c>
      <c r="F45" s="7" t="s">
        <v>66</v>
      </c>
      <c r="G45" s="7" t="s">
        <v>67</v>
      </c>
      <c r="H45" s="23">
        <v>1.8</v>
      </c>
      <c r="I45" s="23">
        <v>8.9499999999999993</v>
      </c>
      <c r="J45" s="24"/>
      <c r="K45" s="25">
        <f>H45+I45-J45</f>
        <v>10.75</v>
      </c>
      <c r="L45" s="23">
        <v>0</v>
      </c>
      <c r="M45" s="23">
        <v>8.65</v>
      </c>
      <c r="N45" s="24"/>
      <c r="O45" s="25">
        <f>L45+M45-N45</f>
        <v>8.65</v>
      </c>
      <c r="P45" s="23">
        <v>1.2</v>
      </c>
      <c r="Q45" s="23">
        <v>8.5</v>
      </c>
      <c r="R45" s="24"/>
      <c r="S45" s="25">
        <f>P45+Q45-R45</f>
        <v>9.6999999999999993</v>
      </c>
      <c r="T45" s="23">
        <v>0.6</v>
      </c>
      <c r="U45" s="23">
        <v>8.5</v>
      </c>
      <c r="V45" s="24"/>
      <c r="W45" s="25">
        <f>T45+U45-V45</f>
        <v>9.1</v>
      </c>
      <c r="X45" s="23">
        <v>0.6</v>
      </c>
      <c r="Y45" s="23">
        <v>8.6</v>
      </c>
      <c r="Z45" s="24"/>
      <c r="AA45" s="25">
        <f>X45+Y45-Z45</f>
        <v>9.1999999999999993</v>
      </c>
      <c r="AB45" s="23">
        <v>0</v>
      </c>
      <c r="AC45" s="23">
        <v>8.15</v>
      </c>
      <c r="AD45" s="24"/>
      <c r="AE45" s="25">
        <f>AB45+AC45-AD45</f>
        <v>8.15</v>
      </c>
      <c r="AF45" s="25"/>
      <c r="AG45" s="3"/>
    </row>
    <row r="46" spans="1:33" x14ac:dyDescent="0.3">
      <c r="B46">
        <v>750419</v>
      </c>
      <c r="C46">
        <v>2040</v>
      </c>
      <c r="D46" t="s">
        <v>69</v>
      </c>
      <c r="E46" s="8">
        <v>2012</v>
      </c>
      <c r="F46" s="7" t="s">
        <v>66</v>
      </c>
      <c r="G46" s="7" t="s">
        <v>67</v>
      </c>
      <c r="H46" s="23">
        <v>1.8</v>
      </c>
      <c r="I46" s="23">
        <v>7.35</v>
      </c>
      <c r="J46" s="24"/>
      <c r="K46" s="25">
        <f>H46+I46-J46</f>
        <v>9.15</v>
      </c>
      <c r="L46" s="23">
        <v>0</v>
      </c>
      <c r="M46" s="23">
        <v>8.35</v>
      </c>
      <c r="N46" s="24"/>
      <c r="O46" s="25">
        <f>L46+M46-N46</f>
        <v>8.35</v>
      </c>
      <c r="P46" s="23">
        <v>0</v>
      </c>
      <c r="Q46" s="23">
        <v>7.95</v>
      </c>
      <c r="R46" s="24"/>
      <c r="S46" s="25">
        <f>P46+Q46-R46</f>
        <v>7.95</v>
      </c>
      <c r="T46" s="23">
        <v>0.6</v>
      </c>
      <c r="U46" s="23">
        <v>8.35</v>
      </c>
      <c r="V46" s="24"/>
      <c r="W46" s="25">
        <f>T46+U46-V46</f>
        <v>8.9499999999999993</v>
      </c>
      <c r="X46" s="23">
        <v>0.6</v>
      </c>
      <c r="Y46" s="23">
        <v>8.0500000000000007</v>
      </c>
      <c r="Z46" s="24"/>
      <c r="AA46" s="25">
        <f>X46+Y46-Z46</f>
        <v>8.65</v>
      </c>
      <c r="AB46" s="23">
        <v>0</v>
      </c>
      <c r="AC46" s="23">
        <v>7.4</v>
      </c>
      <c r="AD46" s="24"/>
      <c r="AE46" s="25">
        <f>AB46+AC46-AD46</f>
        <v>7.4</v>
      </c>
      <c r="AF46" s="25"/>
      <c r="AG46" s="3"/>
    </row>
    <row r="47" spans="1:33" ht="1.2" customHeight="1" x14ac:dyDescent="0.3">
      <c r="B47">
        <v>573532</v>
      </c>
      <c r="C47">
        <v>2040</v>
      </c>
      <c r="F47" s="7" t="s">
        <v>66</v>
      </c>
      <c r="G47" s="7" t="s">
        <v>67</v>
      </c>
      <c r="H47" s="23"/>
      <c r="I47" s="23"/>
      <c r="J47" s="24"/>
      <c r="K47" s="25">
        <f>H47+I47-J47</f>
        <v>0</v>
      </c>
      <c r="L47" s="23"/>
      <c r="M47" s="23"/>
      <c r="N47" s="24"/>
      <c r="O47" s="25">
        <f>L47+M47-N47</f>
        <v>0</v>
      </c>
      <c r="P47" s="23"/>
      <c r="Q47" s="23"/>
      <c r="R47" s="24"/>
      <c r="S47" s="25">
        <f>P47+Q47-R47</f>
        <v>0</v>
      </c>
      <c r="T47" s="23"/>
      <c r="U47" s="23"/>
      <c r="V47" s="24"/>
      <c r="W47" s="25">
        <f>T47+U47-V47</f>
        <v>0</v>
      </c>
      <c r="X47" s="23"/>
      <c r="Y47" s="23"/>
      <c r="Z47" s="24"/>
      <c r="AA47" s="25">
        <f>X47+Y47-Z47</f>
        <v>0</v>
      </c>
      <c r="AB47" s="23"/>
      <c r="AC47" s="23"/>
      <c r="AD47" s="24"/>
      <c r="AE47" s="25">
        <f>AB47+AC47-AD47</f>
        <v>0</v>
      </c>
      <c r="AF47" s="25"/>
      <c r="AG47" s="3"/>
    </row>
    <row r="48" spans="1:33" x14ac:dyDescent="0.3">
      <c r="A48" s="36"/>
      <c r="B48" s="4"/>
      <c r="C48" s="4"/>
      <c r="D48" s="4" t="s">
        <v>83</v>
      </c>
      <c r="E48" s="37"/>
      <c r="F48" s="36"/>
      <c r="G48" s="36"/>
      <c r="H48" s="38"/>
      <c r="I48" s="38"/>
      <c r="J48" s="39">
        <v>0</v>
      </c>
      <c r="K48" s="25">
        <f>LARGE(K44:K47,3)+LARGE(K44:K47,2)+LARGE(K44:K47,1)-J48</f>
        <v>30.7</v>
      </c>
      <c r="L48" s="38"/>
      <c r="M48" s="38"/>
      <c r="N48" s="39">
        <v>0</v>
      </c>
      <c r="O48" s="25">
        <f>LARGE(O44:O47,3)+LARGE(O44:O47,2)+LARGE(O44:O47,1)-N48</f>
        <v>25.4</v>
      </c>
      <c r="P48" s="38"/>
      <c r="Q48" s="38"/>
      <c r="R48" s="39">
        <v>0</v>
      </c>
      <c r="S48" s="25">
        <f>LARGE(S44:S47,3)+LARGE(S44:S47,2)+LARGE(S44:S47,1)-R48</f>
        <v>27.049999999999997</v>
      </c>
      <c r="T48" s="38"/>
      <c r="U48" s="38"/>
      <c r="V48" s="39">
        <v>0</v>
      </c>
      <c r="W48" s="25">
        <f>LARGE(W44:W47,3)+LARGE(W44:W47,2)+LARGE(W44:W47,1)-V48</f>
        <v>28.599999999999994</v>
      </c>
      <c r="X48" s="38"/>
      <c r="Y48" s="38"/>
      <c r="Z48" s="39">
        <v>0</v>
      </c>
      <c r="AA48" s="25">
        <f>LARGE(AA44:AA47,3)+LARGE(AA44:AA47,2)+LARGE(AA44:AA47,1)-Z48</f>
        <v>26.599999999999998</v>
      </c>
      <c r="AB48" s="38"/>
      <c r="AC48" s="38"/>
      <c r="AD48" s="39">
        <v>0</v>
      </c>
      <c r="AE48" s="25">
        <f>LARGE(AE44:AE47,3)+LARGE(AE44:AE47,2)+LARGE(AE44:AE47,1)-AD48</f>
        <v>24.05</v>
      </c>
      <c r="AF48" s="25">
        <f>K48+O48+S48+W48+AA48+AE48</f>
        <v>162.4</v>
      </c>
      <c r="AG48" s="3"/>
    </row>
    <row r="49" spans="1:3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3">
      <c r="H52" s="23"/>
      <c r="I52" s="23"/>
      <c r="J52" s="24"/>
      <c r="K52" s="25"/>
      <c r="L52" s="23"/>
      <c r="M52" s="23"/>
      <c r="N52" s="24"/>
      <c r="O52" s="25"/>
      <c r="P52" s="23"/>
      <c r="Q52" s="23"/>
      <c r="R52" s="24"/>
      <c r="S52" s="25"/>
      <c r="T52" s="23"/>
      <c r="U52" s="23"/>
      <c r="V52" s="24"/>
      <c r="W52" s="25"/>
      <c r="X52" s="23"/>
      <c r="Y52" s="23"/>
      <c r="Z52" s="24"/>
      <c r="AA52" s="25"/>
      <c r="AB52" s="23"/>
      <c r="AC52" s="23"/>
      <c r="AD52" s="24"/>
      <c r="AE52" s="25"/>
      <c r="AF52" s="25"/>
      <c r="AG52" s="3"/>
    </row>
    <row r="53" spans="1:33" x14ac:dyDescent="0.3">
      <c r="H53" s="23"/>
      <c r="I53" s="23"/>
      <c r="J53" s="24"/>
      <c r="K53" s="25"/>
      <c r="L53" s="23"/>
      <c r="M53" s="23"/>
      <c r="N53" s="24"/>
      <c r="O53" s="25"/>
      <c r="P53" s="23"/>
      <c r="Q53" s="23"/>
      <c r="R53" s="24"/>
      <c r="S53" s="25"/>
      <c r="T53" s="23"/>
      <c r="U53" s="23"/>
      <c r="V53" s="24"/>
      <c r="W53" s="25"/>
      <c r="X53" s="23"/>
      <c r="Y53" s="23"/>
      <c r="Z53" s="24"/>
      <c r="AA53" s="25"/>
      <c r="AB53" s="23"/>
      <c r="AC53" s="23"/>
      <c r="AD53" s="24"/>
      <c r="AE53" s="25"/>
      <c r="AF53" s="25"/>
      <c r="AG53" s="3"/>
    </row>
    <row r="54" spans="1:33" x14ac:dyDescent="0.3">
      <c r="H54" s="23"/>
      <c r="I54" s="23"/>
      <c r="J54" s="24"/>
      <c r="K54" s="25"/>
      <c r="L54" s="23"/>
      <c r="M54" s="23"/>
      <c r="N54" s="24"/>
      <c r="O54" s="25"/>
      <c r="P54" s="23"/>
      <c r="Q54" s="23"/>
      <c r="R54" s="24"/>
      <c r="S54" s="25"/>
      <c r="T54" s="23"/>
      <c r="U54" s="23"/>
      <c r="V54" s="24"/>
      <c r="W54" s="25"/>
      <c r="X54" s="23"/>
      <c r="Y54" s="23"/>
      <c r="Z54" s="24"/>
      <c r="AA54" s="25"/>
      <c r="AB54" s="23"/>
      <c r="AC54" s="23"/>
      <c r="AD54" s="24"/>
      <c r="AE54" s="25"/>
      <c r="AF54" s="25"/>
      <c r="AG54" s="3"/>
    </row>
    <row r="55" spans="1:33" x14ac:dyDescent="0.3">
      <c r="H55" s="23"/>
      <c r="I55" s="23"/>
      <c r="J55" s="24"/>
      <c r="K55" s="25"/>
      <c r="L55" s="23"/>
      <c r="M55" s="23"/>
      <c r="N55" s="24"/>
      <c r="O55" s="25"/>
      <c r="P55" s="23"/>
      <c r="Q55" s="23"/>
      <c r="R55" s="24"/>
      <c r="S55" s="25"/>
      <c r="T55" s="23"/>
      <c r="U55" s="23"/>
      <c r="V55" s="24"/>
      <c r="W55" s="25"/>
      <c r="X55" s="23"/>
      <c r="Y55" s="23"/>
      <c r="Z55" s="24"/>
      <c r="AA55" s="25"/>
      <c r="AB55" s="23"/>
      <c r="AC55" s="23"/>
      <c r="AD55" s="24"/>
      <c r="AE55" s="25"/>
      <c r="AF55" s="25"/>
      <c r="AG55" s="3"/>
    </row>
    <row r="56" spans="1:33" x14ac:dyDescent="0.3">
      <c r="H56" s="23"/>
      <c r="I56" s="23"/>
      <c r="J56" s="24"/>
      <c r="K56" s="25"/>
      <c r="L56" s="23"/>
      <c r="M56" s="23"/>
      <c r="N56" s="24"/>
      <c r="O56" s="25"/>
      <c r="P56" s="23"/>
      <c r="Q56" s="23"/>
      <c r="R56" s="24"/>
      <c r="S56" s="25"/>
      <c r="T56" s="23"/>
      <c r="U56" s="23"/>
      <c r="V56" s="24"/>
      <c r="W56" s="25"/>
      <c r="X56" s="23"/>
      <c r="Y56" s="23"/>
      <c r="Z56" s="24"/>
      <c r="AA56" s="25"/>
      <c r="AB56" s="23"/>
      <c r="AC56" s="23"/>
      <c r="AD56" s="24"/>
      <c r="AE56" s="25"/>
      <c r="AF56" s="25"/>
      <c r="AG56" s="3"/>
    </row>
    <row r="57" spans="1:33" x14ac:dyDescent="0.3">
      <c r="H57" s="23"/>
      <c r="I57" s="23"/>
      <c r="J57" s="24"/>
      <c r="K57" s="25"/>
      <c r="L57" s="23"/>
      <c r="M57" s="23"/>
      <c r="N57" s="24"/>
      <c r="O57" s="25"/>
      <c r="P57" s="23"/>
      <c r="Q57" s="23"/>
      <c r="R57" s="24"/>
      <c r="S57" s="25"/>
      <c r="T57" s="23"/>
      <c r="U57" s="23"/>
      <c r="V57" s="24"/>
      <c r="W57" s="25"/>
      <c r="X57" s="23"/>
      <c r="Y57" s="23"/>
      <c r="Z57" s="24"/>
      <c r="AA57" s="25"/>
      <c r="AB57" s="23"/>
      <c r="AC57" s="23"/>
      <c r="AD57" s="24"/>
      <c r="AE57" s="25"/>
      <c r="AF57" s="25"/>
      <c r="AG57" s="3"/>
    </row>
    <row r="58" spans="1:33" x14ac:dyDescent="0.3">
      <c r="H58" s="23"/>
      <c r="I58" s="23"/>
      <c r="J58" s="24"/>
      <c r="K58" s="25"/>
      <c r="L58" s="23"/>
      <c r="M58" s="23"/>
      <c r="N58" s="24"/>
      <c r="O58" s="25"/>
      <c r="P58" s="23"/>
      <c r="Q58" s="23"/>
      <c r="R58" s="24"/>
      <c r="S58" s="25"/>
      <c r="T58" s="23"/>
      <c r="U58" s="23"/>
      <c r="V58" s="24"/>
      <c r="W58" s="25"/>
      <c r="X58" s="23"/>
      <c r="Y58" s="23"/>
      <c r="Z58" s="24"/>
      <c r="AA58" s="25"/>
      <c r="AB58" s="23"/>
      <c r="AC58" s="23"/>
      <c r="AD58" s="24"/>
      <c r="AE58" s="25"/>
      <c r="AF58" s="25"/>
    </row>
    <row r="59" spans="1:33" x14ac:dyDescent="0.3">
      <c r="H59" s="23"/>
      <c r="I59" s="23"/>
      <c r="J59" s="24"/>
      <c r="K59" s="25"/>
      <c r="L59" s="23"/>
      <c r="M59" s="23"/>
      <c r="N59" s="24"/>
      <c r="O59" s="25"/>
      <c r="P59" s="23"/>
      <c r="Q59" s="23"/>
      <c r="R59" s="24"/>
      <c r="S59" s="25"/>
      <c r="T59" s="23"/>
      <c r="U59" s="23"/>
      <c r="V59" s="24"/>
      <c r="W59" s="25"/>
      <c r="X59" s="23"/>
      <c r="Y59" s="23"/>
      <c r="Z59" s="24"/>
      <c r="AA59" s="25"/>
      <c r="AB59" s="23"/>
      <c r="AC59" s="23"/>
      <c r="AD59" s="24"/>
      <c r="AE59" s="25"/>
      <c r="AF59" s="25"/>
    </row>
    <row r="60" spans="1:33" x14ac:dyDescent="0.3">
      <c r="H60" s="23"/>
      <c r="I60" s="23"/>
      <c r="J60" s="24"/>
      <c r="K60" s="25"/>
      <c r="L60" s="23"/>
      <c r="M60" s="23"/>
      <c r="N60" s="24"/>
      <c r="O60" s="25"/>
      <c r="P60" s="23"/>
      <c r="Q60" s="23"/>
      <c r="R60" s="24"/>
      <c r="S60" s="25"/>
      <c r="T60" s="23"/>
      <c r="U60" s="23"/>
      <c r="V60" s="24"/>
      <c r="W60" s="25"/>
      <c r="X60" s="23"/>
      <c r="Y60" s="23"/>
      <c r="Z60" s="24"/>
      <c r="AA60" s="25"/>
      <c r="AB60" s="23"/>
      <c r="AC60" s="23"/>
      <c r="AD60" s="24"/>
      <c r="AE60" s="25"/>
      <c r="AF60" s="25"/>
    </row>
    <row r="61" spans="1:33" x14ac:dyDescent="0.3">
      <c r="H61" s="23"/>
      <c r="I61" s="23"/>
      <c r="J61" s="24"/>
      <c r="K61" s="25"/>
      <c r="L61" s="23"/>
      <c r="M61" s="23"/>
      <c r="N61" s="24"/>
      <c r="O61" s="25"/>
      <c r="P61" s="23"/>
      <c r="Q61" s="23"/>
      <c r="R61" s="24"/>
      <c r="S61" s="25"/>
      <c r="T61" s="23"/>
      <c r="U61" s="23"/>
      <c r="V61" s="24"/>
      <c r="W61" s="25"/>
      <c r="X61" s="23"/>
      <c r="Y61" s="23"/>
      <c r="Z61" s="24"/>
      <c r="AA61" s="25"/>
      <c r="AB61" s="23"/>
      <c r="AC61" s="23"/>
      <c r="AD61" s="24"/>
      <c r="AE61" s="25"/>
      <c r="AF61" s="25"/>
    </row>
    <row r="62" spans="1:33" x14ac:dyDescent="0.3">
      <c r="H62" s="23"/>
      <c r="I62" s="23"/>
      <c r="J62" s="24"/>
      <c r="K62" s="25"/>
      <c r="L62" s="23"/>
      <c r="M62" s="23"/>
      <c r="N62" s="24"/>
      <c r="O62" s="25"/>
      <c r="P62" s="23"/>
      <c r="Q62" s="23"/>
      <c r="R62" s="24"/>
      <c r="S62" s="25"/>
      <c r="T62" s="23"/>
      <c r="U62" s="23"/>
      <c r="V62" s="24"/>
      <c r="W62" s="25"/>
      <c r="X62" s="23"/>
      <c r="Y62" s="23"/>
      <c r="Z62" s="24"/>
      <c r="AA62" s="25"/>
      <c r="AB62" s="23"/>
      <c r="AC62" s="23"/>
      <c r="AD62" s="24"/>
      <c r="AE62" s="25"/>
      <c r="AF62" s="25"/>
    </row>
    <row r="63" spans="1:33" x14ac:dyDescent="0.3">
      <c r="H63" s="23"/>
      <c r="I63" s="23"/>
      <c r="J63" s="24"/>
      <c r="K63" s="25"/>
      <c r="L63" s="23"/>
      <c r="M63" s="23"/>
      <c r="N63" s="24"/>
      <c r="O63" s="25"/>
      <c r="P63" s="23"/>
      <c r="Q63" s="23"/>
      <c r="R63" s="24"/>
      <c r="S63" s="25"/>
      <c r="T63" s="23"/>
      <c r="U63" s="23"/>
      <c r="V63" s="24"/>
      <c r="W63" s="25"/>
      <c r="X63" s="23"/>
      <c r="Y63" s="23"/>
      <c r="Z63" s="24"/>
      <c r="AA63" s="25"/>
      <c r="AB63" s="23"/>
      <c r="AC63" s="23"/>
      <c r="AD63" s="24"/>
      <c r="AE63" s="25"/>
      <c r="AF63" s="25"/>
    </row>
    <row r="64" spans="1:33" x14ac:dyDescent="0.3">
      <c r="H64" s="23"/>
      <c r="I64" s="23"/>
      <c r="J64" s="24"/>
      <c r="K64" s="25"/>
      <c r="L64" s="23"/>
      <c r="M64" s="23"/>
      <c r="N64" s="24"/>
      <c r="O64" s="25"/>
      <c r="P64" s="23"/>
      <c r="Q64" s="23"/>
      <c r="R64" s="24"/>
      <c r="S64" s="25"/>
      <c r="T64" s="23"/>
      <c r="U64" s="23"/>
      <c r="V64" s="24"/>
      <c r="W64" s="25"/>
      <c r="X64" s="23"/>
      <c r="Y64" s="23"/>
      <c r="Z64" s="24"/>
      <c r="AA64" s="25"/>
      <c r="AB64" s="23"/>
      <c r="AC64" s="23"/>
      <c r="AD64" s="24"/>
      <c r="AE64" s="25"/>
      <c r="AF64" s="25"/>
    </row>
    <row r="65" spans="8:32" x14ac:dyDescent="0.3">
      <c r="H65" s="23"/>
      <c r="I65" s="23"/>
      <c r="J65" s="24"/>
      <c r="K65" s="25"/>
      <c r="L65" s="23"/>
      <c r="M65" s="23"/>
      <c r="N65" s="24"/>
      <c r="O65" s="25"/>
      <c r="P65" s="23"/>
      <c r="Q65" s="23"/>
      <c r="R65" s="24"/>
      <c r="S65" s="25"/>
      <c r="T65" s="23"/>
      <c r="U65" s="23"/>
      <c r="V65" s="24"/>
      <c r="W65" s="25"/>
      <c r="X65" s="23"/>
      <c r="Y65" s="23"/>
      <c r="Z65" s="24"/>
      <c r="AA65" s="25"/>
      <c r="AB65" s="23"/>
      <c r="AC65" s="23"/>
      <c r="AD65" s="24"/>
      <c r="AE65" s="25"/>
      <c r="AF65" s="25"/>
    </row>
    <row r="66" spans="8:32" x14ac:dyDescent="0.3">
      <c r="H66" s="23"/>
      <c r="I66" s="23"/>
      <c r="J66" s="24"/>
      <c r="K66" s="25"/>
      <c r="L66" s="23"/>
      <c r="M66" s="23"/>
      <c r="N66" s="24"/>
      <c r="O66" s="25"/>
      <c r="P66" s="23"/>
      <c r="Q66" s="23"/>
      <c r="R66" s="24"/>
      <c r="S66" s="25"/>
      <c r="T66" s="23"/>
      <c r="U66" s="23"/>
      <c r="V66" s="24"/>
      <c r="W66" s="25"/>
      <c r="X66" s="23"/>
      <c r="Y66" s="23"/>
      <c r="Z66" s="24"/>
      <c r="AA66" s="25"/>
      <c r="AB66" s="23"/>
      <c r="AC66" s="23"/>
      <c r="AD66" s="24"/>
      <c r="AE66" s="25"/>
      <c r="AF66" s="25"/>
    </row>
    <row r="67" spans="8:32" x14ac:dyDescent="0.3">
      <c r="H67" s="23"/>
      <c r="I67" s="23"/>
      <c r="J67" s="24"/>
      <c r="K67" s="25"/>
      <c r="L67" s="23"/>
      <c r="M67" s="23"/>
      <c r="N67" s="24"/>
      <c r="O67" s="25"/>
      <c r="P67" s="23"/>
      <c r="Q67" s="23"/>
      <c r="R67" s="24"/>
      <c r="S67" s="25"/>
      <c r="T67" s="23"/>
      <c r="U67" s="23"/>
      <c r="V67" s="24"/>
      <c r="W67" s="25"/>
      <c r="X67" s="23"/>
      <c r="Y67" s="23"/>
      <c r="Z67" s="24"/>
      <c r="AA67" s="25"/>
      <c r="AB67" s="23"/>
      <c r="AC67" s="23"/>
      <c r="AD67" s="24"/>
      <c r="AE67" s="25"/>
      <c r="AF67" s="25"/>
    </row>
    <row r="68" spans="8:32" x14ac:dyDescent="0.3">
      <c r="H68" s="23"/>
      <c r="I68" s="23"/>
      <c r="J68" s="24"/>
      <c r="K68" s="25"/>
      <c r="L68" s="23"/>
      <c r="M68" s="23"/>
      <c r="N68" s="24"/>
      <c r="O68" s="25"/>
      <c r="P68" s="23"/>
      <c r="Q68" s="23"/>
      <c r="R68" s="24"/>
      <c r="S68" s="25"/>
      <c r="T68" s="23"/>
      <c r="U68" s="23"/>
      <c r="V68" s="24"/>
      <c r="W68" s="25"/>
      <c r="X68" s="23"/>
      <c r="Y68" s="23"/>
      <c r="Z68" s="24"/>
      <c r="AA68" s="25"/>
      <c r="AB68" s="23"/>
      <c r="AC68" s="23"/>
      <c r="AD68" s="24"/>
      <c r="AE68" s="25"/>
      <c r="AF68" s="2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B3FB-D6DC-4541-824D-F2C989244E12}">
  <dimension ref="A1:AF60"/>
  <sheetViews>
    <sheetView topLeftCell="A40" workbookViewId="0">
      <selection activeCell="K20" sqref="K20"/>
    </sheetView>
  </sheetViews>
  <sheetFormatPr defaultRowHeight="14.4" x14ac:dyDescent="0.3"/>
  <cols>
    <col min="1" max="1" width="4.88671875" customWidth="1"/>
    <col min="2" max="3" width="10" hidden="1" customWidth="1"/>
    <col min="4" max="4" width="17.5546875" customWidth="1"/>
    <col min="5" max="5" width="6" style="6" customWidth="1"/>
    <col min="6" max="6" width="13.44140625" customWidth="1"/>
    <col min="7" max="7" width="13" customWidth="1"/>
    <col min="8" max="9" width="5.33203125" style="6" customWidth="1"/>
    <col min="10" max="10" width="1.6640625" style="10" customWidth="1"/>
    <col min="11" max="11" width="7.21875" customWidth="1"/>
    <col min="12" max="13" width="5.33203125" style="6" customWidth="1"/>
    <col min="14" max="14" width="1.6640625" style="10" customWidth="1"/>
    <col min="15" max="15" width="7.21875" customWidth="1"/>
    <col min="16" max="17" width="5.33203125" style="6" customWidth="1"/>
    <col min="18" max="18" width="1.6640625" style="10" customWidth="1"/>
    <col min="19" max="19" width="7.21875" customWidth="1"/>
    <col min="20" max="21" width="5.33203125" style="6" customWidth="1"/>
    <col min="22" max="22" width="1.6640625" style="10" customWidth="1"/>
    <col min="23" max="23" width="7.21875" customWidth="1"/>
    <col min="24" max="25" width="5.33203125" style="6" customWidth="1"/>
    <col min="26" max="26" width="1.6640625" style="10" customWidth="1"/>
    <col min="27" max="27" width="7.21875" customWidth="1"/>
    <col min="28" max="29" width="5.33203125" style="6" customWidth="1"/>
    <col min="30" max="30" width="1.6640625" style="10" customWidth="1"/>
    <col min="31" max="32" width="7.21875" customWidth="1"/>
    <col min="33" max="33" width="15" customWidth="1"/>
  </cols>
  <sheetData>
    <row r="1" spans="1:32" ht="18" x14ac:dyDescent="0.35">
      <c r="D1" s="1" t="s">
        <v>0</v>
      </c>
    </row>
    <row r="2" spans="1:32" ht="18" x14ac:dyDescent="0.35">
      <c r="D2" s="1" t="s">
        <v>1</v>
      </c>
    </row>
    <row r="3" spans="1:32" ht="18" x14ac:dyDescent="0.35">
      <c r="D3" s="1" t="s">
        <v>105</v>
      </c>
    </row>
    <row r="6" spans="1:32" x14ac:dyDescent="0.3">
      <c r="A6" s="11" t="s">
        <v>3</v>
      </c>
      <c r="B6" s="12" t="s">
        <v>106</v>
      </c>
      <c r="C6" s="12" t="s">
        <v>4</v>
      </c>
      <c r="D6" s="12" t="s">
        <v>5</v>
      </c>
      <c r="E6" s="13" t="s">
        <v>6</v>
      </c>
      <c r="F6" s="12" t="s">
        <v>7</v>
      </c>
      <c r="G6" s="12" t="s">
        <v>8</v>
      </c>
      <c r="H6" s="16" t="s">
        <v>9</v>
      </c>
      <c r="I6" s="16" t="s">
        <v>10</v>
      </c>
      <c r="J6" s="15" t="s">
        <v>11</v>
      </c>
      <c r="K6" s="12" t="s">
        <v>12</v>
      </c>
      <c r="L6" s="16" t="s">
        <v>9</v>
      </c>
      <c r="M6" s="16" t="s">
        <v>10</v>
      </c>
      <c r="N6" s="15" t="s">
        <v>11</v>
      </c>
      <c r="O6" s="12" t="s">
        <v>13</v>
      </c>
      <c r="P6" s="16" t="s">
        <v>9</v>
      </c>
      <c r="Q6" s="16" t="s">
        <v>10</v>
      </c>
      <c r="R6" s="15" t="s">
        <v>11</v>
      </c>
      <c r="S6" s="12" t="s">
        <v>14</v>
      </c>
      <c r="T6" s="16" t="s">
        <v>9</v>
      </c>
      <c r="U6" s="16" t="s">
        <v>10</v>
      </c>
      <c r="V6" s="15" t="s">
        <v>11</v>
      </c>
      <c r="W6" s="12" t="s">
        <v>15</v>
      </c>
      <c r="X6" s="16" t="s">
        <v>9</v>
      </c>
      <c r="Y6" s="16" t="s">
        <v>10</v>
      </c>
      <c r="Z6" s="15" t="s">
        <v>11</v>
      </c>
      <c r="AA6" s="12" t="s">
        <v>16</v>
      </c>
      <c r="AB6" s="16" t="s">
        <v>9</v>
      </c>
      <c r="AC6" s="16" t="s">
        <v>10</v>
      </c>
      <c r="AD6" s="15" t="s">
        <v>11</v>
      </c>
      <c r="AE6" s="12" t="s">
        <v>17</v>
      </c>
      <c r="AF6" s="12" t="s">
        <v>18</v>
      </c>
    </row>
    <row r="7" spans="1:32" x14ac:dyDescent="0.3">
      <c r="A7" s="18">
        <v>1</v>
      </c>
      <c r="B7" s="18">
        <v>185328</v>
      </c>
      <c r="C7" s="18">
        <v>9439</v>
      </c>
      <c r="D7" s="18" t="s">
        <v>107</v>
      </c>
      <c r="E7" s="19">
        <v>2010</v>
      </c>
      <c r="F7" s="17" t="s">
        <v>28</v>
      </c>
      <c r="G7" s="17" t="s">
        <v>108</v>
      </c>
      <c r="H7" s="20">
        <v>3.3</v>
      </c>
      <c r="I7" s="20">
        <v>8.5500000000000007</v>
      </c>
      <c r="J7" s="21"/>
      <c r="K7" s="22">
        <f t="shared" ref="K7:K38" si="0">H7+I7-J7</f>
        <v>11.850000000000001</v>
      </c>
      <c r="L7" s="20">
        <v>2.5</v>
      </c>
      <c r="M7" s="20">
        <v>9.1</v>
      </c>
      <c r="N7" s="21"/>
      <c r="O7" s="22">
        <f t="shared" ref="O7:O38" si="1">L7+M7-N7</f>
        <v>11.6</v>
      </c>
      <c r="P7" s="20">
        <v>1.8</v>
      </c>
      <c r="Q7" s="20">
        <v>9.6999999999999993</v>
      </c>
      <c r="R7" s="21"/>
      <c r="S7" s="22">
        <f t="shared" ref="S7:S38" si="2">P7+Q7-R7</f>
        <v>11.5</v>
      </c>
      <c r="T7" s="20">
        <v>2</v>
      </c>
      <c r="U7" s="20">
        <v>9</v>
      </c>
      <c r="V7" s="21"/>
      <c r="W7" s="22">
        <f t="shared" ref="W7:W38" si="3">T7+U7-V7</f>
        <v>11</v>
      </c>
      <c r="X7" s="20">
        <v>3.2</v>
      </c>
      <c r="Y7" s="20">
        <v>8.5500000000000007</v>
      </c>
      <c r="Z7" s="21"/>
      <c r="AA7" s="22">
        <f t="shared" ref="AA7:AA38" si="4">X7+Y7-Z7</f>
        <v>11.75</v>
      </c>
      <c r="AB7" s="20">
        <v>2</v>
      </c>
      <c r="AC7" s="20">
        <v>9.15</v>
      </c>
      <c r="AD7" s="21"/>
      <c r="AE7" s="22">
        <f t="shared" ref="AE7:AE38" si="5">AB7+AC7-AD7</f>
        <v>11.15</v>
      </c>
      <c r="AF7" s="22">
        <f t="shared" ref="AF7:AF38" si="6">K7+O7+S7+W7+AA7+AE7</f>
        <v>68.850000000000009</v>
      </c>
    </row>
    <row r="8" spans="1:32" x14ac:dyDescent="0.3">
      <c r="A8" s="18">
        <v>2</v>
      </c>
      <c r="B8" s="18">
        <v>800041</v>
      </c>
      <c r="C8" s="18">
        <v>5099</v>
      </c>
      <c r="D8" s="18" t="s">
        <v>109</v>
      </c>
      <c r="E8" s="19">
        <v>2010</v>
      </c>
      <c r="F8" s="17" t="s">
        <v>42</v>
      </c>
      <c r="G8" s="17" t="s">
        <v>43</v>
      </c>
      <c r="H8" s="20">
        <v>3</v>
      </c>
      <c r="I8" s="20">
        <v>9.1999999999999993</v>
      </c>
      <c r="J8" s="21"/>
      <c r="K8" s="22">
        <f t="shared" si="0"/>
        <v>12.2</v>
      </c>
      <c r="L8" s="20">
        <v>2.7</v>
      </c>
      <c r="M8" s="20">
        <v>9.0500000000000007</v>
      </c>
      <c r="N8" s="21"/>
      <c r="O8" s="22">
        <f t="shared" si="1"/>
        <v>11.75</v>
      </c>
      <c r="P8" s="20">
        <v>2</v>
      </c>
      <c r="Q8" s="20">
        <v>9.1999999999999993</v>
      </c>
      <c r="R8" s="21"/>
      <c r="S8" s="22">
        <f t="shared" si="2"/>
        <v>11.2</v>
      </c>
      <c r="T8" s="20">
        <v>1.6</v>
      </c>
      <c r="U8" s="20">
        <v>9.4499999999999993</v>
      </c>
      <c r="V8" s="21"/>
      <c r="W8" s="22">
        <f t="shared" si="3"/>
        <v>11.049999999999999</v>
      </c>
      <c r="X8" s="20">
        <v>2.8</v>
      </c>
      <c r="Y8" s="20">
        <v>8.25</v>
      </c>
      <c r="Z8" s="21"/>
      <c r="AA8" s="22">
        <f t="shared" si="4"/>
        <v>11.05</v>
      </c>
      <c r="AB8" s="20">
        <v>2.1</v>
      </c>
      <c r="AC8" s="20">
        <v>9.15</v>
      </c>
      <c r="AD8" s="21"/>
      <c r="AE8" s="22">
        <f t="shared" si="5"/>
        <v>11.25</v>
      </c>
      <c r="AF8" s="22">
        <f t="shared" si="6"/>
        <v>68.5</v>
      </c>
    </row>
    <row r="9" spans="1:32" x14ac:dyDescent="0.3">
      <c r="A9" s="18">
        <v>3</v>
      </c>
      <c r="B9" s="18">
        <v>314204</v>
      </c>
      <c r="C9" s="18">
        <v>5099</v>
      </c>
      <c r="D9" s="18" t="s">
        <v>110</v>
      </c>
      <c r="E9" s="19">
        <v>2010</v>
      </c>
      <c r="F9" s="17" t="s">
        <v>42</v>
      </c>
      <c r="G9" s="17" t="s">
        <v>43</v>
      </c>
      <c r="H9" s="20">
        <v>3.2</v>
      </c>
      <c r="I9" s="20">
        <v>8.6</v>
      </c>
      <c r="J9" s="21"/>
      <c r="K9" s="22">
        <f t="shared" si="0"/>
        <v>11.8</v>
      </c>
      <c r="L9" s="20">
        <v>1.3</v>
      </c>
      <c r="M9" s="20">
        <v>8.9499999999999993</v>
      </c>
      <c r="N9" s="21"/>
      <c r="O9" s="22">
        <f t="shared" si="1"/>
        <v>10.25</v>
      </c>
      <c r="P9" s="20">
        <v>2</v>
      </c>
      <c r="Q9" s="20">
        <v>9.4</v>
      </c>
      <c r="R9" s="21"/>
      <c r="S9" s="22">
        <f t="shared" si="2"/>
        <v>11.4</v>
      </c>
      <c r="T9" s="20">
        <v>1.6</v>
      </c>
      <c r="U9" s="20">
        <v>9.5500000000000007</v>
      </c>
      <c r="V9" s="21"/>
      <c r="W9" s="22">
        <f t="shared" si="3"/>
        <v>11.15</v>
      </c>
      <c r="X9" s="20">
        <v>3.1</v>
      </c>
      <c r="Y9" s="20">
        <v>9.25</v>
      </c>
      <c r="Z9" s="21"/>
      <c r="AA9" s="22">
        <f t="shared" si="4"/>
        <v>12.35</v>
      </c>
      <c r="AB9" s="20">
        <v>2.1</v>
      </c>
      <c r="AC9" s="20">
        <v>8.85</v>
      </c>
      <c r="AD9" s="21"/>
      <c r="AE9" s="22">
        <f t="shared" si="5"/>
        <v>10.95</v>
      </c>
      <c r="AF9" s="22">
        <f t="shared" si="6"/>
        <v>67.900000000000006</v>
      </c>
    </row>
    <row r="10" spans="1:32" x14ac:dyDescent="0.3">
      <c r="A10" s="18">
        <v>4</v>
      </c>
      <c r="B10" s="18">
        <v>529198</v>
      </c>
      <c r="C10" s="18">
        <v>9879</v>
      </c>
      <c r="D10" s="18" t="s">
        <v>111</v>
      </c>
      <c r="E10" s="19">
        <v>2010</v>
      </c>
      <c r="F10" s="17" t="s">
        <v>99</v>
      </c>
      <c r="G10" s="17" t="s">
        <v>100</v>
      </c>
      <c r="H10" s="20">
        <v>2.9</v>
      </c>
      <c r="I10" s="20">
        <v>8.6999999999999993</v>
      </c>
      <c r="J10" s="21"/>
      <c r="K10" s="22">
        <f t="shared" si="0"/>
        <v>11.6</v>
      </c>
      <c r="L10" s="20">
        <v>2.5</v>
      </c>
      <c r="M10" s="20">
        <v>9</v>
      </c>
      <c r="N10" s="21"/>
      <c r="O10" s="22">
        <f t="shared" si="1"/>
        <v>11.5</v>
      </c>
      <c r="P10" s="20">
        <v>1.9</v>
      </c>
      <c r="Q10" s="20">
        <v>9.4</v>
      </c>
      <c r="R10" s="21"/>
      <c r="S10" s="22">
        <f t="shared" si="2"/>
        <v>11.3</v>
      </c>
      <c r="T10" s="20">
        <v>1.6</v>
      </c>
      <c r="U10" s="20">
        <v>9.1</v>
      </c>
      <c r="V10" s="21"/>
      <c r="W10" s="22">
        <f t="shared" si="3"/>
        <v>10.7</v>
      </c>
      <c r="X10" s="20">
        <v>2.6</v>
      </c>
      <c r="Y10" s="20">
        <v>9.4</v>
      </c>
      <c r="Z10" s="21"/>
      <c r="AA10" s="22">
        <f t="shared" si="4"/>
        <v>12</v>
      </c>
      <c r="AB10" s="20">
        <v>1.8</v>
      </c>
      <c r="AC10" s="20">
        <v>7.6</v>
      </c>
      <c r="AD10" s="21"/>
      <c r="AE10" s="22">
        <f t="shared" si="5"/>
        <v>9.4</v>
      </c>
      <c r="AF10" s="22">
        <f t="shared" si="6"/>
        <v>66.500000000000014</v>
      </c>
    </row>
    <row r="11" spans="1:32" x14ac:dyDescent="0.3">
      <c r="A11" s="18">
        <v>5</v>
      </c>
      <c r="B11" s="18">
        <v>679663</v>
      </c>
      <c r="C11" s="18">
        <v>5099</v>
      </c>
      <c r="D11" s="18" t="s">
        <v>112</v>
      </c>
      <c r="E11" s="19">
        <v>2011</v>
      </c>
      <c r="F11" s="17" t="s">
        <v>42</v>
      </c>
      <c r="G11" s="17" t="s">
        <v>43</v>
      </c>
      <c r="H11" s="20">
        <v>3</v>
      </c>
      <c r="I11" s="20">
        <v>7.45</v>
      </c>
      <c r="J11" s="21"/>
      <c r="K11" s="22">
        <f t="shared" si="0"/>
        <v>10.45</v>
      </c>
      <c r="L11" s="20">
        <v>1.3</v>
      </c>
      <c r="M11" s="20">
        <v>8.75</v>
      </c>
      <c r="N11" s="21"/>
      <c r="O11" s="22">
        <f t="shared" si="1"/>
        <v>10.050000000000001</v>
      </c>
      <c r="P11" s="20">
        <v>2.1</v>
      </c>
      <c r="Q11" s="20">
        <v>9.4499999999999993</v>
      </c>
      <c r="R11" s="21"/>
      <c r="S11" s="22">
        <f t="shared" si="2"/>
        <v>11.549999999999999</v>
      </c>
      <c r="T11" s="20">
        <v>1.6</v>
      </c>
      <c r="U11" s="20">
        <v>9.4499999999999993</v>
      </c>
      <c r="V11" s="21"/>
      <c r="W11" s="22">
        <f t="shared" si="3"/>
        <v>11.049999999999999</v>
      </c>
      <c r="X11" s="20">
        <v>2.7</v>
      </c>
      <c r="Y11" s="20">
        <v>8.85</v>
      </c>
      <c r="Z11" s="21"/>
      <c r="AA11" s="22">
        <f t="shared" si="4"/>
        <v>11.55</v>
      </c>
      <c r="AB11" s="20">
        <v>2.2999999999999998</v>
      </c>
      <c r="AC11" s="20">
        <v>8.3000000000000007</v>
      </c>
      <c r="AD11" s="21"/>
      <c r="AE11" s="22">
        <f t="shared" si="5"/>
        <v>10.600000000000001</v>
      </c>
      <c r="AF11" s="22">
        <f t="shared" si="6"/>
        <v>65.25</v>
      </c>
    </row>
    <row r="12" spans="1:32" x14ac:dyDescent="0.3">
      <c r="A12" s="18">
        <v>6</v>
      </c>
      <c r="B12" s="18">
        <v>523387</v>
      </c>
      <c r="C12" s="18">
        <v>7949</v>
      </c>
      <c r="D12" s="18" t="s">
        <v>113</v>
      </c>
      <c r="E12" s="19">
        <v>2010</v>
      </c>
      <c r="F12" s="17" t="s">
        <v>87</v>
      </c>
      <c r="G12" s="17" t="s">
        <v>114</v>
      </c>
      <c r="H12" s="20">
        <v>3.4</v>
      </c>
      <c r="I12" s="20">
        <v>7.65</v>
      </c>
      <c r="J12" s="21"/>
      <c r="K12" s="22">
        <f t="shared" si="0"/>
        <v>11.05</v>
      </c>
      <c r="L12" s="20">
        <v>1.5</v>
      </c>
      <c r="M12" s="20">
        <v>8.25</v>
      </c>
      <c r="N12" s="21"/>
      <c r="O12" s="22">
        <f t="shared" si="1"/>
        <v>9.75</v>
      </c>
      <c r="P12" s="20">
        <v>2.1</v>
      </c>
      <c r="Q12" s="20">
        <v>9.5</v>
      </c>
      <c r="R12" s="21"/>
      <c r="S12" s="22">
        <f t="shared" si="2"/>
        <v>11.6</v>
      </c>
      <c r="T12" s="20">
        <v>2</v>
      </c>
      <c r="U12" s="20">
        <v>9.6</v>
      </c>
      <c r="V12" s="21"/>
      <c r="W12" s="22">
        <f t="shared" si="3"/>
        <v>11.6</v>
      </c>
      <c r="X12" s="20">
        <v>3.3</v>
      </c>
      <c r="Y12" s="20">
        <v>7.2</v>
      </c>
      <c r="Z12" s="21"/>
      <c r="AA12" s="22">
        <f t="shared" si="4"/>
        <v>10.5</v>
      </c>
      <c r="AB12" s="20">
        <v>1.8</v>
      </c>
      <c r="AC12" s="20">
        <v>8.85</v>
      </c>
      <c r="AD12" s="21"/>
      <c r="AE12" s="22">
        <f t="shared" si="5"/>
        <v>10.65</v>
      </c>
      <c r="AF12" s="22">
        <f t="shared" si="6"/>
        <v>65.150000000000006</v>
      </c>
    </row>
    <row r="13" spans="1:32" x14ac:dyDescent="0.3">
      <c r="A13" s="18">
        <v>7</v>
      </c>
      <c r="B13" s="18">
        <v>759829</v>
      </c>
      <c r="C13" s="18">
        <v>3255</v>
      </c>
      <c r="D13" s="18" t="s">
        <v>115</v>
      </c>
      <c r="E13" s="19">
        <v>2010</v>
      </c>
      <c r="F13" s="17" t="s">
        <v>63</v>
      </c>
      <c r="G13" s="17" t="s">
        <v>116</v>
      </c>
      <c r="H13" s="20">
        <v>3.2</v>
      </c>
      <c r="I13" s="20">
        <v>8.6</v>
      </c>
      <c r="J13" s="21"/>
      <c r="K13" s="22">
        <f t="shared" si="0"/>
        <v>11.8</v>
      </c>
      <c r="L13" s="20">
        <v>1.8</v>
      </c>
      <c r="M13" s="20">
        <v>8.9</v>
      </c>
      <c r="N13" s="21"/>
      <c r="O13" s="22">
        <f t="shared" si="1"/>
        <v>10.700000000000001</v>
      </c>
      <c r="P13" s="20">
        <v>1.9</v>
      </c>
      <c r="Q13" s="20">
        <v>9.1</v>
      </c>
      <c r="R13" s="21"/>
      <c r="S13" s="22">
        <f t="shared" si="2"/>
        <v>11</v>
      </c>
      <c r="T13" s="20">
        <v>1.6</v>
      </c>
      <c r="U13" s="20">
        <v>9.25</v>
      </c>
      <c r="V13" s="21"/>
      <c r="W13" s="22">
        <f t="shared" si="3"/>
        <v>10.85</v>
      </c>
      <c r="X13" s="20">
        <v>2.7</v>
      </c>
      <c r="Y13" s="20">
        <v>8.65</v>
      </c>
      <c r="Z13" s="21"/>
      <c r="AA13" s="22">
        <f t="shared" si="4"/>
        <v>11.350000000000001</v>
      </c>
      <c r="AB13" s="20">
        <v>1.8</v>
      </c>
      <c r="AC13" s="20">
        <v>7.6</v>
      </c>
      <c r="AD13" s="21"/>
      <c r="AE13" s="22">
        <f t="shared" si="5"/>
        <v>9.4</v>
      </c>
      <c r="AF13" s="22">
        <f t="shared" si="6"/>
        <v>65.100000000000009</v>
      </c>
    </row>
    <row r="14" spans="1:32" x14ac:dyDescent="0.3">
      <c r="A14" s="18">
        <v>8</v>
      </c>
      <c r="B14" s="18">
        <v>130638</v>
      </c>
      <c r="C14" s="18">
        <v>8512</v>
      </c>
      <c r="D14" s="18" t="s">
        <v>117</v>
      </c>
      <c r="E14" s="19">
        <v>2010</v>
      </c>
      <c r="F14" s="17" t="s">
        <v>35</v>
      </c>
      <c r="G14" s="17" t="s">
        <v>118</v>
      </c>
      <c r="H14" s="20">
        <v>2.9</v>
      </c>
      <c r="I14" s="20">
        <v>8.4</v>
      </c>
      <c r="J14" s="21"/>
      <c r="K14" s="22">
        <f t="shared" si="0"/>
        <v>11.3</v>
      </c>
      <c r="L14" s="20">
        <v>1.3</v>
      </c>
      <c r="M14" s="20">
        <v>8.1</v>
      </c>
      <c r="N14" s="21"/>
      <c r="O14" s="22">
        <f t="shared" si="1"/>
        <v>9.4</v>
      </c>
      <c r="P14" s="20">
        <v>2</v>
      </c>
      <c r="Q14" s="20">
        <v>9.5</v>
      </c>
      <c r="R14" s="21"/>
      <c r="S14" s="22">
        <f t="shared" si="2"/>
        <v>11.5</v>
      </c>
      <c r="T14" s="20">
        <v>1.6</v>
      </c>
      <c r="U14" s="20">
        <v>9.5500000000000007</v>
      </c>
      <c r="V14" s="21"/>
      <c r="W14" s="22">
        <f t="shared" si="3"/>
        <v>11.15</v>
      </c>
      <c r="X14" s="20">
        <v>2.6</v>
      </c>
      <c r="Y14" s="20">
        <v>8.4</v>
      </c>
      <c r="Z14" s="21"/>
      <c r="AA14" s="22">
        <f t="shared" si="4"/>
        <v>11</v>
      </c>
      <c r="AB14" s="20">
        <v>1.2</v>
      </c>
      <c r="AC14" s="20">
        <v>8.9499999999999993</v>
      </c>
      <c r="AD14" s="21"/>
      <c r="AE14" s="22">
        <f t="shared" si="5"/>
        <v>10.149999999999999</v>
      </c>
      <c r="AF14" s="22">
        <f t="shared" si="6"/>
        <v>64.5</v>
      </c>
    </row>
    <row r="15" spans="1:32" x14ac:dyDescent="0.3">
      <c r="A15" s="18">
        <v>9</v>
      </c>
      <c r="B15" s="18">
        <v>183169</v>
      </c>
      <c r="C15" s="18">
        <v>4277</v>
      </c>
      <c r="D15" s="18" t="s">
        <v>119</v>
      </c>
      <c r="E15" s="19">
        <v>2011</v>
      </c>
      <c r="F15" s="17" t="s">
        <v>51</v>
      </c>
      <c r="G15" s="17" t="s">
        <v>120</v>
      </c>
      <c r="H15" s="20">
        <v>2.5</v>
      </c>
      <c r="I15" s="20">
        <v>9</v>
      </c>
      <c r="J15" s="21"/>
      <c r="K15" s="22">
        <f t="shared" si="0"/>
        <v>11.5</v>
      </c>
      <c r="L15" s="20">
        <v>1.2</v>
      </c>
      <c r="M15" s="20">
        <v>8.9</v>
      </c>
      <c r="N15" s="21"/>
      <c r="O15" s="22">
        <f t="shared" si="1"/>
        <v>10.1</v>
      </c>
      <c r="P15" s="20">
        <v>2.1</v>
      </c>
      <c r="Q15" s="20">
        <v>8.9499999999999993</v>
      </c>
      <c r="R15" s="21"/>
      <c r="S15" s="22">
        <f t="shared" si="2"/>
        <v>11.049999999999999</v>
      </c>
      <c r="T15" s="20">
        <v>1.6</v>
      </c>
      <c r="U15" s="20">
        <v>8.9</v>
      </c>
      <c r="V15" s="21"/>
      <c r="W15" s="22">
        <f t="shared" si="3"/>
        <v>10.5</v>
      </c>
      <c r="X15" s="20">
        <v>2</v>
      </c>
      <c r="Y15" s="20">
        <v>8.8000000000000007</v>
      </c>
      <c r="Z15" s="21"/>
      <c r="AA15" s="22">
        <f t="shared" si="4"/>
        <v>10.8</v>
      </c>
      <c r="AB15" s="20">
        <v>1.2</v>
      </c>
      <c r="AC15" s="20">
        <v>9.1</v>
      </c>
      <c r="AD15" s="21"/>
      <c r="AE15" s="22">
        <f t="shared" si="5"/>
        <v>10.299999999999999</v>
      </c>
      <c r="AF15" s="22">
        <f t="shared" si="6"/>
        <v>64.25</v>
      </c>
    </row>
    <row r="16" spans="1:32" x14ac:dyDescent="0.3">
      <c r="A16" s="18">
        <v>10</v>
      </c>
      <c r="B16" s="18">
        <v>637406</v>
      </c>
      <c r="C16" s="18">
        <v>9439</v>
      </c>
      <c r="D16" s="18" t="s">
        <v>121</v>
      </c>
      <c r="E16" s="19">
        <v>2010</v>
      </c>
      <c r="F16" s="17" t="s">
        <v>28</v>
      </c>
      <c r="G16" s="17" t="s">
        <v>122</v>
      </c>
      <c r="H16" s="20">
        <v>2.8</v>
      </c>
      <c r="I16" s="20">
        <v>9.15</v>
      </c>
      <c r="J16" s="21"/>
      <c r="K16" s="22">
        <f t="shared" si="0"/>
        <v>11.95</v>
      </c>
      <c r="L16" s="20">
        <v>1.2</v>
      </c>
      <c r="M16" s="20">
        <v>8.75</v>
      </c>
      <c r="N16" s="21"/>
      <c r="O16" s="22">
        <f t="shared" si="1"/>
        <v>9.9499999999999993</v>
      </c>
      <c r="P16" s="20">
        <v>1.8</v>
      </c>
      <c r="Q16" s="20">
        <v>9.4499999999999993</v>
      </c>
      <c r="R16" s="21"/>
      <c r="S16" s="22">
        <f t="shared" si="2"/>
        <v>11.25</v>
      </c>
      <c r="T16" s="20">
        <v>2.2000000000000002</v>
      </c>
      <c r="U16" s="20">
        <v>7.5</v>
      </c>
      <c r="V16" s="21">
        <v>0.1</v>
      </c>
      <c r="W16" s="22">
        <f t="shared" si="3"/>
        <v>9.6</v>
      </c>
      <c r="X16" s="20">
        <v>2.7</v>
      </c>
      <c r="Y16" s="20">
        <v>8.75</v>
      </c>
      <c r="Z16" s="21"/>
      <c r="AA16" s="22">
        <f t="shared" si="4"/>
        <v>11.45</v>
      </c>
      <c r="AB16" s="20">
        <v>1.2</v>
      </c>
      <c r="AC16" s="20">
        <v>8.8000000000000007</v>
      </c>
      <c r="AD16" s="21"/>
      <c r="AE16" s="22">
        <f t="shared" si="5"/>
        <v>10</v>
      </c>
      <c r="AF16" s="22">
        <f t="shared" si="6"/>
        <v>64.2</v>
      </c>
    </row>
    <row r="17" spans="1:32" x14ac:dyDescent="0.3">
      <c r="A17" s="18">
        <v>10</v>
      </c>
      <c r="B17" s="18">
        <v>683564</v>
      </c>
      <c r="C17" s="18">
        <v>4277</v>
      </c>
      <c r="D17" s="18" t="s">
        <v>123</v>
      </c>
      <c r="E17" s="19">
        <v>2010</v>
      </c>
      <c r="F17" s="17" t="s">
        <v>51</v>
      </c>
      <c r="G17" s="17" t="s">
        <v>58</v>
      </c>
      <c r="H17" s="20">
        <v>2.8</v>
      </c>
      <c r="I17" s="20">
        <v>8.75</v>
      </c>
      <c r="J17" s="21"/>
      <c r="K17" s="22">
        <f t="shared" si="0"/>
        <v>11.55</v>
      </c>
      <c r="L17" s="20">
        <v>1.3</v>
      </c>
      <c r="M17" s="20">
        <v>8.6</v>
      </c>
      <c r="N17" s="21"/>
      <c r="O17" s="22">
        <f t="shared" si="1"/>
        <v>9.9</v>
      </c>
      <c r="P17" s="20">
        <v>2</v>
      </c>
      <c r="Q17" s="20">
        <v>9</v>
      </c>
      <c r="R17" s="21"/>
      <c r="S17" s="22">
        <f t="shared" si="2"/>
        <v>11</v>
      </c>
      <c r="T17" s="20">
        <v>1.6</v>
      </c>
      <c r="U17" s="20">
        <v>8.9499999999999993</v>
      </c>
      <c r="V17" s="21"/>
      <c r="W17" s="22">
        <f t="shared" si="3"/>
        <v>10.549999999999999</v>
      </c>
      <c r="X17" s="20">
        <v>2.6</v>
      </c>
      <c r="Y17" s="20">
        <v>8.15</v>
      </c>
      <c r="Z17" s="21"/>
      <c r="AA17" s="22">
        <f t="shared" si="4"/>
        <v>10.75</v>
      </c>
      <c r="AB17" s="20">
        <v>1.2</v>
      </c>
      <c r="AC17" s="20">
        <v>9.25</v>
      </c>
      <c r="AD17" s="21"/>
      <c r="AE17" s="22">
        <f t="shared" si="5"/>
        <v>10.45</v>
      </c>
      <c r="AF17" s="22">
        <f t="shared" si="6"/>
        <v>64.2</v>
      </c>
    </row>
    <row r="18" spans="1:32" x14ac:dyDescent="0.3">
      <c r="A18" s="18">
        <v>12</v>
      </c>
      <c r="B18" s="18">
        <v>657923</v>
      </c>
      <c r="C18" s="18">
        <v>3980</v>
      </c>
      <c r="D18" s="18" t="s">
        <v>124</v>
      </c>
      <c r="E18" s="19">
        <v>2010</v>
      </c>
      <c r="F18" s="17" t="s">
        <v>125</v>
      </c>
      <c r="G18" s="17" t="s">
        <v>126</v>
      </c>
      <c r="H18" s="20">
        <v>3.2</v>
      </c>
      <c r="I18" s="20">
        <v>8.1999999999999993</v>
      </c>
      <c r="J18" s="21"/>
      <c r="K18" s="22">
        <f t="shared" si="0"/>
        <v>11.399999999999999</v>
      </c>
      <c r="L18" s="20">
        <v>1.3</v>
      </c>
      <c r="M18" s="20">
        <v>8.85</v>
      </c>
      <c r="N18" s="21"/>
      <c r="O18" s="22">
        <f t="shared" si="1"/>
        <v>10.15</v>
      </c>
      <c r="P18" s="20">
        <v>2</v>
      </c>
      <c r="Q18" s="20">
        <v>9.35</v>
      </c>
      <c r="R18" s="21"/>
      <c r="S18" s="22">
        <f t="shared" si="2"/>
        <v>11.35</v>
      </c>
      <c r="T18" s="20">
        <v>1.6</v>
      </c>
      <c r="U18" s="20">
        <v>9.35</v>
      </c>
      <c r="V18" s="21"/>
      <c r="W18" s="22">
        <f t="shared" si="3"/>
        <v>10.95</v>
      </c>
      <c r="X18" s="20">
        <v>2.7</v>
      </c>
      <c r="Y18" s="20">
        <v>7.95</v>
      </c>
      <c r="Z18" s="21"/>
      <c r="AA18" s="22">
        <f t="shared" si="4"/>
        <v>10.65</v>
      </c>
      <c r="AB18" s="20">
        <v>1.9</v>
      </c>
      <c r="AC18" s="20">
        <v>7.6</v>
      </c>
      <c r="AD18" s="21"/>
      <c r="AE18" s="22">
        <f t="shared" si="5"/>
        <v>9.5</v>
      </c>
      <c r="AF18" s="22">
        <f t="shared" si="6"/>
        <v>63.999999999999993</v>
      </c>
    </row>
    <row r="19" spans="1:32" x14ac:dyDescent="0.3">
      <c r="A19" s="18">
        <v>12</v>
      </c>
      <c r="B19" s="18">
        <v>234596</v>
      </c>
      <c r="C19" s="18">
        <v>9978</v>
      </c>
      <c r="D19" s="18" t="s">
        <v>127</v>
      </c>
      <c r="E19" s="19">
        <v>2010</v>
      </c>
      <c r="F19" s="17" t="s">
        <v>128</v>
      </c>
      <c r="G19" s="17"/>
      <c r="H19" s="20">
        <v>3</v>
      </c>
      <c r="I19" s="20">
        <v>9.0500000000000007</v>
      </c>
      <c r="J19" s="21"/>
      <c r="K19" s="22">
        <f t="shared" si="0"/>
        <v>12.05</v>
      </c>
      <c r="L19" s="20">
        <v>1.2</v>
      </c>
      <c r="M19" s="20">
        <v>8.1999999999999993</v>
      </c>
      <c r="N19" s="21"/>
      <c r="O19" s="22">
        <f t="shared" si="1"/>
        <v>9.3999999999999986</v>
      </c>
      <c r="P19" s="20">
        <v>1.9</v>
      </c>
      <c r="Q19" s="20">
        <v>9.5</v>
      </c>
      <c r="R19" s="21"/>
      <c r="S19" s="22">
        <f t="shared" si="2"/>
        <v>11.4</v>
      </c>
      <c r="T19" s="20">
        <v>1.6</v>
      </c>
      <c r="U19" s="20">
        <v>8.75</v>
      </c>
      <c r="V19" s="21"/>
      <c r="W19" s="22">
        <f t="shared" si="3"/>
        <v>10.35</v>
      </c>
      <c r="X19" s="20">
        <v>1.9</v>
      </c>
      <c r="Y19" s="20">
        <v>8.6</v>
      </c>
      <c r="Z19" s="21"/>
      <c r="AA19" s="22">
        <f t="shared" si="4"/>
        <v>10.5</v>
      </c>
      <c r="AB19" s="20">
        <v>1.2</v>
      </c>
      <c r="AC19" s="20">
        <v>9.1</v>
      </c>
      <c r="AD19" s="21"/>
      <c r="AE19" s="22">
        <f t="shared" si="5"/>
        <v>10.299999999999999</v>
      </c>
      <c r="AF19" s="22">
        <f t="shared" si="6"/>
        <v>64</v>
      </c>
    </row>
    <row r="20" spans="1:32" x14ac:dyDescent="0.3">
      <c r="A20" s="18">
        <v>14</v>
      </c>
      <c r="B20" s="18">
        <v>846279</v>
      </c>
      <c r="C20" s="18">
        <v>7804</v>
      </c>
      <c r="D20" s="18" t="s">
        <v>129</v>
      </c>
      <c r="E20" s="19">
        <v>2010</v>
      </c>
      <c r="F20" s="17" t="s">
        <v>20</v>
      </c>
      <c r="G20" s="17" t="s">
        <v>130</v>
      </c>
      <c r="H20" s="20">
        <v>2.7</v>
      </c>
      <c r="I20" s="20">
        <v>8.85</v>
      </c>
      <c r="J20" s="21"/>
      <c r="K20" s="22">
        <f t="shared" si="0"/>
        <v>11.55</v>
      </c>
      <c r="L20" s="20">
        <v>1.2</v>
      </c>
      <c r="M20" s="20">
        <v>8.1</v>
      </c>
      <c r="N20" s="21"/>
      <c r="O20" s="22">
        <f t="shared" si="1"/>
        <v>9.2999999999999989</v>
      </c>
      <c r="P20" s="20">
        <v>1.9</v>
      </c>
      <c r="Q20" s="20">
        <v>9.1999999999999993</v>
      </c>
      <c r="R20" s="21"/>
      <c r="S20" s="22">
        <f t="shared" si="2"/>
        <v>11.1</v>
      </c>
      <c r="T20" s="20">
        <v>2.2000000000000002</v>
      </c>
      <c r="U20" s="20">
        <v>8.4499999999999993</v>
      </c>
      <c r="V20" s="21">
        <v>0.3</v>
      </c>
      <c r="W20" s="22">
        <f t="shared" si="3"/>
        <v>10.349999999999998</v>
      </c>
      <c r="X20" s="20">
        <v>2.6</v>
      </c>
      <c r="Y20" s="20">
        <v>8.65</v>
      </c>
      <c r="Z20" s="21"/>
      <c r="AA20" s="22">
        <f t="shared" si="4"/>
        <v>11.25</v>
      </c>
      <c r="AB20" s="20">
        <v>1.2</v>
      </c>
      <c r="AC20" s="20">
        <v>8.8000000000000007</v>
      </c>
      <c r="AD20" s="21"/>
      <c r="AE20" s="22">
        <f t="shared" si="5"/>
        <v>10</v>
      </c>
      <c r="AF20" s="22">
        <f t="shared" si="6"/>
        <v>63.55</v>
      </c>
    </row>
    <row r="21" spans="1:32" x14ac:dyDescent="0.3">
      <c r="A21" s="18">
        <v>15</v>
      </c>
      <c r="B21" s="18">
        <v>379569</v>
      </c>
      <c r="C21" s="18">
        <v>9512</v>
      </c>
      <c r="D21" s="18" t="s">
        <v>131</v>
      </c>
      <c r="E21" s="19">
        <v>2011</v>
      </c>
      <c r="F21" s="17" t="s">
        <v>77</v>
      </c>
      <c r="G21" s="17" t="s">
        <v>80</v>
      </c>
      <c r="H21" s="20">
        <v>2.6</v>
      </c>
      <c r="I21" s="20">
        <v>8.85</v>
      </c>
      <c r="J21" s="21"/>
      <c r="K21" s="22">
        <f t="shared" si="0"/>
        <v>11.45</v>
      </c>
      <c r="L21" s="20">
        <v>1.3</v>
      </c>
      <c r="M21" s="20">
        <v>8.75</v>
      </c>
      <c r="N21" s="21"/>
      <c r="O21" s="22">
        <f t="shared" si="1"/>
        <v>10.050000000000001</v>
      </c>
      <c r="P21" s="20">
        <v>1.9</v>
      </c>
      <c r="Q21" s="20">
        <v>8.6</v>
      </c>
      <c r="R21" s="21"/>
      <c r="S21" s="22">
        <f t="shared" si="2"/>
        <v>10.5</v>
      </c>
      <c r="T21" s="20">
        <v>1.6</v>
      </c>
      <c r="U21" s="20">
        <v>9.35</v>
      </c>
      <c r="V21" s="21"/>
      <c r="W21" s="22">
        <f t="shared" si="3"/>
        <v>10.95</v>
      </c>
      <c r="X21" s="20">
        <v>1.8</v>
      </c>
      <c r="Y21" s="20">
        <v>9</v>
      </c>
      <c r="Z21" s="21"/>
      <c r="AA21" s="22">
        <f t="shared" si="4"/>
        <v>10.8</v>
      </c>
      <c r="AB21" s="20">
        <v>1.2</v>
      </c>
      <c r="AC21" s="20">
        <v>8.35</v>
      </c>
      <c r="AD21" s="21"/>
      <c r="AE21" s="22">
        <f t="shared" si="5"/>
        <v>9.5499999999999989</v>
      </c>
      <c r="AF21" s="22">
        <f t="shared" si="6"/>
        <v>63.3</v>
      </c>
    </row>
    <row r="22" spans="1:32" x14ac:dyDescent="0.3">
      <c r="A22" s="18">
        <v>15</v>
      </c>
      <c r="B22" s="18">
        <v>796990</v>
      </c>
      <c r="C22" s="18">
        <v>9879</v>
      </c>
      <c r="D22" s="18" t="s">
        <v>132</v>
      </c>
      <c r="E22" s="19">
        <v>2010</v>
      </c>
      <c r="F22" s="17" t="s">
        <v>99</v>
      </c>
      <c r="G22" s="17" t="s">
        <v>100</v>
      </c>
      <c r="H22" s="20">
        <v>2.5</v>
      </c>
      <c r="I22" s="20">
        <v>9.1999999999999993</v>
      </c>
      <c r="J22" s="21"/>
      <c r="K22" s="22">
        <f t="shared" si="0"/>
        <v>11.7</v>
      </c>
      <c r="L22" s="20">
        <v>1.2</v>
      </c>
      <c r="M22" s="20">
        <v>8.9</v>
      </c>
      <c r="N22" s="21"/>
      <c r="O22" s="22">
        <f t="shared" si="1"/>
        <v>10.1</v>
      </c>
      <c r="P22" s="20">
        <v>2</v>
      </c>
      <c r="Q22" s="20">
        <v>9.15</v>
      </c>
      <c r="R22" s="21"/>
      <c r="S22" s="22">
        <f t="shared" si="2"/>
        <v>11.15</v>
      </c>
      <c r="T22" s="20">
        <v>1.6</v>
      </c>
      <c r="U22" s="20">
        <v>8.8000000000000007</v>
      </c>
      <c r="V22" s="21"/>
      <c r="W22" s="22">
        <f t="shared" si="3"/>
        <v>10.4</v>
      </c>
      <c r="X22" s="20">
        <v>1.8</v>
      </c>
      <c r="Y22" s="20">
        <v>9</v>
      </c>
      <c r="Z22" s="21"/>
      <c r="AA22" s="22">
        <f t="shared" si="4"/>
        <v>10.8</v>
      </c>
      <c r="AB22" s="20">
        <v>0.6</v>
      </c>
      <c r="AC22" s="20">
        <v>8.5500000000000007</v>
      </c>
      <c r="AD22" s="21"/>
      <c r="AE22" s="22">
        <f t="shared" si="5"/>
        <v>9.15</v>
      </c>
      <c r="AF22" s="22">
        <f t="shared" si="6"/>
        <v>63.29999999999999</v>
      </c>
    </row>
    <row r="23" spans="1:32" x14ac:dyDescent="0.3">
      <c r="A23" s="18">
        <v>17</v>
      </c>
      <c r="B23" s="18">
        <v>792472</v>
      </c>
      <c r="C23" s="18">
        <v>5099</v>
      </c>
      <c r="D23" s="18" t="s">
        <v>133</v>
      </c>
      <c r="E23" s="19">
        <v>2011</v>
      </c>
      <c r="F23" s="17" t="s">
        <v>42</v>
      </c>
      <c r="G23" s="17" t="s">
        <v>134</v>
      </c>
      <c r="H23" s="20">
        <v>3.2</v>
      </c>
      <c r="I23" s="20">
        <v>8.25</v>
      </c>
      <c r="J23" s="21"/>
      <c r="K23" s="22">
        <f t="shared" si="0"/>
        <v>11.45</v>
      </c>
      <c r="L23" s="20">
        <v>0.6</v>
      </c>
      <c r="M23" s="20">
        <v>8.65</v>
      </c>
      <c r="N23" s="21"/>
      <c r="O23" s="22">
        <f t="shared" si="1"/>
        <v>9.25</v>
      </c>
      <c r="P23" s="20">
        <v>1.2</v>
      </c>
      <c r="Q23" s="20">
        <v>9.5500000000000007</v>
      </c>
      <c r="R23" s="21"/>
      <c r="S23" s="22">
        <f t="shared" si="2"/>
        <v>10.75</v>
      </c>
      <c r="T23" s="20">
        <v>1.6</v>
      </c>
      <c r="U23" s="20">
        <v>9.35</v>
      </c>
      <c r="V23" s="21"/>
      <c r="W23" s="22">
        <f t="shared" si="3"/>
        <v>10.95</v>
      </c>
      <c r="X23" s="20">
        <v>1.3</v>
      </c>
      <c r="Y23" s="20">
        <v>9.25</v>
      </c>
      <c r="Z23" s="21"/>
      <c r="AA23" s="22">
        <f t="shared" si="4"/>
        <v>10.55</v>
      </c>
      <c r="AB23" s="20">
        <v>1.2</v>
      </c>
      <c r="AC23" s="20">
        <v>9.1</v>
      </c>
      <c r="AD23" s="21"/>
      <c r="AE23" s="22">
        <f t="shared" si="5"/>
        <v>10.299999999999999</v>
      </c>
      <c r="AF23" s="22">
        <f t="shared" si="6"/>
        <v>63.25</v>
      </c>
    </row>
    <row r="24" spans="1:32" x14ac:dyDescent="0.3">
      <c r="A24" s="18">
        <v>18</v>
      </c>
      <c r="B24" s="18">
        <v>986961</v>
      </c>
      <c r="C24" s="18">
        <v>4277</v>
      </c>
      <c r="D24" s="18" t="s">
        <v>135</v>
      </c>
      <c r="E24" s="19">
        <v>2010</v>
      </c>
      <c r="F24" s="17" t="s">
        <v>51</v>
      </c>
      <c r="G24" s="17" t="s">
        <v>58</v>
      </c>
      <c r="H24" s="20">
        <v>2.6</v>
      </c>
      <c r="I24" s="20">
        <v>8.6</v>
      </c>
      <c r="J24" s="21"/>
      <c r="K24" s="22">
        <f t="shared" si="0"/>
        <v>11.2</v>
      </c>
      <c r="L24" s="20">
        <v>1.2</v>
      </c>
      <c r="M24" s="20">
        <v>8.85</v>
      </c>
      <c r="N24" s="21"/>
      <c r="O24" s="22">
        <f t="shared" si="1"/>
        <v>10.049999999999999</v>
      </c>
      <c r="P24" s="20">
        <v>1.3</v>
      </c>
      <c r="Q24" s="20">
        <v>9</v>
      </c>
      <c r="R24" s="21"/>
      <c r="S24" s="22">
        <f t="shared" si="2"/>
        <v>10.3</v>
      </c>
      <c r="T24" s="20">
        <v>1.6</v>
      </c>
      <c r="U24" s="20">
        <v>8.85</v>
      </c>
      <c r="V24" s="21"/>
      <c r="W24" s="22">
        <f t="shared" si="3"/>
        <v>10.45</v>
      </c>
      <c r="X24" s="20">
        <v>2</v>
      </c>
      <c r="Y24" s="20">
        <v>8.9499999999999993</v>
      </c>
      <c r="Z24" s="21"/>
      <c r="AA24" s="22">
        <f t="shared" si="4"/>
        <v>10.95</v>
      </c>
      <c r="AB24" s="20">
        <v>1.2</v>
      </c>
      <c r="AC24" s="20">
        <v>8.65</v>
      </c>
      <c r="AD24" s="21"/>
      <c r="AE24" s="22">
        <f t="shared" si="5"/>
        <v>9.85</v>
      </c>
      <c r="AF24" s="22">
        <f t="shared" si="6"/>
        <v>62.800000000000004</v>
      </c>
    </row>
    <row r="25" spans="1:32" x14ac:dyDescent="0.3">
      <c r="A25" s="18">
        <v>19</v>
      </c>
      <c r="B25" s="18">
        <v>404178</v>
      </c>
      <c r="C25" s="18">
        <v>9512</v>
      </c>
      <c r="D25" s="18" t="s">
        <v>136</v>
      </c>
      <c r="E25" s="19">
        <v>2011</v>
      </c>
      <c r="F25" s="17" t="s">
        <v>77</v>
      </c>
      <c r="G25" s="17" t="s">
        <v>80</v>
      </c>
      <c r="H25" s="20">
        <v>2.8</v>
      </c>
      <c r="I25" s="20">
        <v>8.35</v>
      </c>
      <c r="J25" s="21"/>
      <c r="K25" s="22">
        <f t="shared" si="0"/>
        <v>11.149999999999999</v>
      </c>
      <c r="L25" s="20">
        <v>1.3</v>
      </c>
      <c r="M25" s="20">
        <v>8.5500000000000007</v>
      </c>
      <c r="N25" s="21"/>
      <c r="O25" s="22">
        <f t="shared" si="1"/>
        <v>9.8500000000000014</v>
      </c>
      <c r="P25" s="20">
        <v>2</v>
      </c>
      <c r="Q25" s="20">
        <v>8.6999999999999993</v>
      </c>
      <c r="R25" s="21"/>
      <c r="S25" s="22">
        <f t="shared" si="2"/>
        <v>10.7</v>
      </c>
      <c r="T25" s="20">
        <v>1.6</v>
      </c>
      <c r="U25" s="20">
        <v>9.3000000000000007</v>
      </c>
      <c r="V25" s="21"/>
      <c r="W25" s="22">
        <f t="shared" si="3"/>
        <v>10.9</v>
      </c>
      <c r="X25" s="20">
        <v>1.8</v>
      </c>
      <c r="Y25" s="20">
        <v>8.5500000000000007</v>
      </c>
      <c r="Z25" s="21"/>
      <c r="AA25" s="22">
        <f t="shared" si="4"/>
        <v>10.350000000000001</v>
      </c>
      <c r="AB25" s="20">
        <v>0.6</v>
      </c>
      <c r="AC25" s="20">
        <v>8.8000000000000007</v>
      </c>
      <c r="AD25" s="21"/>
      <c r="AE25" s="22">
        <f t="shared" si="5"/>
        <v>9.4</v>
      </c>
      <c r="AF25" s="22">
        <f t="shared" si="6"/>
        <v>62.35</v>
      </c>
    </row>
    <row r="26" spans="1:32" x14ac:dyDescent="0.3">
      <c r="A26" s="18">
        <v>20</v>
      </c>
      <c r="B26" s="18">
        <v>980231</v>
      </c>
      <c r="C26" s="18">
        <v>9512</v>
      </c>
      <c r="D26" s="18" t="s">
        <v>137</v>
      </c>
      <c r="E26" s="19">
        <v>2010</v>
      </c>
      <c r="F26" s="17" t="s">
        <v>77</v>
      </c>
      <c r="G26" s="17" t="s">
        <v>78</v>
      </c>
      <c r="H26" s="20">
        <v>2.9</v>
      </c>
      <c r="I26" s="20">
        <v>8.3000000000000007</v>
      </c>
      <c r="J26" s="21"/>
      <c r="K26" s="22">
        <f t="shared" si="0"/>
        <v>11.200000000000001</v>
      </c>
      <c r="L26" s="20">
        <v>1.4</v>
      </c>
      <c r="M26" s="20">
        <v>7.55</v>
      </c>
      <c r="N26" s="21"/>
      <c r="O26" s="22">
        <f t="shared" si="1"/>
        <v>8.9499999999999993</v>
      </c>
      <c r="P26" s="20">
        <v>1.3</v>
      </c>
      <c r="Q26" s="20">
        <v>9.3000000000000007</v>
      </c>
      <c r="R26" s="21"/>
      <c r="S26" s="22">
        <f t="shared" si="2"/>
        <v>10.600000000000001</v>
      </c>
      <c r="T26" s="20">
        <v>1.6</v>
      </c>
      <c r="U26" s="20">
        <v>9.25</v>
      </c>
      <c r="V26" s="21"/>
      <c r="W26" s="22">
        <f t="shared" si="3"/>
        <v>10.85</v>
      </c>
      <c r="X26" s="20">
        <v>2</v>
      </c>
      <c r="Y26" s="20">
        <v>8.6</v>
      </c>
      <c r="Z26" s="21"/>
      <c r="AA26" s="22">
        <f t="shared" si="4"/>
        <v>10.6</v>
      </c>
      <c r="AB26" s="20">
        <v>1.2</v>
      </c>
      <c r="AC26" s="20">
        <v>8.6</v>
      </c>
      <c r="AD26" s="21"/>
      <c r="AE26" s="22">
        <f t="shared" si="5"/>
        <v>9.7999999999999989</v>
      </c>
      <c r="AF26" s="22">
        <f t="shared" si="6"/>
        <v>62</v>
      </c>
    </row>
    <row r="27" spans="1:32" x14ac:dyDescent="0.3">
      <c r="A27" s="18">
        <v>21</v>
      </c>
      <c r="B27" s="18">
        <v>208785</v>
      </c>
      <c r="C27" s="18">
        <v>9553</v>
      </c>
      <c r="D27" s="18" t="s">
        <v>138</v>
      </c>
      <c r="E27" s="19">
        <v>2010</v>
      </c>
      <c r="F27" s="17" t="s">
        <v>47</v>
      </c>
      <c r="G27" s="17" t="s">
        <v>139</v>
      </c>
      <c r="H27" s="20">
        <v>2.4</v>
      </c>
      <c r="I27" s="20">
        <v>8.65</v>
      </c>
      <c r="J27" s="21"/>
      <c r="K27" s="22">
        <f t="shared" si="0"/>
        <v>11.05</v>
      </c>
      <c r="L27" s="20">
        <v>1.2</v>
      </c>
      <c r="M27" s="20">
        <v>8.4</v>
      </c>
      <c r="N27" s="21"/>
      <c r="O27" s="22">
        <f t="shared" si="1"/>
        <v>9.6</v>
      </c>
      <c r="P27" s="20">
        <v>1.9</v>
      </c>
      <c r="Q27" s="20">
        <v>8.75</v>
      </c>
      <c r="R27" s="21"/>
      <c r="S27" s="22">
        <f t="shared" si="2"/>
        <v>10.65</v>
      </c>
      <c r="T27" s="20">
        <v>1.6</v>
      </c>
      <c r="U27" s="20">
        <v>8.5500000000000007</v>
      </c>
      <c r="V27" s="21"/>
      <c r="W27" s="22">
        <f t="shared" si="3"/>
        <v>10.15</v>
      </c>
      <c r="X27" s="20">
        <v>1.8</v>
      </c>
      <c r="Y27" s="20">
        <v>8.6</v>
      </c>
      <c r="Z27" s="21"/>
      <c r="AA27" s="22">
        <f t="shared" si="4"/>
        <v>10.4</v>
      </c>
      <c r="AB27" s="20">
        <v>0.6</v>
      </c>
      <c r="AC27" s="20">
        <v>9.1999999999999993</v>
      </c>
      <c r="AD27" s="21"/>
      <c r="AE27" s="22">
        <f t="shared" si="5"/>
        <v>9.7999999999999989</v>
      </c>
      <c r="AF27" s="22">
        <f t="shared" si="6"/>
        <v>61.649999999999991</v>
      </c>
    </row>
    <row r="28" spans="1:32" x14ac:dyDescent="0.3">
      <c r="A28" s="18">
        <v>22</v>
      </c>
      <c r="B28" s="18">
        <v>995694</v>
      </c>
      <c r="C28" s="18">
        <v>9512</v>
      </c>
      <c r="D28" s="18" t="s">
        <v>140</v>
      </c>
      <c r="E28" s="19">
        <v>2010</v>
      </c>
      <c r="F28" s="17" t="s">
        <v>77</v>
      </c>
      <c r="G28" s="17" t="s">
        <v>141</v>
      </c>
      <c r="H28" s="20">
        <v>2.7</v>
      </c>
      <c r="I28" s="20">
        <v>8.1999999999999993</v>
      </c>
      <c r="J28" s="21"/>
      <c r="K28" s="22">
        <f t="shared" si="0"/>
        <v>10.899999999999999</v>
      </c>
      <c r="L28" s="20">
        <v>1.2</v>
      </c>
      <c r="M28" s="20">
        <v>8.15</v>
      </c>
      <c r="N28" s="21"/>
      <c r="O28" s="22">
        <f t="shared" si="1"/>
        <v>9.35</v>
      </c>
      <c r="P28" s="20">
        <v>1.3</v>
      </c>
      <c r="Q28" s="20">
        <v>9</v>
      </c>
      <c r="R28" s="21"/>
      <c r="S28" s="22">
        <f t="shared" si="2"/>
        <v>10.3</v>
      </c>
      <c r="T28" s="20">
        <v>1.6</v>
      </c>
      <c r="U28" s="20">
        <v>9.1999999999999993</v>
      </c>
      <c r="V28" s="21"/>
      <c r="W28" s="22">
        <f t="shared" si="3"/>
        <v>10.799999999999999</v>
      </c>
      <c r="X28" s="20">
        <v>1.8</v>
      </c>
      <c r="Y28" s="20">
        <v>9.0500000000000007</v>
      </c>
      <c r="Z28" s="21"/>
      <c r="AA28" s="22">
        <f t="shared" si="4"/>
        <v>10.850000000000001</v>
      </c>
      <c r="AB28" s="20">
        <v>1.2</v>
      </c>
      <c r="AC28" s="20">
        <v>8.1999999999999993</v>
      </c>
      <c r="AD28" s="21"/>
      <c r="AE28" s="22">
        <f t="shared" si="5"/>
        <v>9.3999999999999986</v>
      </c>
      <c r="AF28" s="22">
        <f t="shared" si="6"/>
        <v>61.6</v>
      </c>
    </row>
    <row r="29" spans="1:32" x14ac:dyDescent="0.3">
      <c r="A29" s="18">
        <v>23</v>
      </c>
      <c r="B29" s="18">
        <v>359886</v>
      </c>
      <c r="C29" s="18">
        <v>4277</v>
      </c>
      <c r="D29" s="18" t="s">
        <v>142</v>
      </c>
      <c r="E29" s="19">
        <v>2010</v>
      </c>
      <c r="F29" s="17" t="s">
        <v>51</v>
      </c>
      <c r="G29" s="17" t="s">
        <v>58</v>
      </c>
      <c r="H29" s="20">
        <v>2.4</v>
      </c>
      <c r="I29" s="20">
        <v>7.9</v>
      </c>
      <c r="J29" s="21"/>
      <c r="K29" s="22">
        <f t="shared" si="0"/>
        <v>10.3</v>
      </c>
      <c r="L29" s="20">
        <v>1.3</v>
      </c>
      <c r="M29" s="20">
        <v>8.25</v>
      </c>
      <c r="N29" s="21"/>
      <c r="O29" s="22">
        <f t="shared" si="1"/>
        <v>9.5500000000000007</v>
      </c>
      <c r="P29" s="20">
        <v>1.9</v>
      </c>
      <c r="Q29" s="20">
        <v>8.1999999999999993</v>
      </c>
      <c r="R29" s="21"/>
      <c r="S29" s="22">
        <f t="shared" si="2"/>
        <v>10.1</v>
      </c>
      <c r="T29" s="20">
        <v>1.6</v>
      </c>
      <c r="U29" s="20">
        <v>8.8000000000000007</v>
      </c>
      <c r="V29" s="21"/>
      <c r="W29" s="22">
        <f t="shared" si="3"/>
        <v>10.4</v>
      </c>
      <c r="X29" s="20">
        <v>2.6</v>
      </c>
      <c r="Y29" s="20">
        <v>8.4</v>
      </c>
      <c r="Z29" s="21"/>
      <c r="AA29" s="22">
        <f t="shared" si="4"/>
        <v>11</v>
      </c>
      <c r="AB29" s="20">
        <v>1.2</v>
      </c>
      <c r="AC29" s="20">
        <v>8.75</v>
      </c>
      <c r="AD29" s="21"/>
      <c r="AE29" s="22">
        <f t="shared" si="5"/>
        <v>9.9499999999999993</v>
      </c>
      <c r="AF29" s="22">
        <f t="shared" si="6"/>
        <v>61.3</v>
      </c>
    </row>
    <row r="30" spans="1:32" x14ac:dyDescent="0.3">
      <c r="A30" s="18">
        <v>24</v>
      </c>
      <c r="B30" s="18">
        <v>991121</v>
      </c>
      <c r="C30" s="18">
        <v>9879</v>
      </c>
      <c r="D30" s="18" t="s">
        <v>143</v>
      </c>
      <c r="E30" s="19">
        <v>2010</v>
      </c>
      <c r="F30" s="17" t="s">
        <v>99</v>
      </c>
      <c r="G30" s="17" t="s">
        <v>100</v>
      </c>
      <c r="H30" s="20">
        <v>2.6</v>
      </c>
      <c r="I30" s="20">
        <v>8.5500000000000007</v>
      </c>
      <c r="J30" s="21"/>
      <c r="K30" s="22">
        <f t="shared" si="0"/>
        <v>11.15</v>
      </c>
      <c r="L30" s="20">
        <v>1.2</v>
      </c>
      <c r="M30" s="20">
        <v>8.4499999999999993</v>
      </c>
      <c r="N30" s="21"/>
      <c r="O30" s="22">
        <f t="shared" si="1"/>
        <v>9.6499999999999986</v>
      </c>
      <c r="P30" s="20">
        <v>1.9</v>
      </c>
      <c r="Q30" s="20">
        <v>8.5500000000000007</v>
      </c>
      <c r="R30" s="21"/>
      <c r="S30" s="22">
        <f t="shared" si="2"/>
        <v>10.450000000000001</v>
      </c>
      <c r="T30" s="20">
        <v>1.6</v>
      </c>
      <c r="U30" s="20">
        <v>8.4499999999999993</v>
      </c>
      <c r="V30" s="21"/>
      <c r="W30" s="22">
        <f t="shared" si="3"/>
        <v>10.049999999999999</v>
      </c>
      <c r="X30" s="20">
        <v>2</v>
      </c>
      <c r="Y30" s="20">
        <v>8.6999999999999993</v>
      </c>
      <c r="Z30" s="21"/>
      <c r="AA30" s="22">
        <f t="shared" si="4"/>
        <v>10.7</v>
      </c>
      <c r="AB30" s="20">
        <v>0.6</v>
      </c>
      <c r="AC30" s="20">
        <v>8.65</v>
      </c>
      <c r="AD30" s="21"/>
      <c r="AE30" s="22">
        <f t="shared" si="5"/>
        <v>9.25</v>
      </c>
      <c r="AF30" s="22">
        <f t="shared" si="6"/>
        <v>61.25</v>
      </c>
    </row>
    <row r="31" spans="1:32" x14ac:dyDescent="0.3">
      <c r="A31" s="18">
        <v>25</v>
      </c>
      <c r="B31" s="18">
        <v>421050</v>
      </c>
      <c r="C31" s="18">
        <v>2402</v>
      </c>
      <c r="D31" s="18" t="s">
        <v>144</v>
      </c>
      <c r="E31" s="19">
        <v>2010</v>
      </c>
      <c r="F31" s="17" t="s">
        <v>145</v>
      </c>
      <c r="G31" s="17" t="s">
        <v>146</v>
      </c>
      <c r="H31" s="20">
        <v>2.5</v>
      </c>
      <c r="I31" s="20">
        <v>8.6999999999999993</v>
      </c>
      <c r="J31" s="21"/>
      <c r="K31" s="22">
        <f t="shared" si="0"/>
        <v>11.2</v>
      </c>
      <c r="L31" s="20">
        <v>0.6</v>
      </c>
      <c r="M31" s="20">
        <v>9.1</v>
      </c>
      <c r="N31" s="21"/>
      <c r="O31" s="22">
        <f t="shared" si="1"/>
        <v>9.6999999999999993</v>
      </c>
      <c r="P31" s="20">
        <v>1.3</v>
      </c>
      <c r="Q31" s="20">
        <v>8.4499999999999993</v>
      </c>
      <c r="R31" s="21"/>
      <c r="S31" s="22">
        <f t="shared" si="2"/>
        <v>9.75</v>
      </c>
      <c r="T31" s="20">
        <v>1.6</v>
      </c>
      <c r="U31" s="20">
        <v>9.4499999999999993</v>
      </c>
      <c r="V31" s="21"/>
      <c r="W31" s="22">
        <f t="shared" si="3"/>
        <v>11.049999999999999</v>
      </c>
      <c r="X31" s="20">
        <v>1.2</v>
      </c>
      <c r="Y31" s="20">
        <v>8.5500000000000007</v>
      </c>
      <c r="Z31" s="21"/>
      <c r="AA31" s="22">
        <f t="shared" si="4"/>
        <v>9.75</v>
      </c>
      <c r="AB31" s="20">
        <v>1.2</v>
      </c>
      <c r="AC31" s="20">
        <v>8.4499999999999993</v>
      </c>
      <c r="AD31" s="21"/>
      <c r="AE31" s="22">
        <f t="shared" si="5"/>
        <v>9.6499999999999986</v>
      </c>
      <c r="AF31" s="22">
        <f t="shared" si="6"/>
        <v>61.099999999999994</v>
      </c>
    </row>
    <row r="32" spans="1:32" x14ac:dyDescent="0.3">
      <c r="A32" s="18">
        <v>26</v>
      </c>
      <c r="B32" s="18">
        <v>639853</v>
      </c>
      <c r="C32" s="18">
        <v>2402</v>
      </c>
      <c r="D32" s="18" t="s">
        <v>147</v>
      </c>
      <c r="E32" s="19">
        <v>2011</v>
      </c>
      <c r="F32" s="17" t="s">
        <v>145</v>
      </c>
      <c r="G32" s="17" t="s">
        <v>146</v>
      </c>
      <c r="H32" s="20">
        <v>1.9</v>
      </c>
      <c r="I32" s="20">
        <v>8.75</v>
      </c>
      <c r="J32" s="21"/>
      <c r="K32" s="22">
        <f t="shared" si="0"/>
        <v>10.65</v>
      </c>
      <c r="L32" s="20">
        <v>0.6</v>
      </c>
      <c r="M32" s="20">
        <v>9.1999999999999993</v>
      </c>
      <c r="N32" s="21"/>
      <c r="O32" s="22">
        <f t="shared" si="1"/>
        <v>9.7999999999999989</v>
      </c>
      <c r="P32" s="20">
        <v>1.3</v>
      </c>
      <c r="Q32" s="20">
        <v>8.9499999999999993</v>
      </c>
      <c r="R32" s="21"/>
      <c r="S32" s="22">
        <f t="shared" si="2"/>
        <v>10.25</v>
      </c>
      <c r="T32" s="20">
        <v>1.6</v>
      </c>
      <c r="U32" s="20">
        <v>8.75</v>
      </c>
      <c r="V32" s="21"/>
      <c r="W32" s="22">
        <f t="shared" si="3"/>
        <v>10.35</v>
      </c>
      <c r="X32" s="20">
        <v>1.2</v>
      </c>
      <c r="Y32" s="20">
        <v>9</v>
      </c>
      <c r="Z32" s="21"/>
      <c r="AA32" s="22">
        <f t="shared" si="4"/>
        <v>10.199999999999999</v>
      </c>
      <c r="AB32" s="20">
        <v>1.2</v>
      </c>
      <c r="AC32" s="20">
        <v>8.3000000000000007</v>
      </c>
      <c r="AD32" s="21"/>
      <c r="AE32" s="22">
        <f t="shared" si="5"/>
        <v>9.5</v>
      </c>
      <c r="AF32" s="22">
        <f t="shared" si="6"/>
        <v>60.75</v>
      </c>
    </row>
    <row r="33" spans="1:32" x14ac:dyDescent="0.3">
      <c r="A33" s="18">
        <v>27</v>
      </c>
      <c r="B33" s="18">
        <v>646171</v>
      </c>
      <c r="C33" s="18">
        <v>7949</v>
      </c>
      <c r="D33" s="18" t="s">
        <v>148</v>
      </c>
      <c r="E33" s="19">
        <v>2011</v>
      </c>
      <c r="F33" s="17" t="s">
        <v>87</v>
      </c>
      <c r="G33" s="17" t="s">
        <v>114</v>
      </c>
      <c r="H33" s="20">
        <v>2.6</v>
      </c>
      <c r="I33" s="20">
        <v>7.75</v>
      </c>
      <c r="J33" s="21"/>
      <c r="K33" s="22">
        <f t="shared" si="0"/>
        <v>10.35</v>
      </c>
      <c r="L33" s="20">
        <v>0.6</v>
      </c>
      <c r="M33" s="20">
        <v>8.75</v>
      </c>
      <c r="N33" s="21"/>
      <c r="O33" s="22">
        <f t="shared" si="1"/>
        <v>9.35</v>
      </c>
      <c r="P33" s="20">
        <v>1.4</v>
      </c>
      <c r="Q33" s="20">
        <v>8.9499999999999993</v>
      </c>
      <c r="R33" s="21"/>
      <c r="S33" s="22">
        <f t="shared" si="2"/>
        <v>10.35</v>
      </c>
      <c r="T33" s="20">
        <v>1.6</v>
      </c>
      <c r="U33" s="20">
        <v>9.4</v>
      </c>
      <c r="V33" s="21"/>
      <c r="W33" s="22">
        <f t="shared" si="3"/>
        <v>11</v>
      </c>
      <c r="X33" s="20">
        <v>1.9</v>
      </c>
      <c r="Y33" s="20">
        <v>8.3000000000000007</v>
      </c>
      <c r="Z33" s="21"/>
      <c r="AA33" s="22">
        <f t="shared" si="4"/>
        <v>10.200000000000001</v>
      </c>
      <c r="AB33" s="20">
        <v>1.2</v>
      </c>
      <c r="AC33" s="20">
        <v>8.25</v>
      </c>
      <c r="AD33" s="21"/>
      <c r="AE33" s="22">
        <f t="shared" si="5"/>
        <v>9.4499999999999993</v>
      </c>
      <c r="AF33" s="22">
        <f t="shared" si="6"/>
        <v>60.7</v>
      </c>
    </row>
    <row r="34" spans="1:32" x14ac:dyDescent="0.3">
      <c r="A34" s="18">
        <v>28</v>
      </c>
      <c r="B34" s="18">
        <v>157799</v>
      </c>
      <c r="C34" s="18">
        <v>2040</v>
      </c>
      <c r="D34" s="18" t="s">
        <v>149</v>
      </c>
      <c r="E34" s="19">
        <v>2010</v>
      </c>
      <c r="F34" s="17" t="s">
        <v>66</v>
      </c>
      <c r="G34" s="17" t="s">
        <v>67</v>
      </c>
      <c r="H34" s="20">
        <v>2.6</v>
      </c>
      <c r="I34" s="20">
        <v>8.75</v>
      </c>
      <c r="J34" s="21"/>
      <c r="K34" s="22">
        <f t="shared" si="0"/>
        <v>11.35</v>
      </c>
      <c r="L34" s="20">
        <v>0.6</v>
      </c>
      <c r="M34" s="20">
        <v>8.65</v>
      </c>
      <c r="N34" s="21"/>
      <c r="O34" s="22">
        <f t="shared" si="1"/>
        <v>9.25</v>
      </c>
      <c r="P34" s="20">
        <v>1.9</v>
      </c>
      <c r="Q34" s="20">
        <v>8.6999999999999993</v>
      </c>
      <c r="R34" s="21"/>
      <c r="S34" s="22">
        <f t="shared" si="2"/>
        <v>10.6</v>
      </c>
      <c r="T34" s="20">
        <v>1.6</v>
      </c>
      <c r="U34" s="20">
        <v>8.75</v>
      </c>
      <c r="V34" s="21"/>
      <c r="W34" s="22">
        <f t="shared" si="3"/>
        <v>10.35</v>
      </c>
      <c r="X34" s="20">
        <v>2.4</v>
      </c>
      <c r="Y34" s="20">
        <v>7.4</v>
      </c>
      <c r="Z34" s="21"/>
      <c r="AA34" s="22">
        <f t="shared" si="4"/>
        <v>9.8000000000000007</v>
      </c>
      <c r="AB34" s="20">
        <v>0.6</v>
      </c>
      <c r="AC34" s="20">
        <v>8.65</v>
      </c>
      <c r="AD34" s="21"/>
      <c r="AE34" s="22">
        <f t="shared" si="5"/>
        <v>9.25</v>
      </c>
      <c r="AF34" s="22">
        <f t="shared" si="6"/>
        <v>60.600000000000009</v>
      </c>
    </row>
    <row r="35" spans="1:32" x14ac:dyDescent="0.3">
      <c r="A35" s="18">
        <v>29</v>
      </c>
      <c r="B35" s="18">
        <v>867756</v>
      </c>
      <c r="C35" s="18">
        <v>8916</v>
      </c>
      <c r="D35" s="18" t="s">
        <v>150</v>
      </c>
      <c r="E35" s="19">
        <v>2011</v>
      </c>
      <c r="F35" s="17" t="s">
        <v>60</v>
      </c>
      <c r="G35" s="17" t="s">
        <v>61</v>
      </c>
      <c r="H35" s="20">
        <v>2.6</v>
      </c>
      <c r="I35" s="20">
        <v>8.6999999999999993</v>
      </c>
      <c r="J35" s="21"/>
      <c r="K35" s="22">
        <f t="shared" si="0"/>
        <v>11.299999999999999</v>
      </c>
      <c r="L35" s="20">
        <v>0.6</v>
      </c>
      <c r="M35" s="20">
        <v>8.6</v>
      </c>
      <c r="N35" s="21"/>
      <c r="O35" s="22">
        <f t="shared" si="1"/>
        <v>9.1999999999999993</v>
      </c>
      <c r="P35" s="20">
        <v>1.3</v>
      </c>
      <c r="Q35" s="20">
        <v>8.25</v>
      </c>
      <c r="R35" s="21"/>
      <c r="S35" s="22">
        <f t="shared" si="2"/>
        <v>9.5500000000000007</v>
      </c>
      <c r="T35" s="20">
        <v>1.6</v>
      </c>
      <c r="U35" s="20">
        <v>9.15</v>
      </c>
      <c r="V35" s="21"/>
      <c r="W35" s="22">
        <f t="shared" si="3"/>
        <v>10.75</v>
      </c>
      <c r="X35" s="20">
        <v>1.2</v>
      </c>
      <c r="Y35" s="20">
        <v>8.6999999999999993</v>
      </c>
      <c r="Z35" s="21"/>
      <c r="AA35" s="22">
        <f t="shared" si="4"/>
        <v>9.8999999999999986</v>
      </c>
      <c r="AB35" s="20">
        <v>1.2</v>
      </c>
      <c r="AC35" s="20">
        <v>8.25</v>
      </c>
      <c r="AD35" s="21"/>
      <c r="AE35" s="22">
        <f t="shared" si="5"/>
        <v>9.4499999999999993</v>
      </c>
      <c r="AF35" s="22">
        <f t="shared" si="6"/>
        <v>60.149999999999991</v>
      </c>
    </row>
    <row r="36" spans="1:32" x14ac:dyDescent="0.3">
      <c r="A36" s="18">
        <v>30</v>
      </c>
      <c r="B36" s="18">
        <v>745613</v>
      </c>
      <c r="C36" s="18">
        <v>5099</v>
      </c>
      <c r="D36" s="18" t="s">
        <v>151</v>
      </c>
      <c r="E36" s="19">
        <v>2011</v>
      </c>
      <c r="F36" s="17" t="s">
        <v>42</v>
      </c>
      <c r="G36" s="17" t="s">
        <v>43</v>
      </c>
      <c r="H36" s="20">
        <v>2.9</v>
      </c>
      <c r="I36" s="20">
        <v>8.6</v>
      </c>
      <c r="J36" s="21"/>
      <c r="K36" s="22">
        <f t="shared" si="0"/>
        <v>11.5</v>
      </c>
      <c r="L36" s="20">
        <v>0</v>
      </c>
      <c r="M36" s="20">
        <v>9.15</v>
      </c>
      <c r="N36" s="21"/>
      <c r="O36" s="22">
        <f t="shared" si="1"/>
        <v>9.15</v>
      </c>
      <c r="P36" s="20">
        <v>1.2</v>
      </c>
      <c r="Q36" s="20">
        <v>8.85</v>
      </c>
      <c r="R36" s="21"/>
      <c r="S36" s="22">
        <f t="shared" si="2"/>
        <v>10.049999999999999</v>
      </c>
      <c r="T36" s="20">
        <v>1.6</v>
      </c>
      <c r="U36" s="20">
        <v>8.4499999999999993</v>
      </c>
      <c r="V36" s="21"/>
      <c r="W36" s="22">
        <f t="shared" si="3"/>
        <v>10.049999999999999</v>
      </c>
      <c r="X36" s="20">
        <v>1.4</v>
      </c>
      <c r="Y36" s="20">
        <v>7.75</v>
      </c>
      <c r="Z36" s="21"/>
      <c r="AA36" s="22">
        <f t="shared" si="4"/>
        <v>9.15</v>
      </c>
      <c r="AB36" s="20">
        <v>1.2</v>
      </c>
      <c r="AC36" s="20">
        <v>8.8000000000000007</v>
      </c>
      <c r="AD36" s="21"/>
      <c r="AE36" s="22">
        <f t="shared" si="5"/>
        <v>10</v>
      </c>
      <c r="AF36" s="22">
        <f t="shared" si="6"/>
        <v>59.899999999999991</v>
      </c>
    </row>
    <row r="37" spans="1:32" x14ac:dyDescent="0.3">
      <c r="A37" s="18">
        <v>31</v>
      </c>
      <c r="B37" s="18">
        <v>580760</v>
      </c>
      <c r="C37" s="18">
        <v>3980</v>
      </c>
      <c r="D37" s="18" t="s">
        <v>152</v>
      </c>
      <c r="E37" s="19">
        <v>2011</v>
      </c>
      <c r="F37" s="17" t="s">
        <v>125</v>
      </c>
      <c r="G37" s="17" t="s">
        <v>126</v>
      </c>
      <c r="H37" s="20">
        <v>3.1</v>
      </c>
      <c r="I37" s="20">
        <v>7</v>
      </c>
      <c r="J37" s="21"/>
      <c r="K37" s="22">
        <f t="shared" si="0"/>
        <v>10.1</v>
      </c>
      <c r="L37" s="20">
        <v>1.2</v>
      </c>
      <c r="M37" s="20">
        <v>8.15</v>
      </c>
      <c r="N37" s="21"/>
      <c r="O37" s="22">
        <f t="shared" si="1"/>
        <v>9.35</v>
      </c>
      <c r="P37" s="20">
        <v>1.9</v>
      </c>
      <c r="Q37" s="20">
        <v>8.8000000000000007</v>
      </c>
      <c r="R37" s="21"/>
      <c r="S37" s="22">
        <f t="shared" si="2"/>
        <v>10.700000000000001</v>
      </c>
      <c r="T37" s="20">
        <v>1.6</v>
      </c>
      <c r="U37" s="20">
        <v>8.6999999999999993</v>
      </c>
      <c r="V37" s="21"/>
      <c r="W37" s="22">
        <f t="shared" si="3"/>
        <v>10.299999999999999</v>
      </c>
      <c r="X37" s="20">
        <v>2.4</v>
      </c>
      <c r="Y37" s="20">
        <v>7.85</v>
      </c>
      <c r="Z37" s="21"/>
      <c r="AA37" s="22">
        <f t="shared" si="4"/>
        <v>10.25</v>
      </c>
      <c r="AB37" s="20">
        <v>1.2</v>
      </c>
      <c r="AC37" s="20">
        <v>7.8</v>
      </c>
      <c r="AD37" s="21"/>
      <c r="AE37" s="22">
        <f t="shared" si="5"/>
        <v>9</v>
      </c>
      <c r="AF37" s="22">
        <f t="shared" si="6"/>
        <v>59.699999999999996</v>
      </c>
    </row>
    <row r="38" spans="1:32" x14ac:dyDescent="0.3">
      <c r="A38" s="18">
        <v>32</v>
      </c>
      <c r="B38" s="18">
        <v>350438</v>
      </c>
      <c r="C38" s="18">
        <v>4277</v>
      </c>
      <c r="D38" s="18" t="s">
        <v>153</v>
      </c>
      <c r="E38" s="19">
        <v>2010</v>
      </c>
      <c r="F38" s="17" t="s">
        <v>51</v>
      </c>
      <c r="G38" s="17" t="s">
        <v>58</v>
      </c>
      <c r="H38" s="20">
        <v>2.6</v>
      </c>
      <c r="I38" s="20">
        <v>8.1</v>
      </c>
      <c r="J38" s="21"/>
      <c r="K38" s="22">
        <f t="shared" si="0"/>
        <v>10.7</v>
      </c>
      <c r="L38" s="20">
        <v>0.6</v>
      </c>
      <c r="M38" s="20">
        <v>8.15</v>
      </c>
      <c r="N38" s="21"/>
      <c r="O38" s="22">
        <f t="shared" si="1"/>
        <v>8.75</v>
      </c>
      <c r="P38" s="20">
        <v>1.3</v>
      </c>
      <c r="Q38" s="20">
        <v>9.1</v>
      </c>
      <c r="R38" s="21"/>
      <c r="S38" s="22">
        <f t="shared" si="2"/>
        <v>10.4</v>
      </c>
      <c r="T38" s="20">
        <v>1.6</v>
      </c>
      <c r="U38" s="20">
        <v>8.85</v>
      </c>
      <c r="V38" s="21">
        <v>0.1</v>
      </c>
      <c r="W38" s="22">
        <f t="shared" si="3"/>
        <v>10.35</v>
      </c>
      <c r="X38" s="20">
        <v>1.9</v>
      </c>
      <c r="Y38" s="20">
        <v>8.15</v>
      </c>
      <c r="Z38" s="21"/>
      <c r="AA38" s="22">
        <f t="shared" si="4"/>
        <v>10.050000000000001</v>
      </c>
      <c r="AB38" s="20">
        <v>0.6</v>
      </c>
      <c r="AC38" s="20">
        <v>8.25</v>
      </c>
      <c r="AD38" s="21"/>
      <c r="AE38" s="22">
        <f t="shared" si="5"/>
        <v>8.85</v>
      </c>
      <c r="AF38" s="22">
        <f t="shared" si="6"/>
        <v>59.1</v>
      </c>
    </row>
    <row r="39" spans="1:32" x14ac:dyDescent="0.3">
      <c r="A39" s="18">
        <v>33</v>
      </c>
      <c r="B39" s="18">
        <v>844666</v>
      </c>
      <c r="C39" s="18">
        <v>8916</v>
      </c>
      <c r="D39" s="18" t="s">
        <v>154</v>
      </c>
      <c r="E39" s="19">
        <v>2011</v>
      </c>
      <c r="F39" s="17" t="s">
        <v>60</v>
      </c>
      <c r="G39" s="17" t="s">
        <v>61</v>
      </c>
      <c r="H39" s="20">
        <v>2.5</v>
      </c>
      <c r="I39" s="20">
        <v>8.5500000000000007</v>
      </c>
      <c r="J39" s="21"/>
      <c r="K39" s="22">
        <f t="shared" ref="K39:K70" si="7">H39+I39-J39</f>
        <v>11.05</v>
      </c>
      <c r="L39" s="20">
        <v>0.6</v>
      </c>
      <c r="M39" s="20">
        <v>7.9</v>
      </c>
      <c r="N39" s="21"/>
      <c r="O39" s="22">
        <f t="shared" ref="O39:O70" si="8">L39+M39-N39</f>
        <v>8.5</v>
      </c>
      <c r="P39" s="20">
        <v>1.3</v>
      </c>
      <c r="Q39" s="20">
        <v>9.1</v>
      </c>
      <c r="R39" s="21"/>
      <c r="S39" s="22">
        <f t="shared" ref="S39:S70" si="9">P39+Q39-R39</f>
        <v>10.4</v>
      </c>
      <c r="T39" s="20">
        <v>1.6</v>
      </c>
      <c r="U39" s="20">
        <v>8.5</v>
      </c>
      <c r="V39" s="21"/>
      <c r="W39" s="22">
        <f t="shared" ref="W39:W70" si="10">T39+U39-V39</f>
        <v>10.1</v>
      </c>
      <c r="X39" s="20">
        <v>1.2</v>
      </c>
      <c r="Y39" s="20">
        <v>8.6</v>
      </c>
      <c r="Z39" s="21"/>
      <c r="AA39" s="22">
        <f t="shared" ref="AA39:AA70" si="11">X39+Y39-Z39</f>
        <v>9.7999999999999989</v>
      </c>
      <c r="AB39" s="20">
        <v>1.2</v>
      </c>
      <c r="AC39" s="20">
        <v>7.75</v>
      </c>
      <c r="AD39" s="21"/>
      <c r="AE39" s="22">
        <f t="shared" ref="AE39:AE70" si="12">AB39+AC39-AD39</f>
        <v>8.9499999999999993</v>
      </c>
      <c r="AF39" s="22">
        <f t="shared" ref="AF39:AF70" si="13">K39+O39+S39+W39+AA39+AE39</f>
        <v>58.8</v>
      </c>
    </row>
    <row r="40" spans="1:32" x14ac:dyDescent="0.3">
      <c r="A40" s="18">
        <v>34</v>
      </c>
      <c r="B40" s="18">
        <v>593213</v>
      </c>
      <c r="C40" s="18">
        <v>9553</v>
      </c>
      <c r="D40" s="18" t="s">
        <v>155</v>
      </c>
      <c r="E40" s="19">
        <v>2010</v>
      </c>
      <c r="F40" s="17" t="s">
        <v>47</v>
      </c>
      <c r="G40" s="17" t="s">
        <v>139</v>
      </c>
      <c r="H40" s="20">
        <v>2.5</v>
      </c>
      <c r="I40" s="20">
        <v>7.9</v>
      </c>
      <c r="J40" s="21"/>
      <c r="K40" s="22">
        <f t="shared" si="7"/>
        <v>10.4</v>
      </c>
      <c r="L40" s="20">
        <v>1.2</v>
      </c>
      <c r="M40" s="20">
        <v>8.0500000000000007</v>
      </c>
      <c r="N40" s="21"/>
      <c r="O40" s="22">
        <f t="shared" si="8"/>
        <v>9.25</v>
      </c>
      <c r="P40" s="20">
        <v>1.8</v>
      </c>
      <c r="Q40" s="20">
        <v>8.1999999999999993</v>
      </c>
      <c r="R40" s="21"/>
      <c r="S40" s="22">
        <f t="shared" si="9"/>
        <v>10</v>
      </c>
      <c r="T40" s="20">
        <v>1.6</v>
      </c>
      <c r="U40" s="20">
        <v>8.15</v>
      </c>
      <c r="V40" s="21"/>
      <c r="W40" s="22">
        <f t="shared" si="10"/>
        <v>9.75</v>
      </c>
      <c r="X40" s="20">
        <v>1.8</v>
      </c>
      <c r="Y40" s="20">
        <v>8.3000000000000007</v>
      </c>
      <c r="Z40" s="21"/>
      <c r="AA40" s="22">
        <f t="shared" si="11"/>
        <v>10.100000000000001</v>
      </c>
      <c r="AB40" s="20">
        <v>0.6</v>
      </c>
      <c r="AC40" s="20">
        <v>8.4</v>
      </c>
      <c r="AD40" s="21"/>
      <c r="AE40" s="22">
        <f t="shared" si="12"/>
        <v>9</v>
      </c>
      <c r="AF40" s="22">
        <f t="shared" si="13"/>
        <v>58.5</v>
      </c>
    </row>
    <row r="41" spans="1:32" x14ac:dyDescent="0.3">
      <c r="A41" s="18">
        <v>35</v>
      </c>
      <c r="B41" s="18">
        <v>647379</v>
      </c>
      <c r="C41" s="18">
        <v>3980</v>
      </c>
      <c r="D41" s="18" t="s">
        <v>156</v>
      </c>
      <c r="E41" s="19">
        <v>2011</v>
      </c>
      <c r="F41" s="17" t="s">
        <v>125</v>
      </c>
      <c r="G41" s="17" t="s">
        <v>126</v>
      </c>
      <c r="H41" s="20">
        <v>2.5</v>
      </c>
      <c r="I41" s="20">
        <v>7.4</v>
      </c>
      <c r="J41" s="21"/>
      <c r="K41" s="22">
        <f t="shared" si="7"/>
        <v>9.9</v>
      </c>
      <c r="L41" s="20">
        <v>1.2</v>
      </c>
      <c r="M41" s="20">
        <v>7.8</v>
      </c>
      <c r="N41" s="21"/>
      <c r="O41" s="22">
        <f t="shared" si="8"/>
        <v>9</v>
      </c>
      <c r="P41" s="20">
        <v>1.3</v>
      </c>
      <c r="Q41" s="20">
        <v>9.15</v>
      </c>
      <c r="R41" s="21"/>
      <c r="S41" s="22">
        <f t="shared" si="9"/>
        <v>10.450000000000001</v>
      </c>
      <c r="T41" s="20">
        <v>1.6</v>
      </c>
      <c r="U41" s="20">
        <v>8.9</v>
      </c>
      <c r="V41" s="21"/>
      <c r="W41" s="22">
        <f t="shared" si="10"/>
        <v>10.5</v>
      </c>
      <c r="X41" s="20">
        <v>1.2</v>
      </c>
      <c r="Y41" s="20">
        <v>8.35</v>
      </c>
      <c r="Z41" s="21"/>
      <c r="AA41" s="22">
        <f t="shared" si="11"/>
        <v>9.5499999999999989</v>
      </c>
      <c r="AB41" s="20">
        <v>0.6</v>
      </c>
      <c r="AC41" s="20">
        <v>8.4</v>
      </c>
      <c r="AD41" s="21"/>
      <c r="AE41" s="22">
        <f t="shared" si="12"/>
        <v>9</v>
      </c>
      <c r="AF41" s="22">
        <f t="shared" si="13"/>
        <v>58.4</v>
      </c>
    </row>
    <row r="42" spans="1:32" x14ac:dyDescent="0.3">
      <c r="A42" s="18">
        <v>36</v>
      </c>
      <c r="B42" s="18">
        <v>365483</v>
      </c>
      <c r="C42" s="18">
        <v>2040</v>
      </c>
      <c r="D42" s="18" t="s">
        <v>157</v>
      </c>
      <c r="E42" s="19">
        <v>2010</v>
      </c>
      <c r="F42" s="17" t="s">
        <v>66</v>
      </c>
      <c r="G42" s="17" t="s">
        <v>67</v>
      </c>
      <c r="H42" s="20">
        <v>2.5</v>
      </c>
      <c r="I42" s="20">
        <v>8.4499999999999993</v>
      </c>
      <c r="J42" s="21"/>
      <c r="K42" s="22">
        <f t="shared" si="7"/>
        <v>10.95</v>
      </c>
      <c r="L42" s="20">
        <v>0.6</v>
      </c>
      <c r="M42" s="20">
        <v>8.25</v>
      </c>
      <c r="N42" s="21"/>
      <c r="O42" s="22">
        <f t="shared" si="8"/>
        <v>8.85</v>
      </c>
      <c r="P42" s="20">
        <v>1.3</v>
      </c>
      <c r="Q42" s="20">
        <v>8.6999999999999993</v>
      </c>
      <c r="R42" s="21"/>
      <c r="S42" s="22">
        <f t="shared" si="9"/>
        <v>10</v>
      </c>
      <c r="T42" s="20">
        <v>1.6</v>
      </c>
      <c r="U42" s="20">
        <v>7.95</v>
      </c>
      <c r="V42" s="21"/>
      <c r="W42" s="22">
        <f t="shared" si="10"/>
        <v>9.5500000000000007</v>
      </c>
      <c r="X42" s="20">
        <v>1.8</v>
      </c>
      <c r="Y42" s="20">
        <v>7.75</v>
      </c>
      <c r="Z42" s="21"/>
      <c r="AA42" s="22">
        <f t="shared" si="11"/>
        <v>9.5500000000000007</v>
      </c>
      <c r="AB42" s="20">
        <v>1.2</v>
      </c>
      <c r="AC42" s="20">
        <v>8.1</v>
      </c>
      <c r="AD42" s="21"/>
      <c r="AE42" s="22">
        <f t="shared" si="12"/>
        <v>9.2999999999999989</v>
      </c>
      <c r="AF42" s="22">
        <f t="shared" si="13"/>
        <v>58.199999999999989</v>
      </c>
    </row>
    <row r="43" spans="1:32" x14ac:dyDescent="0.3">
      <c r="A43" s="18">
        <v>37</v>
      </c>
      <c r="B43" s="18">
        <v>839616</v>
      </c>
      <c r="C43" s="18">
        <v>1319</v>
      </c>
      <c r="D43" s="18" t="s">
        <v>158</v>
      </c>
      <c r="E43" s="19">
        <v>2010</v>
      </c>
      <c r="F43" s="17" t="s">
        <v>159</v>
      </c>
      <c r="G43" s="17" t="s">
        <v>160</v>
      </c>
      <c r="H43" s="20">
        <v>2.5</v>
      </c>
      <c r="I43" s="20">
        <v>8.15</v>
      </c>
      <c r="J43" s="21"/>
      <c r="K43" s="22">
        <f t="shared" si="7"/>
        <v>10.65</v>
      </c>
      <c r="L43" s="20">
        <v>1.2</v>
      </c>
      <c r="M43" s="20">
        <v>7.3</v>
      </c>
      <c r="N43" s="21"/>
      <c r="O43" s="22">
        <f t="shared" si="8"/>
        <v>8.5</v>
      </c>
      <c r="P43" s="20">
        <v>2</v>
      </c>
      <c r="Q43" s="20">
        <v>8</v>
      </c>
      <c r="R43" s="21"/>
      <c r="S43" s="22">
        <f t="shared" si="9"/>
        <v>10</v>
      </c>
      <c r="T43" s="20">
        <v>1.6</v>
      </c>
      <c r="U43" s="20">
        <v>7.75</v>
      </c>
      <c r="V43" s="21"/>
      <c r="W43" s="22">
        <f t="shared" si="10"/>
        <v>9.35</v>
      </c>
      <c r="X43" s="20">
        <v>1.9</v>
      </c>
      <c r="Y43" s="20">
        <v>8.0500000000000007</v>
      </c>
      <c r="Z43" s="21"/>
      <c r="AA43" s="22">
        <f t="shared" si="11"/>
        <v>9.9500000000000011</v>
      </c>
      <c r="AB43" s="20">
        <v>1.2</v>
      </c>
      <c r="AC43" s="20">
        <v>8.5</v>
      </c>
      <c r="AD43" s="21"/>
      <c r="AE43" s="22">
        <f t="shared" si="12"/>
        <v>9.6999999999999993</v>
      </c>
      <c r="AF43" s="22">
        <f t="shared" si="13"/>
        <v>58.150000000000006</v>
      </c>
    </row>
    <row r="44" spans="1:32" x14ac:dyDescent="0.3">
      <c r="A44" s="18">
        <v>38</v>
      </c>
      <c r="B44" s="18">
        <v>684134</v>
      </c>
      <c r="C44" s="18">
        <v>4277</v>
      </c>
      <c r="D44" s="18" t="s">
        <v>161</v>
      </c>
      <c r="E44" s="19">
        <v>2011</v>
      </c>
      <c r="F44" s="17" t="s">
        <v>51</v>
      </c>
      <c r="G44" s="17" t="s">
        <v>162</v>
      </c>
      <c r="H44" s="20">
        <v>2.4</v>
      </c>
      <c r="I44" s="20">
        <v>8.4499999999999993</v>
      </c>
      <c r="J44" s="21"/>
      <c r="K44" s="22">
        <f t="shared" si="7"/>
        <v>10.85</v>
      </c>
      <c r="L44" s="20">
        <v>0</v>
      </c>
      <c r="M44" s="20">
        <v>8.15</v>
      </c>
      <c r="N44" s="21"/>
      <c r="O44" s="22">
        <f t="shared" si="8"/>
        <v>8.15</v>
      </c>
      <c r="P44" s="20">
        <v>1.2</v>
      </c>
      <c r="Q44" s="20">
        <v>8.75</v>
      </c>
      <c r="R44" s="21"/>
      <c r="S44" s="22">
        <f t="shared" si="9"/>
        <v>9.9499999999999993</v>
      </c>
      <c r="T44" s="20">
        <v>1.6</v>
      </c>
      <c r="U44" s="20">
        <v>8.1</v>
      </c>
      <c r="V44" s="21"/>
      <c r="W44" s="22">
        <f t="shared" si="10"/>
        <v>9.6999999999999993</v>
      </c>
      <c r="X44" s="20">
        <v>0.6</v>
      </c>
      <c r="Y44" s="20">
        <v>8.9</v>
      </c>
      <c r="Z44" s="21"/>
      <c r="AA44" s="22">
        <f t="shared" si="11"/>
        <v>9.5</v>
      </c>
      <c r="AB44" s="20">
        <v>0</v>
      </c>
      <c r="AC44" s="20">
        <v>8.75</v>
      </c>
      <c r="AD44" s="21"/>
      <c r="AE44" s="22">
        <f t="shared" si="12"/>
        <v>8.75</v>
      </c>
      <c r="AF44" s="22">
        <f t="shared" si="13"/>
        <v>56.9</v>
      </c>
    </row>
    <row r="45" spans="1:32" x14ac:dyDescent="0.3">
      <c r="A45" s="18">
        <v>39</v>
      </c>
      <c r="B45" s="18">
        <v>655101</v>
      </c>
      <c r="C45" s="18">
        <v>7949</v>
      </c>
      <c r="D45" s="18" t="s">
        <v>163</v>
      </c>
      <c r="E45" s="19">
        <v>2011</v>
      </c>
      <c r="F45" s="17" t="s">
        <v>87</v>
      </c>
      <c r="G45" s="17" t="s">
        <v>114</v>
      </c>
      <c r="H45" s="20">
        <v>2</v>
      </c>
      <c r="I45" s="20">
        <v>7.8</v>
      </c>
      <c r="J45" s="21"/>
      <c r="K45" s="22">
        <f t="shared" si="7"/>
        <v>9.8000000000000007</v>
      </c>
      <c r="L45" s="20">
        <v>0</v>
      </c>
      <c r="M45" s="20">
        <v>8.4</v>
      </c>
      <c r="N45" s="21"/>
      <c r="O45" s="22">
        <f t="shared" si="8"/>
        <v>8.4</v>
      </c>
      <c r="P45" s="20">
        <v>1.2</v>
      </c>
      <c r="Q45" s="20">
        <v>8.3000000000000007</v>
      </c>
      <c r="R45" s="21"/>
      <c r="S45" s="22">
        <f t="shared" si="9"/>
        <v>9.5</v>
      </c>
      <c r="T45" s="20">
        <v>1.6</v>
      </c>
      <c r="U45" s="20">
        <v>8.8000000000000007</v>
      </c>
      <c r="V45" s="21"/>
      <c r="W45" s="22">
        <f t="shared" si="10"/>
        <v>10.4</v>
      </c>
      <c r="X45" s="20">
        <v>1.8</v>
      </c>
      <c r="Y45" s="20">
        <v>8.35</v>
      </c>
      <c r="Z45" s="21"/>
      <c r="AA45" s="22">
        <f t="shared" si="11"/>
        <v>10.15</v>
      </c>
      <c r="AB45" s="20">
        <v>1.2</v>
      </c>
      <c r="AC45" s="20">
        <v>7.4</v>
      </c>
      <c r="AD45" s="21"/>
      <c r="AE45" s="22">
        <f t="shared" si="12"/>
        <v>8.6</v>
      </c>
      <c r="AF45" s="22">
        <f t="shared" si="13"/>
        <v>56.85</v>
      </c>
    </row>
    <row r="46" spans="1:32" x14ac:dyDescent="0.3">
      <c r="A46" s="18">
        <v>40</v>
      </c>
      <c r="B46" s="18">
        <v>483613</v>
      </c>
      <c r="C46" s="18">
        <v>1319</v>
      </c>
      <c r="D46" s="18" t="s">
        <v>164</v>
      </c>
      <c r="E46" s="19">
        <v>2010</v>
      </c>
      <c r="F46" s="17" t="s">
        <v>159</v>
      </c>
      <c r="G46" s="17" t="s">
        <v>160</v>
      </c>
      <c r="H46" s="20">
        <v>2.4</v>
      </c>
      <c r="I46" s="20">
        <v>8.5500000000000007</v>
      </c>
      <c r="J46" s="21"/>
      <c r="K46" s="22">
        <f t="shared" si="7"/>
        <v>10.950000000000001</v>
      </c>
      <c r="L46" s="20">
        <v>1.2</v>
      </c>
      <c r="M46" s="20">
        <v>8.0500000000000007</v>
      </c>
      <c r="N46" s="21"/>
      <c r="O46" s="22">
        <f t="shared" si="8"/>
        <v>9.25</v>
      </c>
      <c r="P46" s="20">
        <v>1.3</v>
      </c>
      <c r="Q46" s="20">
        <v>7.45</v>
      </c>
      <c r="R46" s="21"/>
      <c r="S46" s="22">
        <f t="shared" si="9"/>
        <v>8.75</v>
      </c>
      <c r="T46" s="20">
        <v>1.6</v>
      </c>
      <c r="U46" s="20">
        <v>8.0500000000000007</v>
      </c>
      <c r="V46" s="21"/>
      <c r="W46" s="22">
        <f t="shared" si="10"/>
        <v>9.65</v>
      </c>
      <c r="X46" s="20">
        <v>1.8</v>
      </c>
      <c r="Y46" s="20">
        <v>7.7</v>
      </c>
      <c r="Z46" s="21"/>
      <c r="AA46" s="22">
        <f t="shared" si="11"/>
        <v>9.5</v>
      </c>
      <c r="AB46" s="20">
        <v>1.2</v>
      </c>
      <c r="AC46" s="20">
        <v>7.25</v>
      </c>
      <c r="AD46" s="21"/>
      <c r="AE46" s="22">
        <f t="shared" si="12"/>
        <v>8.4499999999999993</v>
      </c>
      <c r="AF46" s="22">
        <f t="shared" si="13"/>
        <v>56.55</v>
      </c>
    </row>
    <row r="47" spans="1:32" x14ac:dyDescent="0.3">
      <c r="A47" s="18">
        <v>40</v>
      </c>
      <c r="B47" s="18">
        <v>756460</v>
      </c>
      <c r="C47" s="18">
        <v>9512</v>
      </c>
      <c r="D47" s="18" t="s">
        <v>165</v>
      </c>
      <c r="E47" s="19">
        <v>2011</v>
      </c>
      <c r="F47" s="17" t="s">
        <v>77</v>
      </c>
      <c r="G47" s="17" t="s">
        <v>78</v>
      </c>
      <c r="H47" s="20">
        <v>1.8</v>
      </c>
      <c r="I47" s="20">
        <v>8.5</v>
      </c>
      <c r="J47" s="21"/>
      <c r="K47" s="22">
        <f t="shared" si="7"/>
        <v>10.3</v>
      </c>
      <c r="L47" s="20">
        <v>1.2</v>
      </c>
      <c r="M47" s="20">
        <v>7.8</v>
      </c>
      <c r="N47" s="21"/>
      <c r="O47" s="22">
        <f t="shared" si="8"/>
        <v>9</v>
      </c>
      <c r="P47" s="20">
        <v>1.2</v>
      </c>
      <c r="Q47" s="20">
        <v>7.5</v>
      </c>
      <c r="R47" s="21"/>
      <c r="S47" s="22">
        <f t="shared" si="9"/>
        <v>8.6999999999999993</v>
      </c>
      <c r="T47" s="20">
        <v>1.6</v>
      </c>
      <c r="U47" s="20">
        <v>8.8000000000000007</v>
      </c>
      <c r="V47" s="21"/>
      <c r="W47" s="22">
        <f t="shared" si="10"/>
        <v>10.4</v>
      </c>
      <c r="X47" s="20">
        <v>1.2</v>
      </c>
      <c r="Y47" s="20">
        <v>8.4499999999999993</v>
      </c>
      <c r="Z47" s="21"/>
      <c r="AA47" s="22">
        <f t="shared" si="11"/>
        <v>9.6499999999999986</v>
      </c>
      <c r="AB47" s="20">
        <v>0.6</v>
      </c>
      <c r="AC47" s="20">
        <v>7.9</v>
      </c>
      <c r="AD47" s="21"/>
      <c r="AE47" s="22">
        <f t="shared" si="12"/>
        <v>8.5</v>
      </c>
      <c r="AF47" s="22">
        <f t="shared" si="13"/>
        <v>56.55</v>
      </c>
    </row>
    <row r="48" spans="1:32" x14ac:dyDescent="0.3">
      <c r="A48" s="18">
        <v>42</v>
      </c>
      <c r="B48" s="18">
        <v>380720</v>
      </c>
      <c r="C48" s="18">
        <v>2040</v>
      </c>
      <c r="D48" s="18" t="s">
        <v>166</v>
      </c>
      <c r="E48" s="19">
        <v>2011</v>
      </c>
      <c r="F48" s="17" t="s">
        <v>66</v>
      </c>
      <c r="G48" s="17" t="s">
        <v>67</v>
      </c>
      <c r="H48" s="20">
        <v>1.8</v>
      </c>
      <c r="I48" s="20">
        <v>8.8000000000000007</v>
      </c>
      <c r="J48" s="21"/>
      <c r="K48" s="22">
        <f t="shared" si="7"/>
        <v>10.600000000000001</v>
      </c>
      <c r="L48" s="20">
        <v>0.6</v>
      </c>
      <c r="M48" s="20">
        <v>7.8</v>
      </c>
      <c r="N48" s="21"/>
      <c r="O48" s="22">
        <f t="shared" si="8"/>
        <v>8.4</v>
      </c>
      <c r="P48" s="20">
        <v>1.2</v>
      </c>
      <c r="Q48" s="20">
        <v>8.35</v>
      </c>
      <c r="R48" s="21"/>
      <c r="S48" s="22">
        <f t="shared" si="9"/>
        <v>9.5499999999999989</v>
      </c>
      <c r="T48" s="20">
        <v>1.6</v>
      </c>
      <c r="U48" s="20">
        <v>8.5500000000000007</v>
      </c>
      <c r="V48" s="21"/>
      <c r="W48" s="22">
        <f t="shared" si="10"/>
        <v>10.15</v>
      </c>
      <c r="X48" s="20">
        <v>0.6</v>
      </c>
      <c r="Y48" s="20">
        <v>8.4499999999999993</v>
      </c>
      <c r="Z48" s="21"/>
      <c r="AA48" s="22">
        <f t="shared" si="11"/>
        <v>9.0499999999999989</v>
      </c>
      <c r="AB48" s="20">
        <v>0</v>
      </c>
      <c r="AC48" s="20">
        <v>8.25</v>
      </c>
      <c r="AD48" s="21"/>
      <c r="AE48" s="22">
        <f t="shared" si="12"/>
        <v>8.25</v>
      </c>
      <c r="AF48" s="22">
        <f t="shared" si="13"/>
        <v>55.999999999999993</v>
      </c>
    </row>
    <row r="49" spans="1:32" x14ac:dyDescent="0.3">
      <c r="A49" s="18">
        <v>43</v>
      </c>
      <c r="B49" s="18">
        <v>419982</v>
      </c>
      <c r="C49" s="18">
        <v>9512</v>
      </c>
      <c r="D49" s="18" t="s">
        <v>167</v>
      </c>
      <c r="E49" s="19">
        <v>2011</v>
      </c>
      <c r="F49" s="17" t="s">
        <v>77</v>
      </c>
      <c r="G49" s="17" t="s">
        <v>80</v>
      </c>
      <c r="H49" s="20">
        <v>1.8</v>
      </c>
      <c r="I49" s="20">
        <v>8.25</v>
      </c>
      <c r="J49" s="21"/>
      <c r="K49" s="22">
        <f t="shared" si="7"/>
        <v>10.050000000000001</v>
      </c>
      <c r="L49" s="20">
        <v>1.2</v>
      </c>
      <c r="M49" s="20">
        <v>7.4</v>
      </c>
      <c r="N49" s="21"/>
      <c r="O49" s="22">
        <f t="shared" si="8"/>
        <v>8.6</v>
      </c>
      <c r="P49" s="20">
        <v>1.3</v>
      </c>
      <c r="Q49" s="20">
        <v>9.0500000000000007</v>
      </c>
      <c r="R49" s="21"/>
      <c r="S49" s="22">
        <f t="shared" si="9"/>
        <v>10.350000000000001</v>
      </c>
      <c r="T49" s="20">
        <v>1.6</v>
      </c>
      <c r="U49" s="20">
        <v>8.1999999999999993</v>
      </c>
      <c r="V49" s="21"/>
      <c r="W49" s="22">
        <f t="shared" si="10"/>
        <v>9.7999999999999989</v>
      </c>
      <c r="X49" s="20">
        <v>1.2</v>
      </c>
      <c r="Y49" s="20">
        <v>7.85</v>
      </c>
      <c r="Z49" s="21"/>
      <c r="AA49" s="22">
        <f t="shared" si="11"/>
        <v>9.0499999999999989</v>
      </c>
      <c r="AB49" s="20">
        <v>0.6</v>
      </c>
      <c r="AC49" s="20">
        <v>7.1</v>
      </c>
      <c r="AD49" s="21"/>
      <c r="AE49" s="22">
        <f t="shared" si="12"/>
        <v>7.6999999999999993</v>
      </c>
      <c r="AF49" s="22">
        <f t="shared" si="13"/>
        <v>55.55</v>
      </c>
    </row>
    <row r="50" spans="1:32" x14ac:dyDescent="0.3">
      <c r="A50" s="18">
        <v>44</v>
      </c>
      <c r="B50" s="18">
        <v>676676</v>
      </c>
      <c r="C50" s="18">
        <v>7949</v>
      </c>
      <c r="D50" s="18" t="s">
        <v>168</v>
      </c>
      <c r="E50" s="19">
        <v>2011</v>
      </c>
      <c r="F50" s="17" t="s">
        <v>87</v>
      </c>
      <c r="G50" s="17" t="s">
        <v>114</v>
      </c>
      <c r="H50" s="20">
        <v>1.8</v>
      </c>
      <c r="I50" s="20">
        <v>8.5</v>
      </c>
      <c r="J50" s="21"/>
      <c r="K50" s="22">
        <f t="shared" si="7"/>
        <v>10.3</v>
      </c>
      <c r="L50" s="20">
        <v>0.6</v>
      </c>
      <c r="M50" s="20">
        <v>6.9</v>
      </c>
      <c r="N50" s="21"/>
      <c r="O50" s="22">
        <f t="shared" si="8"/>
        <v>7.5</v>
      </c>
      <c r="P50" s="20">
        <v>1.3</v>
      </c>
      <c r="Q50" s="20">
        <v>8.6999999999999993</v>
      </c>
      <c r="R50" s="21"/>
      <c r="S50" s="22">
        <f t="shared" si="9"/>
        <v>10</v>
      </c>
      <c r="T50" s="20">
        <v>1.6</v>
      </c>
      <c r="U50" s="20">
        <v>7.9</v>
      </c>
      <c r="V50" s="21"/>
      <c r="W50" s="22">
        <f t="shared" si="10"/>
        <v>9.5</v>
      </c>
      <c r="X50" s="20">
        <v>0.6</v>
      </c>
      <c r="Y50" s="20">
        <v>8.5500000000000007</v>
      </c>
      <c r="Z50" s="21"/>
      <c r="AA50" s="22">
        <f t="shared" si="11"/>
        <v>9.15</v>
      </c>
      <c r="AB50" s="20">
        <v>0.6</v>
      </c>
      <c r="AC50" s="20">
        <v>8.35</v>
      </c>
      <c r="AD50" s="21"/>
      <c r="AE50" s="22">
        <f t="shared" si="12"/>
        <v>8.9499999999999993</v>
      </c>
      <c r="AF50" s="22">
        <f t="shared" si="13"/>
        <v>55.399999999999991</v>
      </c>
    </row>
    <row r="51" spans="1:32" x14ac:dyDescent="0.3">
      <c r="A51" s="18">
        <v>45</v>
      </c>
      <c r="B51" s="18">
        <v>722248</v>
      </c>
      <c r="C51" s="18">
        <v>4277</v>
      </c>
      <c r="D51" s="18" t="s">
        <v>169</v>
      </c>
      <c r="E51" s="19">
        <v>2011</v>
      </c>
      <c r="F51" s="17" t="s">
        <v>51</v>
      </c>
      <c r="G51" s="17" t="s">
        <v>52</v>
      </c>
      <c r="H51" s="20">
        <v>1.8</v>
      </c>
      <c r="I51" s="20">
        <v>8.65</v>
      </c>
      <c r="J51" s="21"/>
      <c r="K51" s="22">
        <f t="shared" si="7"/>
        <v>10.450000000000001</v>
      </c>
      <c r="L51" s="20">
        <v>0</v>
      </c>
      <c r="M51" s="20">
        <v>8.15</v>
      </c>
      <c r="N51" s="21"/>
      <c r="O51" s="22">
        <f t="shared" si="8"/>
        <v>8.15</v>
      </c>
      <c r="P51" s="20">
        <v>1.3</v>
      </c>
      <c r="Q51" s="20">
        <v>8.4499999999999993</v>
      </c>
      <c r="R51" s="21"/>
      <c r="S51" s="22">
        <f t="shared" si="9"/>
        <v>9.75</v>
      </c>
      <c r="T51" s="20">
        <v>0.6</v>
      </c>
      <c r="U51" s="20">
        <v>8.5</v>
      </c>
      <c r="V51" s="21"/>
      <c r="W51" s="22">
        <f t="shared" si="10"/>
        <v>9.1</v>
      </c>
      <c r="X51" s="20">
        <v>0.6</v>
      </c>
      <c r="Y51" s="20">
        <v>8.6999999999999993</v>
      </c>
      <c r="Z51" s="21"/>
      <c r="AA51" s="22">
        <f t="shared" si="11"/>
        <v>9.2999999999999989</v>
      </c>
      <c r="AB51" s="20">
        <v>0</v>
      </c>
      <c r="AC51" s="20">
        <v>8.4499999999999993</v>
      </c>
      <c r="AD51" s="21"/>
      <c r="AE51" s="22">
        <f t="shared" si="12"/>
        <v>8.4499999999999993</v>
      </c>
      <c r="AF51" s="22">
        <f t="shared" si="13"/>
        <v>55.2</v>
      </c>
    </row>
    <row r="52" spans="1:32" x14ac:dyDescent="0.3">
      <c r="A52" s="18">
        <v>46</v>
      </c>
      <c r="B52" s="18">
        <v>829713</v>
      </c>
      <c r="C52" s="18">
        <v>7949</v>
      </c>
      <c r="D52" s="18" t="s">
        <v>170</v>
      </c>
      <c r="E52" s="19">
        <v>2010</v>
      </c>
      <c r="F52" s="17" t="s">
        <v>87</v>
      </c>
      <c r="G52" s="17" t="s">
        <v>114</v>
      </c>
      <c r="H52" s="20">
        <v>1.8</v>
      </c>
      <c r="I52" s="20">
        <v>8.4</v>
      </c>
      <c r="J52" s="21"/>
      <c r="K52" s="22">
        <f t="shared" si="7"/>
        <v>10.200000000000001</v>
      </c>
      <c r="L52" s="20">
        <v>0.6</v>
      </c>
      <c r="M52" s="20">
        <v>7.95</v>
      </c>
      <c r="N52" s="21"/>
      <c r="O52" s="22">
        <f t="shared" si="8"/>
        <v>8.5500000000000007</v>
      </c>
      <c r="P52" s="20">
        <v>1.2</v>
      </c>
      <c r="Q52" s="20">
        <v>8.5</v>
      </c>
      <c r="R52" s="21"/>
      <c r="S52" s="22">
        <f t="shared" si="9"/>
        <v>9.6999999999999993</v>
      </c>
      <c r="T52" s="20">
        <v>1.6</v>
      </c>
      <c r="U52" s="20">
        <v>8.3000000000000007</v>
      </c>
      <c r="V52" s="21"/>
      <c r="W52" s="22">
        <f t="shared" si="10"/>
        <v>9.9</v>
      </c>
      <c r="X52" s="20">
        <v>0.6</v>
      </c>
      <c r="Y52" s="20">
        <v>8</v>
      </c>
      <c r="Z52" s="21"/>
      <c r="AA52" s="22">
        <f t="shared" si="11"/>
        <v>8.6</v>
      </c>
      <c r="AB52" s="20">
        <v>0</v>
      </c>
      <c r="AC52" s="20">
        <v>8.1</v>
      </c>
      <c r="AD52" s="21"/>
      <c r="AE52" s="22">
        <f t="shared" si="12"/>
        <v>8.1</v>
      </c>
      <c r="AF52" s="22">
        <f t="shared" si="13"/>
        <v>55.050000000000004</v>
      </c>
    </row>
    <row r="53" spans="1:32" x14ac:dyDescent="0.3">
      <c r="A53" s="18">
        <v>47</v>
      </c>
      <c r="B53" s="18">
        <v>103264</v>
      </c>
      <c r="C53" s="18">
        <v>4277</v>
      </c>
      <c r="D53" s="18" t="s">
        <v>171</v>
      </c>
      <c r="E53" s="19">
        <v>2011</v>
      </c>
      <c r="F53" s="17" t="s">
        <v>51</v>
      </c>
      <c r="G53" s="17" t="s">
        <v>52</v>
      </c>
      <c r="H53" s="20">
        <v>2.4</v>
      </c>
      <c r="I53" s="20">
        <v>8.6999999999999993</v>
      </c>
      <c r="J53" s="21"/>
      <c r="K53" s="22">
        <f t="shared" si="7"/>
        <v>11.1</v>
      </c>
      <c r="L53" s="20">
        <v>0</v>
      </c>
      <c r="M53" s="20">
        <v>8.1999999999999993</v>
      </c>
      <c r="N53" s="21"/>
      <c r="O53" s="22">
        <f t="shared" si="8"/>
        <v>8.1999999999999993</v>
      </c>
      <c r="P53" s="20">
        <v>1.2</v>
      </c>
      <c r="Q53" s="20">
        <v>8.3000000000000007</v>
      </c>
      <c r="R53" s="21"/>
      <c r="S53" s="22">
        <f t="shared" si="9"/>
        <v>9.5</v>
      </c>
      <c r="T53" s="20">
        <v>1.6</v>
      </c>
      <c r="U53" s="20">
        <v>8.4</v>
      </c>
      <c r="V53" s="21"/>
      <c r="W53" s="22">
        <f t="shared" si="10"/>
        <v>10</v>
      </c>
      <c r="X53" s="20">
        <v>0.6</v>
      </c>
      <c r="Y53" s="20">
        <v>8</v>
      </c>
      <c r="Z53" s="21"/>
      <c r="AA53" s="22">
        <f t="shared" si="11"/>
        <v>8.6</v>
      </c>
      <c r="AB53" s="20">
        <v>0</v>
      </c>
      <c r="AC53" s="20">
        <v>7.6</v>
      </c>
      <c r="AD53" s="21"/>
      <c r="AE53" s="22">
        <f t="shared" si="12"/>
        <v>7.6</v>
      </c>
      <c r="AF53" s="22">
        <f t="shared" si="13"/>
        <v>55</v>
      </c>
    </row>
    <row r="54" spans="1:32" x14ac:dyDescent="0.3">
      <c r="A54" s="18">
        <v>48</v>
      </c>
      <c r="B54" s="18">
        <v>149100</v>
      </c>
      <c r="C54" s="18">
        <v>7822</v>
      </c>
      <c r="D54" s="18" t="s">
        <v>172</v>
      </c>
      <c r="E54" s="19">
        <v>2011</v>
      </c>
      <c r="F54" s="17" t="s">
        <v>25</v>
      </c>
      <c r="G54" s="17" t="s">
        <v>26</v>
      </c>
      <c r="H54" s="20">
        <v>2.6</v>
      </c>
      <c r="I54" s="20">
        <v>8.25</v>
      </c>
      <c r="J54" s="21"/>
      <c r="K54" s="22">
        <f t="shared" si="7"/>
        <v>10.85</v>
      </c>
      <c r="L54" s="20">
        <v>0</v>
      </c>
      <c r="M54" s="20">
        <v>8.4499999999999993</v>
      </c>
      <c r="N54" s="21"/>
      <c r="O54" s="22">
        <f t="shared" si="8"/>
        <v>8.4499999999999993</v>
      </c>
      <c r="P54" s="20">
        <v>0.6</v>
      </c>
      <c r="Q54" s="20">
        <v>8.1</v>
      </c>
      <c r="R54" s="21"/>
      <c r="S54" s="22">
        <f t="shared" si="9"/>
        <v>8.6999999999999993</v>
      </c>
      <c r="T54" s="20">
        <v>1.6</v>
      </c>
      <c r="U54" s="20">
        <v>8.15</v>
      </c>
      <c r="V54" s="21"/>
      <c r="W54" s="22">
        <f t="shared" si="10"/>
        <v>9.75</v>
      </c>
      <c r="X54" s="20">
        <v>0.8</v>
      </c>
      <c r="Y54" s="20">
        <v>7.75</v>
      </c>
      <c r="Z54" s="21"/>
      <c r="AA54" s="22">
        <f t="shared" si="11"/>
        <v>8.5500000000000007</v>
      </c>
      <c r="AB54" s="20">
        <v>0</v>
      </c>
      <c r="AC54" s="20">
        <v>8.1999999999999993</v>
      </c>
      <c r="AD54" s="21"/>
      <c r="AE54" s="22">
        <f t="shared" si="12"/>
        <v>8.1999999999999993</v>
      </c>
      <c r="AF54" s="22">
        <f t="shared" si="13"/>
        <v>54.5</v>
      </c>
    </row>
    <row r="55" spans="1:32" x14ac:dyDescent="0.3">
      <c r="A55" s="18">
        <v>49</v>
      </c>
      <c r="B55" s="18">
        <v>443900</v>
      </c>
      <c r="C55" s="18">
        <v>7949</v>
      </c>
      <c r="D55" s="18" t="s">
        <v>173</v>
      </c>
      <c r="E55" s="19">
        <v>2010</v>
      </c>
      <c r="F55" s="17" t="s">
        <v>87</v>
      </c>
      <c r="G55" s="17" t="s">
        <v>114</v>
      </c>
      <c r="H55" s="20">
        <v>1.9</v>
      </c>
      <c r="I55" s="20">
        <v>8.35</v>
      </c>
      <c r="J55" s="21"/>
      <c r="K55" s="22">
        <f t="shared" si="7"/>
        <v>10.25</v>
      </c>
      <c r="L55" s="20">
        <v>0.6</v>
      </c>
      <c r="M55" s="20">
        <v>8.65</v>
      </c>
      <c r="N55" s="21"/>
      <c r="O55" s="22">
        <f t="shared" si="8"/>
        <v>9.25</v>
      </c>
      <c r="P55" s="20">
        <v>1.2</v>
      </c>
      <c r="Q55" s="20">
        <v>8.6</v>
      </c>
      <c r="R55" s="21"/>
      <c r="S55" s="22">
        <f t="shared" si="9"/>
        <v>9.7999999999999989</v>
      </c>
      <c r="T55" s="20">
        <v>1.6</v>
      </c>
      <c r="U55" s="20">
        <v>7.7</v>
      </c>
      <c r="V55" s="21"/>
      <c r="W55" s="22">
        <f t="shared" si="10"/>
        <v>9.3000000000000007</v>
      </c>
      <c r="X55" s="20">
        <v>1.2</v>
      </c>
      <c r="Y55" s="20">
        <v>6.35</v>
      </c>
      <c r="Z55" s="21"/>
      <c r="AA55" s="22">
        <f t="shared" si="11"/>
        <v>7.55</v>
      </c>
      <c r="AB55" s="20">
        <v>0.6</v>
      </c>
      <c r="AC55" s="20">
        <v>7.7</v>
      </c>
      <c r="AD55" s="21"/>
      <c r="AE55" s="22">
        <f t="shared" si="12"/>
        <v>8.3000000000000007</v>
      </c>
      <c r="AF55" s="22">
        <f t="shared" si="13"/>
        <v>54.449999999999989</v>
      </c>
    </row>
    <row r="56" spans="1:32" x14ac:dyDescent="0.3">
      <c r="A56" s="18">
        <v>50</v>
      </c>
      <c r="B56" s="18">
        <v>522628</v>
      </c>
      <c r="C56" s="18">
        <v>4277</v>
      </c>
      <c r="D56" s="18" t="s">
        <v>174</v>
      </c>
      <c r="E56" s="19">
        <v>2011</v>
      </c>
      <c r="F56" s="17" t="s">
        <v>51</v>
      </c>
      <c r="G56" s="17" t="s">
        <v>52</v>
      </c>
      <c r="H56" s="20">
        <v>1.8</v>
      </c>
      <c r="I56" s="20">
        <v>7.9</v>
      </c>
      <c r="J56" s="21"/>
      <c r="K56" s="22">
        <f t="shared" si="7"/>
        <v>9.7000000000000011</v>
      </c>
      <c r="L56" s="20">
        <v>0</v>
      </c>
      <c r="M56" s="20">
        <v>7.5</v>
      </c>
      <c r="N56" s="21"/>
      <c r="O56" s="22">
        <f t="shared" si="8"/>
        <v>7.5</v>
      </c>
      <c r="P56" s="20">
        <v>1.2</v>
      </c>
      <c r="Q56" s="20">
        <v>8.15</v>
      </c>
      <c r="R56" s="21"/>
      <c r="S56" s="22">
        <f t="shared" si="9"/>
        <v>9.35</v>
      </c>
      <c r="T56" s="20">
        <v>1.6</v>
      </c>
      <c r="U56" s="20">
        <v>8.4</v>
      </c>
      <c r="V56" s="21"/>
      <c r="W56" s="22">
        <f t="shared" si="10"/>
        <v>10</v>
      </c>
      <c r="X56" s="20">
        <v>0.6</v>
      </c>
      <c r="Y56" s="20">
        <v>7.2</v>
      </c>
      <c r="Z56" s="21"/>
      <c r="AA56" s="22">
        <f t="shared" si="11"/>
        <v>7.8</v>
      </c>
      <c r="AB56" s="20">
        <v>0</v>
      </c>
      <c r="AC56" s="20">
        <v>9.1</v>
      </c>
      <c r="AD56" s="21"/>
      <c r="AE56" s="22">
        <f t="shared" si="12"/>
        <v>9.1</v>
      </c>
      <c r="AF56" s="22">
        <f t="shared" si="13"/>
        <v>53.45</v>
      </c>
    </row>
    <row r="57" spans="1:32" x14ac:dyDescent="0.3">
      <c r="A57" s="18">
        <v>51</v>
      </c>
      <c r="B57" s="18">
        <v>492839</v>
      </c>
      <c r="C57" s="18">
        <v>9512</v>
      </c>
      <c r="D57" s="18" t="s">
        <v>175</v>
      </c>
      <c r="E57" s="19">
        <v>2010</v>
      </c>
      <c r="F57" s="17" t="s">
        <v>77</v>
      </c>
      <c r="G57" s="17" t="s">
        <v>82</v>
      </c>
      <c r="H57" s="20">
        <v>1.9</v>
      </c>
      <c r="I57" s="20">
        <v>8.4499999999999993</v>
      </c>
      <c r="J57" s="21"/>
      <c r="K57" s="22">
        <f t="shared" si="7"/>
        <v>10.35</v>
      </c>
      <c r="L57" s="20">
        <v>1.2</v>
      </c>
      <c r="M57" s="20">
        <v>7.1</v>
      </c>
      <c r="N57" s="21"/>
      <c r="O57" s="22">
        <f t="shared" si="8"/>
        <v>8.2999999999999989</v>
      </c>
      <c r="P57" s="20">
        <v>0.7</v>
      </c>
      <c r="Q57" s="20">
        <v>7.45</v>
      </c>
      <c r="R57" s="21"/>
      <c r="S57" s="22">
        <f t="shared" si="9"/>
        <v>8.15</v>
      </c>
      <c r="T57" s="20">
        <v>1.6</v>
      </c>
      <c r="U57" s="20">
        <v>8.1999999999999993</v>
      </c>
      <c r="V57" s="21"/>
      <c r="W57" s="22">
        <f t="shared" si="10"/>
        <v>9.7999999999999989</v>
      </c>
      <c r="X57" s="20">
        <v>0.6</v>
      </c>
      <c r="Y57" s="20">
        <v>8.0500000000000007</v>
      </c>
      <c r="Z57" s="21"/>
      <c r="AA57" s="22">
        <f t="shared" si="11"/>
        <v>8.65</v>
      </c>
      <c r="AB57" s="20">
        <v>0</v>
      </c>
      <c r="AC57" s="20">
        <v>7.9</v>
      </c>
      <c r="AD57" s="21"/>
      <c r="AE57" s="22">
        <f t="shared" si="12"/>
        <v>7.9</v>
      </c>
      <c r="AF57" s="22">
        <f t="shared" si="13"/>
        <v>53.149999999999991</v>
      </c>
    </row>
    <row r="58" spans="1:32" x14ac:dyDescent="0.3">
      <c r="A58" s="18">
        <v>52</v>
      </c>
      <c r="B58" s="18">
        <v>262884</v>
      </c>
      <c r="C58" s="18">
        <v>8916</v>
      </c>
      <c r="D58" s="18" t="s">
        <v>176</v>
      </c>
      <c r="E58" s="19">
        <v>2011</v>
      </c>
      <c r="F58" s="17" t="s">
        <v>60</v>
      </c>
      <c r="G58" s="17" t="s">
        <v>61</v>
      </c>
      <c r="H58" s="20">
        <v>2.4</v>
      </c>
      <c r="I58" s="20">
        <v>7.85</v>
      </c>
      <c r="J58" s="21"/>
      <c r="K58" s="22">
        <f t="shared" si="7"/>
        <v>10.25</v>
      </c>
      <c r="L58" s="20">
        <v>0</v>
      </c>
      <c r="M58" s="20">
        <v>8.1</v>
      </c>
      <c r="N58" s="21"/>
      <c r="O58" s="22">
        <f t="shared" si="8"/>
        <v>8.1</v>
      </c>
      <c r="P58" s="20">
        <v>1.2</v>
      </c>
      <c r="Q58" s="20">
        <v>7.6</v>
      </c>
      <c r="R58" s="21"/>
      <c r="S58" s="22">
        <f t="shared" si="9"/>
        <v>8.7999999999999989</v>
      </c>
      <c r="T58" s="20">
        <v>1.6</v>
      </c>
      <c r="U58" s="20">
        <v>8.1</v>
      </c>
      <c r="V58" s="21"/>
      <c r="W58" s="22">
        <f t="shared" si="10"/>
        <v>9.6999999999999993</v>
      </c>
      <c r="X58" s="20">
        <v>0.6</v>
      </c>
      <c r="Y58" s="20">
        <v>7.7</v>
      </c>
      <c r="Z58" s="21"/>
      <c r="AA58" s="22">
        <f t="shared" si="11"/>
        <v>8.3000000000000007</v>
      </c>
      <c r="AB58" s="20">
        <v>0</v>
      </c>
      <c r="AC58" s="20">
        <v>7.9</v>
      </c>
      <c r="AD58" s="21"/>
      <c r="AE58" s="22">
        <f t="shared" si="12"/>
        <v>7.9</v>
      </c>
      <c r="AF58" s="22">
        <f t="shared" si="13"/>
        <v>53.04999999999999</v>
      </c>
    </row>
    <row r="59" spans="1:32" x14ac:dyDescent="0.3">
      <c r="A59" s="18">
        <v>53</v>
      </c>
      <c r="B59" s="18">
        <v>610468</v>
      </c>
      <c r="C59" s="18">
        <v>9439</v>
      </c>
      <c r="D59" s="18" t="s">
        <v>177</v>
      </c>
      <c r="E59" s="19">
        <v>2010</v>
      </c>
      <c r="F59" s="17" t="s">
        <v>28</v>
      </c>
      <c r="G59" s="17" t="s">
        <v>31</v>
      </c>
      <c r="H59" s="20">
        <v>2.6</v>
      </c>
      <c r="I59" s="20">
        <v>8.6999999999999993</v>
      </c>
      <c r="J59" s="21"/>
      <c r="K59" s="22">
        <f t="shared" si="7"/>
        <v>11.299999999999999</v>
      </c>
      <c r="L59" s="20">
        <v>1.2</v>
      </c>
      <c r="M59" s="20">
        <v>8.0500000000000007</v>
      </c>
      <c r="N59" s="21"/>
      <c r="O59" s="22">
        <f t="shared" si="8"/>
        <v>9.25</v>
      </c>
      <c r="P59" s="20">
        <v>1.8</v>
      </c>
      <c r="Q59" s="20">
        <v>9.3000000000000007</v>
      </c>
      <c r="R59" s="21"/>
      <c r="S59" s="22">
        <f t="shared" si="9"/>
        <v>11.100000000000001</v>
      </c>
      <c r="T59" s="20">
        <v>1.6</v>
      </c>
      <c r="U59" s="20">
        <v>8.1</v>
      </c>
      <c r="V59" s="21"/>
      <c r="W59" s="22">
        <f t="shared" si="10"/>
        <v>9.6999999999999993</v>
      </c>
      <c r="X59" s="20">
        <v>2.6</v>
      </c>
      <c r="Y59" s="20">
        <v>7.6</v>
      </c>
      <c r="Z59" s="21"/>
      <c r="AA59" s="22">
        <f t="shared" si="11"/>
        <v>10.199999999999999</v>
      </c>
      <c r="AB59" s="20"/>
      <c r="AC59" s="20"/>
      <c r="AD59" s="21"/>
      <c r="AE59" s="22"/>
      <c r="AF59" s="22">
        <f t="shared" si="13"/>
        <v>51.55</v>
      </c>
    </row>
    <row r="60" spans="1:32" x14ac:dyDescent="0.3">
      <c r="E60" s="8"/>
      <c r="F60" s="7"/>
      <c r="G60" s="7"/>
      <c r="H60" s="23"/>
      <c r="I60" s="23"/>
      <c r="J60" s="24"/>
      <c r="K60" s="25"/>
      <c r="L60" s="23"/>
      <c r="M60" s="23"/>
      <c r="N60" s="24"/>
      <c r="O60" s="25"/>
      <c r="P60" s="23"/>
      <c r="Q60" s="23"/>
      <c r="R60" s="24"/>
      <c r="S60" s="25"/>
      <c r="T60" s="23"/>
      <c r="U60" s="23"/>
      <c r="V60" s="24"/>
      <c r="W60" s="25"/>
      <c r="X60" s="23"/>
      <c r="Y60" s="23"/>
      <c r="Z60" s="24"/>
      <c r="AA60" s="25"/>
      <c r="AB60" s="23"/>
      <c r="AC60" s="23"/>
      <c r="AD60" s="24"/>
      <c r="AE60" s="25"/>
      <c r="AF60" s="2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895D-1E01-44B0-A8EA-1D9D089C502B}">
  <dimension ref="A1:AG87"/>
  <sheetViews>
    <sheetView workbookViewId="0">
      <selection sqref="A1:XFD1048576"/>
    </sheetView>
  </sheetViews>
  <sheetFormatPr defaultRowHeight="14.4" x14ac:dyDescent="0.3"/>
  <cols>
    <col min="1" max="1" width="4.88671875" customWidth="1"/>
    <col min="2" max="3" width="10" hidden="1" customWidth="1"/>
    <col min="4" max="4" width="16.21875" customWidth="1"/>
    <col min="5" max="5" width="5" style="8" customWidth="1"/>
    <col min="6" max="6" width="3.5546875" style="7" hidden="1" customWidth="1"/>
    <col min="7" max="7" width="4.33203125" style="7" hidden="1" customWidth="1"/>
    <col min="8" max="9" width="5.109375" style="9" customWidth="1"/>
    <col min="10" max="10" width="2.88671875" style="10" customWidth="1"/>
    <col min="11" max="11" width="8" style="6" customWidth="1"/>
    <col min="12" max="13" width="5.109375" style="9" customWidth="1"/>
    <col min="14" max="14" width="2.88671875" style="10" customWidth="1"/>
    <col min="15" max="15" width="8" style="6" customWidth="1"/>
    <col min="16" max="17" width="5.109375" style="9" customWidth="1"/>
    <col min="18" max="18" width="2.88671875" style="10" customWidth="1"/>
    <col min="19" max="19" width="8" style="6" customWidth="1"/>
    <col min="20" max="21" width="5.109375" style="9" customWidth="1"/>
    <col min="22" max="22" width="2.88671875" style="10" customWidth="1"/>
    <col min="23" max="23" width="8" style="6" customWidth="1"/>
    <col min="24" max="25" width="5.109375" style="9" customWidth="1"/>
    <col min="26" max="26" width="2.88671875" style="10" customWidth="1"/>
    <col min="27" max="27" width="8" style="6" customWidth="1"/>
    <col min="28" max="29" width="5.109375" style="9" customWidth="1"/>
    <col min="30" max="30" width="2.88671875" style="10" customWidth="1"/>
    <col min="31" max="32" width="8" style="6" customWidth="1"/>
  </cols>
  <sheetData>
    <row r="1" spans="1:33" ht="18" x14ac:dyDescent="0.35">
      <c r="D1" s="1" t="s">
        <v>0</v>
      </c>
    </row>
    <row r="2" spans="1:33" ht="18" x14ac:dyDescent="0.35">
      <c r="D2" s="1" t="s">
        <v>1</v>
      </c>
    </row>
    <row r="3" spans="1:33" ht="18" x14ac:dyDescent="0.35">
      <c r="D3" s="1" t="s">
        <v>178</v>
      </c>
    </row>
    <row r="4" spans="1:33" ht="7.8" customHeight="1" x14ac:dyDescent="0.3"/>
    <row r="6" spans="1:33" x14ac:dyDescent="0.3">
      <c r="A6" s="26" t="s">
        <v>3</v>
      </c>
      <c r="B6" s="2" t="s">
        <v>74</v>
      </c>
      <c r="C6" s="2" t="s">
        <v>4</v>
      </c>
      <c r="D6" s="2" t="s">
        <v>5</v>
      </c>
      <c r="E6" s="27" t="s">
        <v>6</v>
      </c>
      <c r="F6" s="26" t="s">
        <v>7</v>
      </c>
      <c r="G6" s="26" t="s">
        <v>8</v>
      </c>
      <c r="H6" s="28" t="s">
        <v>9</v>
      </c>
      <c r="I6" s="28" t="s">
        <v>10</v>
      </c>
      <c r="J6" s="29" t="s">
        <v>11</v>
      </c>
      <c r="K6" s="30" t="s">
        <v>12</v>
      </c>
      <c r="L6" s="28" t="s">
        <v>9</v>
      </c>
      <c r="M6" s="28" t="s">
        <v>10</v>
      </c>
      <c r="N6" s="29" t="s">
        <v>11</v>
      </c>
      <c r="O6" s="30" t="s">
        <v>13</v>
      </c>
      <c r="P6" s="28" t="s">
        <v>9</v>
      </c>
      <c r="Q6" s="28" t="s">
        <v>10</v>
      </c>
      <c r="R6" s="29" t="s">
        <v>11</v>
      </c>
      <c r="S6" s="30" t="s">
        <v>14</v>
      </c>
      <c r="T6" s="28" t="s">
        <v>9</v>
      </c>
      <c r="U6" s="28" t="s">
        <v>10</v>
      </c>
      <c r="V6" s="29" t="s">
        <v>11</v>
      </c>
      <c r="W6" s="30" t="s">
        <v>15</v>
      </c>
      <c r="X6" s="28" t="s">
        <v>9</v>
      </c>
      <c r="Y6" s="28" t="s">
        <v>10</v>
      </c>
      <c r="Z6" s="29" t="s">
        <v>11</v>
      </c>
      <c r="AA6" s="30" t="s">
        <v>16</v>
      </c>
      <c r="AB6" s="28" t="s">
        <v>9</v>
      </c>
      <c r="AC6" s="28" t="s">
        <v>10</v>
      </c>
      <c r="AD6" s="29" t="s">
        <v>11</v>
      </c>
      <c r="AE6" s="30" t="s">
        <v>17</v>
      </c>
      <c r="AF6" s="30" t="s">
        <v>18</v>
      </c>
    </row>
    <row r="7" spans="1:33" x14ac:dyDescent="0.3">
      <c r="A7" s="5">
        <v>1</v>
      </c>
      <c r="B7" s="5">
        <v>3816</v>
      </c>
      <c r="C7" s="5">
        <v>5099</v>
      </c>
      <c r="D7" s="5" t="s">
        <v>90</v>
      </c>
      <c r="E7" s="32"/>
      <c r="F7" s="31"/>
      <c r="G7" s="31"/>
      <c r="H7" s="33"/>
      <c r="I7" s="33"/>
      <c r="J7" s="34"/>
      <c r="K7" s="35"/>
      <c r="L7" s="33"/>
      <c r="M7" s="33"/>
      <c r="N7" s="34"/>
      <c r="O7" s="35"/>
      <c r="P7" s="33"/>
      <c r="Q7" s="33"/>
      <c r="R7" s="34"/>
      <c r="S7" s="35"/>
      <c r="T7" s="33"/>
      <c r="U7" s="33"/>
      <c r="V7" s="34"/>
      <c r="W7" s="35"/>
      <c r="X7" s="33"/>
      <c r="Y7" s="33"/>
      <c r="Z7" s="34"/>
      <c r="AA7" s="35"/>
      <c r="AB7" s="33"/>
      <c r="AC7" s="33"/>
      <c r="AD7" s="34"/>
      <c r="AE7" s="35"/>
      <c r="AF7" s="35"/>
      <c r="AG7" s="3"/>
    </row>
    <row r="8" spans="1:33" x14ac:dyDescent="0.3">
      <c r="B8">
        <v>800041</v>
      </c>
      <c r="C8">
        <v>5099</v>
      </c>
      <c r="D8" t="s">
        <v>109</v>
      </c>
      <c r="E8" s="8">
        <v>2010</v>
      </c>
      <c r="F8" s="7" t="s">
        <v>42</v>
      </c>
      <c r="G8" s="7" t="s">
        <v>43</v>
      </c>
      <c r="H8" s="23">
        <v>3</v>
      </c>
      <c r="I8" s="23">
        <v>9.1999999999999993</v>
      </c>
      <c r="J8" s="24"/>
      <c r="K8" s="25">
        <f>H8+I8-J8</f>
        <v>12.2</v>
      </c>
      <c r="L8" s="23">
        <v>2.7</v>
      </c>
      <c r="M8" s="23">
        <v>9.0500000000000007</v>
      </c>
      <c r="N8" s="24"/>
      <c r="O8" s="25">
        <f>L8+M8-N8</f>
        <v>11.75</v>
      </c>
      <c r="P8" s="23">
        <v>2</v>
      </c>
      <c r="Q8" s="23">
        <v>9.1999999999999993</v>
      </c>
      <c r="R8" s="24"/>
      <c r="S8" s="25">
        <f>P8+Q8-R8</f>
        <v>11.2</v>
      </c>
      <c r="T8" s="23">
        <v>1.6</v>
      </c>
      <c r="U8" s="23">
        <v>9.4499999999999993</v>
      </c>
      <c r="V8" s="24"/>
      <c r="W8" s="25">
        <f>T8+U8-V8</f>
        <v>11.049999999999999</v>
      </c>
      <c r="X8" s="23">
        <v>2.8</v>
      </c>
      <c r="Y8" s="23">
        <v>8.25</v>
      </c>
      <c r="Z8" s="24"/>
      <c r="AA8" s="25">
        <f>X8+Y8-Z8</f>
        <v>11.05</v>
      </c>
      <c r="AB8" s="23">
        <v>2.1</v>
      </c>
      <c r="AC8" s="23">
        <v>9.15</v>
      </c>
      <c r="AD8" s="24"/>
      <c r="AE8" s="25">
        <f>AB8+AC8-AD8</f>
        <v>11.25</v>
      </c>
      <c r="AF8" s="25"/>
      <c r="AG8" s="3"/>
    </row>
    <row r="9" spans="1:33" x14ac:dyDescent="0.3">
      <c r="B9">
        <v>679663</v>
      </c>
      <c r="C9">
        <v>5099</v>
      </c>
      <c r="D9" t="s">
        <v>112</v>
      </c>
      <c r="E9" s="8">
        <v>2011</v>
      </c>
      <c r="F9" s="7" t="s">
        <v>42</v>
      </c>
      <c r="G9" s="7" t="s">
        <v>43</v>
      </c>
      <c r="H9" s="23">
        <v>3</v>
      </c>
      <c r="I9" s="23">
        <v>7.45</v>
      </c>
      <c r="J9" s="24"/>
      <c r="K9" s="25">
        <f>H9+I9-J9</f>
        <v>10.45</v>
      </c>
      <c r="L9" s="23">
        <v>1.3</v>
      </c>
      <c r="M9" s="23">
        <v>8.75</v>
      </c>
      <c r="N9" s="24"/>
      <c r="O9" s="25">
        <f>L9+M9-N9</f>
        <v>10.050000000000001</v>
      </c>
      <c r="P9" s="23">
        <v>2.1</v>
      </c>
      <c r="Q9" s="23">
        <v>9.4499999999999993</v>
      </c>
      <c r="R9" s="24"/>
      <c r="S9" s="25">
        <f>P9+Q9-R9</f>
        <v>11.549999999999999</v>
      </c>
      <c r="T9" s="23">
        <v>1.6</v>
      </c>
      <c r="U9" s="23">
        <v>9.4499999999999993</v>
      </c>
      <c r="V9" s="24"/>
      <c r="W9" s="25">
        <f>T9+U9-V9</f>
        <v>11.049999999999999</v>
      </c>
      <c r="X9" s="23">
        <v>2.7</v>
      </c>
      <c r="Y9" s="23">
        <v>8.85</v>
      </c>
      <c r="Z9" s="24"/>
      <c r="AA9" s="25">
        <f>X9+Y9-Z9</f>
        <v>11.55</v>
      </c>
      <c r="AB9" s="23">
        <v>2.2999999999999998</v>
      </c>
      <c r="AC9" s="23">
        <v>8.3000000000000007</v>
      </c>
      <c r="AD9" s="24"/>
      <c r="AE9" s="25">
        <f>AB9+AC9-AD9</f>
        <v>10.600000000000001</v>
      </c>
      <c r="AF9" s="25"/>
      <c r="AG9" s="3"/>
    </row>
    <row r="10" spans="1:33" x14ac:dyDescent="0.3">
      <c r="B10">
        <v>792472</v>
      </c>
      <c r="C10">
        <v>5099</v>
      </c>
      <c r="D10" t="s">
        <v>133</v>
      </c>
      <c r="E10" s="8">
        <v>2011</v>
      </c>
      <c r="F10" s="7" t="s">
        <v>42</v>
      </c>
      <c r="G10" s="7" t="s">
        <v>134</v>
      </c>
      <c r="H10" s="23">
        <v>3.2</v>
      </c>
      <c r="I10" s="23">
        <v>8.25</v>
      </c>
      <c r="J10" s="24"/>
      <c r="K10" s="25">
        <f>H10+I10-J10</f>
        <v>11.45</v>
      </c>
      <c r="L10" s="23">
        <v>0.6</v>
      </c>
      <c r="M10" s="23">
        <v>8.65</v>
      </c>
      <c r="N10" s="24"/>
      <c r="O10" s="25">
        <f>L10+M10-N10</f>
        <v>9.25</v>
      </c>
      <c r="P10" s="23">
        <v>1.2</v>
      </c>
      <c r="Q10" s="23">
        <v>9.5500000000000007</v>
      </c>
      <c r="R10" s="24"/>
      <c r="S10" s="25">
        <f>P10+Q10-R10</f>
        <v>10.75</v>
      </c>
      <c r="T10" s="23">
        <v>1.6</v>
      </c>
      <c r="U10" s="23">
        <v>9.35</v>
      </c>
      <c r="V10" s="24"/>
      <c r="W10" s="25">
        <f>T10+U10-V10</f>
        <v>10.95</v>
      </c>
      <c r="X10" s="23">
        <v>1.3</v>
      </c>
      <c r="Y10" s="23">
        <v>9.25</v>
      </c>
      <c r="Z10" s="24"/>
      <c r="AA10" s="25">
        <f>X10+Y10-Z10</f>
        <v>10.55</v>
      </c>
      <c r="AB10" s="23">
        <v>1.2</v>
      </c>
      <c r="AC10" s="23">
        <v>9.1</v>
      </c>
      <c r="AD10" s="24"/>
      <c r="AE10" s="25">
        <f>AB10+AC10-AD10</f>
        <v>10.299999999999999</v>
      </c>
      <c r="AF10" s="25"/>
      <c r="AG10" s="3"/>
    </row>
    <row r="11" spans="1:33" x14ac:dyDescent="0.3">
      <c r="B11">
        <v>314204</v>
      </c>
      <c r="C11">
        <v>5099</v>
      </c>
      <c r="D11" t="s">
        <v>110</v>
      </c>
      <c r="E11" s="8">
        <v>2010</v>
      </c>
      <c r="F11" s="7" t="s">
        <v>42</v>
      </c>
      <c r="G11" s="7" t="s">
        <v>43</v>
      </c>
      <c r="H11" s="23">
        <v>3.2</v>
      </c>
      <c r="I11" s="23">
        <v>8.6</v>
      </c>
      <c r="J11" s="24"/>
      <c r="K11" s="25">
        <f>H11+I11-J11</f>
        <v>11.8</v>
      </c>
      <c r="L11" s="23">
        <v>1.3</v>
      </c>
      <c r="M11" s="23">
        <v>8.9499999999999993</v>
      </c>
      <c r="N11" s="24"/>
      <c r="O11" s="25">
        <f>L11+M11-N11</f>
        <v>10.25</v>
      </c>
      <c r="P11" s="23">
        <v>2</v>
      </c>
      <c r="Q11" s="23">
        <v>9.4</v>
      </c>
      <c r="R11" s="24"/>
      <c r="S11" s="25">
        <f>P11+Q11-R11</f>
        <v>11.4</v>
      </c>
      <c r="T11" s="23">
        <v>1.6</v>
      </c>
      <c r="U11" s="23">
        <v>9.5500000000000007</v>
      </c>
      <c r="V11" s="24"/>
      <c r="W11" s="25">
        <f>T11+U11-V11</f>
        <v>11.15</v>
      </c>
      <c r="X11" s="23">
        <v>3.1</v>
      </c>
      <c r="Y11" s="23">
        <v>9.25</v>
      </c>
      <c r="Z11" s="24"/>
      <c r="AA11" s="25">
        <f>X11+Y11-Z11</f>
        <v>12.35</v>
      </c>
      <c r="AB11" s="23">
        <v>2.1</v>
      </c>
      <c r="AC11" s="23">
        <v>8.85</v>
      </c>
      <c r="AD11" s="24"/>
      <c r="AE11" s="25">
        <f>AB11+AC11-AD11</f>
        <v>10.95</v>
      </c>
      <c r="AF11" s="25"/>
      <c r="AG11" s="3"/>
    </row>
    <row r="12" spans="1:33" x14ac:dyDescent="0.3">
      <c r="A12" s="4"/>
      <c r="B12" s="4"/>
      <c r="C12" s="4"/>
      <c r="D12" s="4" t="s">
        <v>83</v>
      </c>
      <c r="E12" s="37"/>
      <c r="F12" s="36"/>
      <c r="G12" s="36"/>
      <c r="H12" s="38"/>
      <c r="I12" s="38"/>
      <c r="J12" s="39">
        <v>0</v>
      </c>
      <c r="K12" s="25">
        <f>LARGE(K8:K11,3)+LARGE(K8:K11,2)+LARGE(K8:K11,1)-J12</f>
        <v>35.450000000000003</v>
      </c>
      <c r="L12" s="38"/>
      <c r="M12" s="38"/>
      <c r="N12" s="39">
        <v>0</v>
      </c>
      <c r="O12" s="25">
        <f>LARGE(O8:O11,3)+LARGE(O8:O11,2)+LARGE(O8:O11,1)-N12</f>
        <v>32.049999999999997</v>
      </c>
      <c r="P12" s="38"/>
      <c r="Q12" s="38"/>
      <c r="R12" s="39">
        <v>0</v>
      </c>
      <c r="S12" s="25">
        <f>LARGE(S8:S11,3)+LARGE(S8:S11,2)+LARGE(S8:S11,1)-R12</f>
        <v>34.15</v>
      </c>
      <c r="T12" s="38"/>
      <c r="U12" s="38"/>
      <c r="V12" s="39">
        <v>0</v>
      </c>
      <c r="W12" s="25">
        <f>LARGE(W8:W11,3)+LARGE(W8:W11,2)+LARGE(W8:W11,1)-V12</f>
        <v>33.25</v>
      </c>
      <c r="X12" s="38"/>
      <c r="Y12" s="38"/>
      <c r="Z12" s="39">
        <v>0</v>
      </c>
      <c r="AA12" s="25">
        <f>LARGE(AA8:AA11,3)+LARGE(AA8:AA11,2)+LARGE(AA8:AA11,1)-Z12</f>
        <v>34.950000000000003</v>
      </c>
      <c r="AB12" s="38"/>
      <c r="AC12" s="38"/>
      <c r="AD12" s="39">
        <v>0</v>
      </c>
      <c r="AE12" s="25">
        <f>LARGE(AE8:AE11,3)+LARGE(AE8:AE11,2)+LARGE(AE8:AE11,1)-AD12</f>
        <v>32.799999999999997</v>
      </c>
      <c r="AF12" s="25">
        <f>K12+O12+S12+W12+AA12+AE12</f>
        <v>202.65000000000003</v>
      </c>
      <c r="AG12" s="3"/>
    </row>
    <row r="13" spans="1:33" x14ac:dyDescent="0.3">
      <c r="A13" s="5">
        <v>2</v>
      </c>
      <c r="B13" s="5">
        <v>3867</v>
      </c>
      <c r="C13" s="5">
        <v>9439</v>
      </c>
      <c r="D13" s="5" t="s">
        <v>84</v>
      </c>
      <c r="E13" s="32"/>
      <c r="F13" s="31"/>
      <c r="G13" s="31"/>
      <c r="H13" s="33"/>
      <c r="I13" s="33"/>
      <c r="J13" s="34"/>
      <c r="K13" s="35"/>
      <c r="L13" s="33"/>
      <c r="M13" s="33"/>
      <c r="N13" s="34"/>
      <c r="O13" s="35"/>
      <c r="P13" s="33"/>
      <c r="Q13" s="33"/>
      <c r="R13" s="34"/>
      <c r="S13" s="35"/>
      <c r="T13" s="33"/>
      <c r="U13" s="33"/>
      <c r="V13" s="34"/>
      <c r="W13" s="35"/>
      <c r="X13" s="33"/>
      <c r="Y13" s="33"/>
      <c r="Z13" s="34"/>
      <c r="AA13" s="35"/>
      <c r="AB13" s="33"/>
      <c r="AC13" s="33"/>
      <c r="AD13" s="34"/>
      <c r="AE13" s="35"/>
      <c r="AF13" s="35"/>
      <c r="AG13" s="3"/>
    </row>
    <row r="14" spans="1:33" x14ac:dyDescent="0.3">
      <c r="B14">
        <v>846279</v>
      </c>
      <c r="C14">
        <v>7804</v>
      </c>
      <c r="D14" t="s">
        <v>129</v>
      </c>
      <c r="E14" s="8">
        <v>2010</v>
      </c>
      <c r="F14" s="7" t="s">
        <v>20</v>
      </c>
      <c r="G14" s="7" t="s">
        <v>130</v>
      </c>
      <c r="H14" s="23">
        <v>2.7</v>
      </c>
      <c r="I14" s="23">
        <v>8.85</v>
      </c>
      <c r="J14" s="24"/>
      <c r="K14" s="25">
        <f>H14+I14-J14</f>
        <v>11.55</v>
      </c>
      <c r="L14" s="23">
        <v>1.2</v>
      </c>
      <c r="M14" s="23">
        <v>8.1</v>
      </c>
      <c r="N14" s="24"/>
      <c r="O14" s="25">
        <f>L14+M14-N14</f>
        <v>9.2999999999999989</v>
      </c>
      <c r="P14" s="23">
        <v>1.9</v>
      </c>
      <c r="Q14" s="23">
        <v>9.1999999999999993</v>
      </c>
      <c r="R14" s="24"/>
      <c r="S14" s="25">
        <f>P14+Q14-R14</f>
        <v>11.1</v>
      </c>
      <c r="T14" s="23">
        <v>2.2000000000000002</v>
      </c>
      <c r="U14" s="23">
        <v>8.4499999999999993</v>
      </c>
      <c r="V14" s="24">
        <v>0.3</v>
      </c>
      <c r="W14" s="25">
        <f>T14+U14-V14</f>
        <v>10.349999999999998</v>
      </c>
      <c r="X14" s="23">
        <v>2.6</v>
      </c>
      <c r="Y14" s="23">
        <v>8.65</v>
      </c>
      <c r="Z14" s="24"/>
      <c r="AA14" s="25">
        <f>X14+Y14-Z14</f>
        <v>11.25</v>
      </c>
      <c r="AB14" s="23">
        <v>1.2</v>
      </c>
      <c r="AC14" s="23">
        <v>8.8000000000000007</v>
      </c>
      <c r="AD14" s="24"/>
      <c r="AE14" s="25">
        <f>AB14+AC14-AD14</f>
        <v>10</v>
      </c>
      <c r="AF14" s="25"/>
      <c r="AG14" s="3"/>
    </row>
    <row r="15" spans="1:33" x14ac:dyDescent="0.3">
      <c r="B15">
        <v>610468</v>
      </c>
      <c r="C15">
        <v>9439</v>
      </c>
      <c r="D15" t="s">
        <v>177</v>
      </c>
      <c r="E15" s="8">
        <v>2010</v>
      </c>
      <c r="F15" s="7" t="s">
        <v>28</v>
      </c>
      <c r="G15" s="7" t="s">
        <v>31</v>
      </c>
      <c r="H15" s="23">
        <v>2.6</v>
      </c>
      <c r="I15" s="23">
        <v>8.6999999999999993</v>
      </c>
      <c r="J15" s="24"/>
      <c r="K15" s="25">
        <f>H15+I15-J15</f>
        <v>11.299999999999999</v>
      </c>
      <c r="L15" s="23">
        <v>1.2</v>
      </c>
      <c r="M15" s="23">
        <v>8.0500000000000007</v>
      </c>
      <c r="N15" s="24"/>
      <c r="O15" s="25">
        <f>L15+M15-N15</f>
        <v>9.25</v>
      </c>
      <c r="P15" s="23">
        <v>1.8</v>
      </c>
      <c r="Q15" s="23">
        <v>9.3000000000000007</v>
      </c>
      <c r="R15" s="24"/>
      <c r="S15" s="25">
        <f>P15+Q15-R15</f>
        <v>11.100000000000001</v>
      </c>
      <c r="T15" s="23">
        <v>1.6</v>
      </c>
      <c r="U15" s="23">
        <v>8.1</v>
      </c>
      <c r="V15" s="24"/>
      <c r="W15" s="25">
        <f>T15+U15-V15</f>
        <v>9.6999999999999993</v>
      </c>
      <c r="X15" s="23">
        <v>2.6</v>
      </c>
      <c r="Y15" s="23">
        <v>7.6</v>
      </c>
      <c r="Z15" s="24"/>
      <c r="AA15" s="25">
        <f>X15+Y15-Z15</f>
        <v>10.199999999999999</v>
      </c>
      <c r="AB15" s="23"/>
      <c r="AC15" s="23"/>
      <c r="AD15" s="24"/>
      <c r="AE15" s="25"/>
      <c r="AF15" s="25"/>
      <c r="AG15" s="3"/>
    </row>
    <row r="16" spans="1:33" x14ac:dyDescent="0.3">
      <c r="B16">
        <v>637406</v>
      </c>
      <c r="C16">
        <v>9439</v>
      </c>
      <c r="D16" t="s">
        <v>121</v>
      </c>
      <c r="E16" s="8">
        <v>2010</v>
      </c>
      <c r="F16" s="7" t="s">
        <v>28</v>
      </c>
      <c r="G16" s="7" t="s">
        <v>122</v>
      </c>
      <c r="H16" s="23">
        <v>2.8</v>
      </c>
      <c r="I16" s="23">
        <v>9.15</v>
      </c>
      <c r="J16" s="24"/>
      <c r="K16" s="25">
        <f>H16+I16-J16</f>
        <v>11.95</v>
      </c>
      <c r="L16" s="23">
        <v>1.2</v>
      </c>
      <c r="M16" s="23">
        <v>8.75</v>
      </c>
      <c r="N16" s="24"/>
      <c r="O16" s="25">
        <f>L16+M16-N16</f>
        <v>9.9499999999999993</v>
      </c>
      <c r="P16" s="23">
        <v>1.8</v>
      </c>
      <c r="Q16" s="23">
        <v>9.4499999999999993</v>
      </c>
      <c r="R16" s="24"/>
      <c r="S16" s="25">
        <f>P16+Q16-R16</f>
        <v>11.25</v>
      </c>
      <c r="T16" s="23">
        <v>2.2000000000000002</v>
      </c>
      <c r="U16" s="23">
        <v>7.5</v>
      </c>
      <c r="V16" s="24">
        <v>0.1</v>
      </c>
      <c r="W16" s="25">
        <f>T16+U16-V16</f>
        <v>9.6</v>
      </c>
      <c r="X16" s="23">
        <v>2.7</v>
      </c>
      <c r="Y16" s="23">
        <v>8.75</v>
      </c>
      <c r="Z16" s="24"/>
      <c r="AA16" s="25">
        <f>X16+Y16-Z16</f>
        <v>11.45</v>
      </c>
      <c r="AB16" s="23">
        <v>1.2</v>
      </c>
      <c r="AC16" s="23">
        <v>8.8000000000000007</v>
      </c>
      <c r="AD16" s="24"/>
      <c r="AE16" s="25">
        <f>AB16+AC16-AD16</f>
        <v>10</v>
      </c>
      <c r="AF16" s="25"/>
      <c r="AG16" s="3"/>
    </row>
    <row r="17" spans="1:33" x14ac:dyDescent="0.3">
      <c r="B17">
        <v>185328</v>
      </c>
      <c r="C17">
        <v>9439</v>
      </c>
      <c r="D17" t="s">
        <v>107</v>
      </c>
      <c r="E17" s="8">
        <v>2010</v>
      </c>
      <c r="F17" s="7" t="s">
        <v>28</v>
      </c>
      <c r="G17" s="7" t="s">
        <v>108</v>
      </c>
      <c r="H17" s="23">
        <v>3.3</v>
      </c>
      <c r="I17" s="23">
        <v>8.5500000000000007</v>
      </c>
      <c r="J17" s="24"/>
      <c r="K17" s="25">
        <f>H17+I17-J17</f>
        <v>11.850000000000001</v>
      </c>
      <c r="L17" s="23">
        <v>2.5</v>
      </c>
      <c r="M17" s="23">
        <v>9.1</v>
      </c>
      <c r="N17" s="24"/>
      <c r="O17" s="25">
        <f>L17+M17-N17</f>
        <v>11.6</v>
      </c>
      <c r="P17" s="23">
        <v>1.8</v>
      </c>
      <c r="Q17" s="23">
        <v>9.6999999999999993</v>
      </c>
      <c r="R17" s="24"/>
      <c r="S17" s="25">
        <f>P17+Q17-R17</f>
        <v>11.5</v>
      </c>
      <c r="T17" s="23">
        <v>2</v>
      </c>
      <c r="U17" s="23">
        <v>9</v>
      </c>
      <c r="V17" s="24"/>
      <c r="W17" s="25">
        <f>T17+U17-V17</f>
        <v>11</v>
      </c>
      <c r="X17" s="23">
        <v>3.2</v>
      </c>
      <c r="Y17" s="23">
        <v>8.5500000000000007</v>
      </c>
      <c r="Z17" s="24"/>
      <c r="AA17" s="25">
        <f>X17+Y17-Z17</f>
        <v>11.75</v>
      </c>
      <c r="AB17" s="23">
        <v>2</v>
      </c>
      <c r="AC17" s="23">
        <v>9.15</v>
      </c>
      <c r="AD17" s="24"/>
      <c r="AE17" s="25">
        <f>AB17+AC17-AD17</f>
        <v>11.15</v>
      </c>
      <c r="AF17" s="25"/>
      <c r="AG17" s="3"/>
    </row>
    <row r="18" spans="1:33" x14ac:dyDescent="0.3">
      <c r="A18" s="4"/>
      <c r="B18" s="4"/>
      <c r="C18" s="4"/>
      <c r="D18" s="4" t="s">
        <v>83</v>
      </c>
      <c r="E18" s="37"/>
      <c r="F18" s="36"/>
      <c r="G18" s="36"/>
      <c r="H18" s="38"/>
      <c r="I18" s="38"/>
      <c r="J18" s="39">
        <v>0</v>
      </c>
      <c r="K18" s="25">
        <f>LARGE(K14:K17,3)+LARGE(K14:K17,2)+LARGE(K14:K17,1)-J18</f>
        <v>35.35</v>
      </c>
      <c r="L18" s="38"/>
      <c r="M18" s="38"/>
      <c r="N18" s="39">
        <v>0</v>
      </c>
      <c r="O18" s="25">
        <f>LARGE(O14:O17,3)+LARGE(O14:O17,2)+LARGE(O14:O17,1)-N18</f>
        <v>30.85</v>
      </c>
      <c r="P18" s="38"/>
      <c r="Q18" s="38"/>
      <c r="R18" s="39">
        <v>0</v>
      </c>
      <c r="S18" s="25">
        <f>LARGE(S14:S17,3)+LARGE(S14:S17,2)+LARGE(S14:S17,1)-R18</f>
        <v>33.85</v>
      </c>
      <c r="T18" s="38"/>
      <c r="U18" s="38"/>
      <c r="V18" s="39">
        <v>0</v>
      </c>
      <c r="W18" s="25">
        <f>LARGE(W14:W17,3)+LARGE(W14:W17,2)+LARGE(W14:W17,1)-V18</f>
        <v>31.049999999999997</v>
      </c>
      <c r="X18" s="38"/>
      <c r="Y18" s="38"/>
      <c r="Z18" s="39">
        <v>0</v>
      </c>
      <c r="AA18" s="25">
        <f>LARGE(AA14:AA17,3)+LARGE(AA14:AA17,2)+LARGE(AA14:AA17,1)-Z18</f>
        <v>34.450000000000003</v>
      </c>
      <c r="AB18" s="38"/>
      <c r="AC18" s="38"/>
      <c r="AD18" s="39">
        <v>0</v>
      </c>
      <c r="AE18" s="25">
        <f>LARGE(AE14:AE17,3)+LARGE(AE14:AE17,2)+LARGE(AE14:AE17,1)-AD18</f>
        <v>31.15</v>
      </c>
      <c r="AF18" s="25">
        <f>K18+O18+S18+W18+AA18+AE18</f>
        <v>196.70000000000002</v>
      </c>
      <c r="AG18" s="3"/>
    </row>
    <row r="19" spans="1:33" x14ac:dyDescent="0.3">
      <c r="A19" s="5">
        <v>3</v>
      </c>
      <c r="B19" s="5">
        <v>3845</v>
      </c>
      <c r="C19" s="5">
        <v>4277</v>
      </c>
      <c r="D19" s="5" t="s">
        <v>96</v>
      </c>
      <c r="E19" s="32"/>
      <c r="F19" s="31"/>
      <c r="G19" s="31"/>
      <c r="H19" s="33"/>
      <c r="I19" s="33"/>
      <c r="J19" s="34"/>
      <c r="K19" s="35"/>
      <c r="L19" s="33"/>
      <c r="M19" s="33"/>
      <c r="N19" s="34"/>
      <c r="O19" s="35"/>
      <c r="P19" s="33"/>
      <c r="Q19" s="33"/>
      <c r="R19" s="34"/>
      <c r="S19" s="35"/>
      <c r="T19" s="33"/>
      <c r="U19" s="33"/>
      <c r="V19" s="34"/>
      <c r="W19" s="35"/>
      <c r="X19" s="33"/>
      <c r="Y19" s="33"/>
      <c r="Z19" s="34"/>
      <c r="AA19" s="35"/>
      <c r="AB19" s="33"/>
      <c r="AC19" s="33"/>
      <c r="AD19" s="34"/>
      <c r="AE19" s="35"/>
      <c r="AF19" s="35"/>
      <c r="AG19" s="3"/>
    </row>
    <row r="20" spans="1:33" x14ac:dyDescent="0.3">
      <c r="B20">
        <v>986961</v>
      </c>
      <c r="C20">
        <v>4277</v>
      </c>
      <c r="D20" t="s">
        <v>135</v>
      </c>
      <c r="E20" s="8">
        <v>2010</v>
      </c>
      <c r="F20" s="7" t="s">
        <v>51</v>
      </c>
      <c r="G20" s="7" t="s">
        <v>58</v>
      </c>
      <c r="H20" s="23">
        <v>2.6</v>
      </c>
      <c r="I20" s="23">
        <v>8.6</v>
      </c>
      <c r="J20" s="24"/>
      <c r="K20" s="25">
        <f>H20+I20-J20</f>
        <v>11.2</v>
      </c>
      <c r="L20" s="23">
        <v>1.2</v>
      </c>
      <c r="M20" s="23">
        <v>8.85</v>
      </c>
      <c r="N20" s="24"/>
      <c r="O20" s="25">
        <f>L20+M20-N20</f>
        <v>10.049999999999999</v>
      </c>
      <c r="P20" s="23">
        <v>1.3</v>
      </c>
      <c r="Q20" s="23">
        <v>9</v>
      </c>
      <c r="R20" s="24"/>
      <c r="S20" s="25">
        <f>P20+Q20-R20</f>
        <v>10.3</v>
      </c>
      <c r="T20" s="23">
        <v>1.6</v>
      </c>
      <c r="U20" s="23">
        <v>8.85</v>
      </c>
      <c r="V20" s="24"/>
      <c r="W20" s="25">
        <f>T20+U20-V20</f>
        <v>10.45</v>
      </c>
      <c r="X20" s="23">
        <v>2</v>
      </c>
      <c r="Y20" s="23">
        <v>8.9499999999999993</v>
      </c>
      <c r="Z20" s="24"/>
      <c r="AA20" s="25">
        <f>X20+Y20-Z20</f>
        <v>10.95</v>
      </c>
      <c r="AB20" s="23">
        <v>1.2</v>
      </c>
      <c r="AC20" s="23">
        <v>8.65</v>
      </c>
      <c r="AD20" s="24"/>
      <c r="AE20" s="25">
        <f>AB20+AC20-AD20</f>
        <v>9.85</v>
      </c>
      <c r="AF20" s="25"/>
      <c r="AG20" s="3"/>
    </row>
    <row r="21" spans="1:33" x14ac:dyDescent="0.3">
      <c r="B21">
        <v>683564</v>
      </c>
      <c r="C21">
        <v>4277</v>
      </c>
      <c r="D21" t="s">
        <v>123</v>
      </c>
      <c r="E21" s="8">
        <v>2010</v>
      </c>
      <c r="F21" s="7" t="s">
        <v>51</v>
      </c>
      <c r="G21" s="7" t="s">
        <v>58</v>
      </c>
      <c r="H21" s="23">
        <v>2.8</v>
      </c>
      <c r="I21" s="23">
        <v>8.75</v>
      </c>
      <c r="J21" s="24"/>
      <c r="K21" s="25">
        <f>H21+I21-J21</f>
        <v>11.55</v>
      </c>
      <c r="L21" s="23">
        <v>1.3</v>
      </c>
      <c r="M21" s="23">
        <v>8.6</v>
      </c>
      <c r="N21" s="24"/>
      <c r="O21" s="25">
        <f>L21+M21-N21</f>
        <v>9.9</v>
      </c>
      <c r="P21" s="23">
        <v>2</v>
      </c>
      <c r="Q21" s="23">
        <v>9</v>
      </c>
      <c r="R21" s="24"/>
      <c r="S21" s="25">
        <f>P21+Q21-R21</f>
        <v>11</v>
      </c>
      <c r="T21" s="23">
        <v>1.6</v>
      </c>
      <c r="U21" s="23">
        <v>8.9499999999999993</v>
      </c>
      <c r="V21" s="24"/>
      <c r="W21" s="25">
        <f>T21+U21-V21</f>
        <v>10.549999999999999</v>
      </c>
      <c r="X21" s="23">
        <v>2.6</v>
      </c>
      <c r="Y21" s="23">
        <v>8.15</v>
      </c>
      <c r="Z21" s="24"/>
      <c r="AA21" s="25">
        <f>X21+Y21-Z21</f>
        <v>10.75</v>
      </c>
      <c r="AB21" s="23">
        <v>1.2</v>
      </c>
      <c r="AC21" s="23">
        <v>9.25</v>
      </c>
      <c r="AD21" s="24"/>
      <c r="AE21" s="25">
        <f>AB21+AC21-AD21</f>
        <v>10.45</v>
      </c>
      <c r="AF21" s="25"/>
      <c r="AG21" s="3"/>
    </row>
    <row r="22" spans="1:33" x14ac:dyDescent="0.3">
      <c r="B22">
        <v>183169</v>
      </c>
      <c r="C22">
        <v>4277</v>
      </c>
      <c r="D22" t="s">
        <v>119</v>
      </c>
      <c r="E22" s="8">
        <v>2011</v>
      </c>
      <c r="F22" s="7" t="s">
        <v>51</v>
      </c>
      <c r="G22" s="7" t="s">
        <v>120</v>
      </c>
      <c r="H22" s="23">
        <v>2.5</v>
      </c>
      <c r="I22" s="23">
        <v>9</v>
      </c>
      <c r="J22" s="24"/>
      <c r="K22" s="25">
        <f>H22+I22-J22</f>
        <v>11.5</v>
      </c>
      <c r="L22" s="23">
        <v>1.2</v>
      </c>
      <c r="M22" s="23">
        <v>8.9</v>
      </c>
      <c r="N22" s="24"/>
      <c r="O22" s="25">
        <f>L22+M22-N22</f>
        <v>10.1</v>
      </c>
      <c r="P22" s="23">
        <v>2.1</v>
      </c>
      <c r="Q22" s="23">
        <v>8.9499999999999993</v>
      </c>
      <c r="R22" s="24"/>
      <c r="S22" s="25">
        <f>P22+Q22-R22</f>
        <v>11.049999999999999</v>
      </c>
      <c r="T22" s="23">
        <v>1.6</v>
      </c>
      <c r="U22" s="23">
        <v>8.9</v>
      </c>
      <c r="V22" s="24"/>
      <c r="W22" s="25">
        <f>T22+U22-V22</f>
        <v>10.5</v>
      </c>
      <c r="X22" s="23">
        <v>2</v>
      </c>
      <c r="Y22" s="23">
        <v>8.8000000000000007</v>
      </c>
      <c r="Z22" s="24"/>
      <c r="AA22" s="25">
        <f>X22+Y22-Z22</f>
        <v>10.8</v>
      </c>
      <c r="AB22" s="23">
        <v>1.2</v>
      </c>
      <c r="AC22" s="23">
        <v>9.1</v>
      </c>
      <c r="AD22" s="24"/>
      <c r="AE22" s="25">
        <f>AB22+AC22-AD22</f>
        <v>10.299999999999999</v>
      </c>
      <c r="AF22" s="25"/>
      <c r="AG22" s="3"/>
    </row>
    <row r="23" spans="1:33" x14ac:dyDescent="0.3">
      <c r="B23">
        <v>359886</v>
      </c>
      <c r="C23">
        <v>4277</v>
      </c>
      <c r="D23" t="s">
        <v>142</v>
      </c>
      <c r="E23" s="8">
        <v>2010</v>
      </c>
      <c r="F23" s="7" t="s">
        <v>51</v>
      </c>
      <c r="G23" s="7" t="s">
        <v>58</v>
      </c>
      <c r="H23" s="23">
        <v>2.4</v>
      </c>
      <c r="I23" s="23">
        <v>7.9</v>
      </c>
      <c r="J23" s="24"/>
      <c r="K23" s="25">
        <f>H23+I23-J23</f>
        <v>10.3</v>
      </c>
      <c r="L23" s="23">
        <v>1.3</v>
      </c>
      <c r="M23" s="23">
        <v>8.25</v>
      </c>
      <c r="N23" s="24"/>
      <c r="O23" s="25">
        <f>L23+M23-N23</f>
        <v>9.5500000000000007</v>
      </c>
      <c r="P23" s="23">
        <v>1.9</v>
      </c>
      <c r="Q23" s="23">
        <v>8.1999999999999993</v>
      </c>
      <c r="R23" s="24"/>
      <c r="S23" s="25">
        <f>P23+Q23-R23</f>
        <v>10.1</v>
      </c>
      <c r="T23" s="23">
        <v>1.6</v>
      </c>
      <c r="U23" s="23">
        <v>8.8000000000000007</v>
      </c>
      <c r="V23" s="24"/>
      <c r="W23" s="25">
        <f>T23+U23-V23</f>
        <v>10.4</v>
      </c>
      <c r="X23" s="23">
        <v>2.6</v>
      </c>
      <c r="Y23" s="23">
        <v>8.4</v>
      </c>
      <c r="Z23" s="24"/>
      <c r="AA23" s="25">
        <f>X23+Y23-Z23</f>
        <v>11</v>
      </c>
      <c r="AB23" s="23">
        <v>1.2</v>
      </c>
      <c r="AC23" s="23">
        <v>8.75</v>
      </c>
      <c r="AD23" s="24"/>
      <c r="AE23" s="25">
        <f>AB23+AC23-AD23</f>
        <v>9.9499999999999993</v>
      </c>
      <c r="AF23" s="25"/>
      <c r="AG23" s="3"/>
    </row>
    <row r="24" spans="1:33" x14ac:dyDescent="0.3">
      <c r="A24" s="4"/>
      <c r="B24" s="4"/>
      <c r="C24" s="4"/>
      <c r="D24" s="4" t="s">
        <v>83</v>
      </c>
      <c r="E24" s="37"/>
      <c r="F24" s="36"/>
      <c r="G24" s="36"/>
      <c r="H24" s="38"/>
      <c r="I24" s="38"/>
      <c r="J24" s="39">
        <v>0</v>
      </c>
      <c r="K24" s="25">
        <f>LARGE(K20:K23,3)+LARGE(K20:K23,2)+LARGE(K20:K23,1)-J24</f>
        <v>34.25</v>
      </c>
      <c r="L24" s="38"/>
      <c r="M24" s="38"/>
      <c r="N24" s="39">
        <v>0</v>
      </c>
      <c r="O24" s="25">
        <f>LARGE(O20:O23,3)+LARGE(O20:O23,2)+LARGE(O20:O23,1)-N24</f>
        <v>30.049999999999997</v>
      </c>
      <c r="P24" s="38"/>
      <c r="Q24" s="38"/>
      <c r="R24" s="39">
        <v>0</v>
      </c>
      <c r="S24" s="25">
        <f>LARGE(S20:S23,3)+LARGE(S20:S23,2)+LARGE(S20:S23,1)-R24</f>
        <v>32.35</v>
      </c>
      <c r="T24" s="38"/>
      <c r="U24" s="38"/>
      <c r="V24" s="39">
        <v>0</v>
      </c>
      <c r="W24" s="25">
        <f>LARGE(W20:W23,3)+LARGE(W20:W23,2)+LARGE(W20:W23,1)-V24</f>
        <v>31.5</v>
      </c>
      <c r="X24" s="38"/>
      <c r="Y24" s="38"/>
      <c r="Z24" s="39">
        <v>0</v>
      </c>
      <c r="AA24" s="25">
        <f>LARGE(AA20:AA23,3)+LARGE(AA20:AA23,2)+LARGE(AA20:AA23,1)-Z24</f>
        <v>32.75</v>
      </c>
      <c r="AB24" s="38"/>
      <c r="AC24" s="38"/>
      <c r="AD24" s="39">
        <v>0</v>
      </c>
      <c r="AE24" s="25">
        <f>LARGE(AE20:AE23,3)+LARGE(AE20:AE23,2)+LARGE(AE20:AE23,1)-AD24</f>
        <v>30.7</v>
      </c>
      <c r="AF24" s="25">
        <f>K24+O24+S24+W24+AA24+AE24</f>
        <v>191.6</v>
      </c>
      <c r="AG24" s="3"/>
    </row>
    <row r="25" spans="1:33" x14ac:dyDescent="0.3">
      <c r="A25" s="5">
        <v>4</v>
      </c>
      <c r="B25" s="5">
        <v>3838</v>
      </c>
      <c r="C25" s="5">
        <v>9879</v>
      </c>
      <c r="D25" s="5" t="s">
        <v>97</v>
      </c>
      <c r="E25" s="32"/>
      <c r="F25" s="31"/>
      <c r="G25" s="31"/>
      <c r="H25" s="33"/>
      <c r="I25" s="33"/>
      <c r="J25" s="34"/>
      <c r="K25" s="35"/>
      <c r="L25" s="33"/>
      <c r="M25" s="33"/>
      <c r="N25" s="34"/>
      <c r="O25" s="35"/>
      <c r="P25" s="33"/>
      <c r="Q25" s="33"/>
      <c r="R25" s="34"/>
      <c r="S25" s="35"/>
      <c r="T25" s="33"/>
      <c r="U25" s="33"/>
      <c r="V25" s="34"/>
      <c r="W25" s="35"/>
      <c r="X25" s="33"/>
      <c r="Y25" s="33"/>
      <c r="Z25" s="34"/>
      <c r="AA25" s="35"/>
      <c r="AB25" s="33"/>
      <c r="AC25" s="33"/>
      <c r="AD25" s="34"/>
      <c r="AE25" s="35"/>
      <c r="AF25" s="35"/>
      <c r="AG25" s="3"/>
    </row>
    <row r="26" spans="1:33" x14ac:dyDescent="0.3">
      <c r="B26">
        <v>991121</v>
      </c>
      <c r="C26">
        <v>9879</v>
      </c>
      <c r="D26" t="s">
        <v>143</v>
      </c>
      <c r="E26" s="8">
        <v>2010</v>
      </c>
      <c r="F26" s="7" t="s">
        <v>99</v>
      </c>
      <c r="G26" s="7" t="s">
        <v>100</v>
      </c>
      <c r="H26" s="23">
        <v>2.6</v>
      </c>
      <c r="I26" s="23">
        <v>8.5500000000000007</v>
      </c>
      <c r="J26" s="24"/>
      <c r="K26" s="25">
        <f>H26+I26-J26</f>
        <v>11.15</v>
      </c>
      <c r="L26" s="23">
        <v>1.2</v>
      </c>
      <c r="M26" s="23">
        <v>8.4499999999999993</v>
      </c>
      <c r="N26" s="24"/>
      <c r="O26" s="25">
        <f>L26+M26-N26</f>
        <v>9.6499999999999986</v>
      </c>
      <c r="P26" s="23">
        <v>1.9</v>
      </c>
      <c r="Q26" s="23">
        <v>8.5500000000000007</v>
      </c>
      <c r="R26" s="24"/>
      <c r="S26" s="25">
        <f>P26+Q26-R26</f>
        <v>10.450000000000001</v>
      </c>
      <c r="T26" s="23">
        <v>1.6</v>
      </c>
      <c r="U26" s="23">
        <v>8.4499999999999993</v>
      </c>
      <c r="V26" s="24"/>
      <c r="W26" s="25">
        <f>T26+U26-V26</f>
        <v>10.049999999999999</v>
      </c>
      <c r="X26" s="23">
        <v>2</v>
      </c>
      <c r="Y26" s="23">
        <v>8.6999999999999993</v>
      </c>
      <c r="Z26" s="24"/>
      <c r="AA26" s="25">
        <f>X26+Y26-Z26</f>
        <v>10.7</v>
      </c>
      <c r="AB26" s="23">
        <v>0.6</v>
      </c>
      <c r="AC26" s="23">
        <v>8.65</v>
      </c>
      <c r="AD26" s="24"/>
      <c r="AE26" s="25">
        <f>AB26+AC26-AD26</f>
        <v>9.25</v>
      </c>
      <c r="AF26" s="25"/>
      <c r="AG26" s="3"/>
    </row>
    <row r="27" spans="1:33" x14ac:dyDescent="0.3">
      <c r="B27">
        <v>529198</v>
      </c>
      <c r="C27">
        <v>9879</v>
      </c>
      <c r="D27" t="s">
        <v>111</v>
      </c>
      <c r="E27" s="8">
        <v>2010</v>
      </c>
      <c r="F27" s="7" t="s">
        <v>99</v>
      </c>
      <c r="G27" s="7" t="s">
        <v>100</v>
      </c>
      <c r="H27" s="23">
        <v>2.9</v>
      </c>
      <c r="I27" s="23">
        <v>8.6999999999999993</v>
      </c>
      <c r="J27" s="24"/>
      <c r="K27" s="25">
        <f>H27+I27-J27</f>
        <v>11.6</v>
      </c>
      <c r="L27" s="23">
        <v>2.5</v>
      </c>
      <c r="M27" s="23">
        <v>9</v>
      </c>
      <c r="N27" s="24"/>
      <c r="O27" s="25">
        <f>L27+M27-N27</f>
        <v>11.5</v>
      </c>
      <c r="P27" s="23">
        <v>1.9</v>
      </c>
      <c r="Q27" s="23">
        <v>9.4</v>
      </c>
      <c r="R27" s="24"/>
      <c r="S27" s="25">
        <f>P27+Q27-R27</f>
        <v>11.3</v>
      </c>
      <c r="T27" s="23">
        <v>1.6</v>
      </c>
      <c r="U27" s="23">
        <v>9.1</v>
      </c>
      <c r="V27" s="24"/>
      <c r="W27" s="25">
        <f>T27+U27-V27</f>
        <v>10.7</v>
      </c>
      <c r="X27" s="23">
        <v>2.6</v>
      </c>
      <c r="Y27" s="23">
        <v>9.4</v>
      </c>
      <c r="Z27" s="24"/>
      <c r="AA27" s="25">
        <f>X27+Y27-Z27</f>
        <v>12</v>
      </c>
      <c r="AB27" s="23">
        <v>1.8</v>
      </c>
      <c r="AC27" s="23">
        <v>7.6</v>
      </c>
      <c r="AD27" s="24"/>
      <c r="AE27" s="25">
        <f>AB27+AC27-AD27</f>
        <v>9.4</v>
      </c>
      <c r="AF27" s="25"/>
      <c r="AG27" s="3"/>
    </row>
    <row r="28" spans="1:33" x14ac:dyDescent="0.3">
      <c r="B28">
        <v>796990</v>
      </c>
      <c r="C28">
        <v>9879</v>
      </c>
      <c r="D28" t="s">
        <v>132</v>
      </c>
      <c r="E28" s="8">
        <v>2010</v>
      </c>
      <c r="F28" s="7" t="s">
        <v>99</v>
      </c>
      <c r="G28" s="7" t="s">
        <v>100</v>
      </c>
      <c r="H28" s="23">
        <v>2.5</v>
      </c>
      <c r="I28" s="23">
        <v>9.1999999999999993</v>
      </c>
      <c r="J28" s="24"/>
      <c r="K28" s="25">
        <f>H28+I28-J28</f>
        <v>11.7</v>
      </c>
      <c r="L28" s="23">
        <v>1.2</v>
      </c>
      <c r="M28" s="23">
        <v>8.9</v>
      </c>
      <c r="N28" s="24"/>
      <c r="O28" s="25">
        <f>L28+M28-N28</f>
        <v>10.1</v>
      </c>
      <c r="P28" s="23">
        <v>2</v>
      </c>
      <c r="Q28" s="23">
        <v>9.15</v>
      </c>
      <c r="R28" s="24"/>
      <c r="S28" s="25">
        <f>P28+Q28-R28</f>
        <v>11.15</v>
      </c>
      <c r="T28" s="23">
        <v>1.6</v>
      </c>
      <c r="U28" s="23">
        <v>8.8000000000000007</v>
      </c>
      <c r="V28" s="24"/>
      <c r="W28" s="25">
        <f>T28+U28-V28</f>
        <v>10.4</v>
      </c>
      <c r="X28" s="23">
        <v>1.8</v>
      </c>
      <c r="Y28" s="23">
        <v>9</v>
      </c>
      <c r="Z28" s="24"/>
      <c r="AA28" s="25">
        <f>X28+Y28-Z28</f>
        <v>10.8</v>
      </c>
      <c r="AB28" s="23">
        <v>0.6</v>
      </c>
      <c r="AC28" s="23">
        <v>8.5500000000000007</v>
      </c>
      <c r="AD28" s="24"/>
      <c r="AE28" s="25">
        <f>AB28+AC28-AD28</f>
        <v>9.15</v>
      </c>
      <c r="AF28" s="25"/>
      <c r="AG28" s="3"/>
    </row>
    <row r="29" spans="1:33" x14ac:dyDescent="0.3">
      <c r="A29" s="4"/>
      <c r="B29" s="4"/>
      <c r="C29" s="4"/>
      <c r="D29" s="4" t="s">
        <v>83</v>
      </c>
      <c r="E29" s="37"/>
      <c r="F29" s="36"/>
      <c r="G29" s="36"/>
      <c r="H29" s="38"/>
      <c r="I29" s="38"/>
      <c r="J29" s="39">
        <v>0</v>
      </c>
      <c r="K29" s="25">
        <f>LARGE(K26:K28,3)+LARGE(K26:K28,2)+LARGE(K26:K28,1)-J29</f>
        <v>34.450000000000003</v>
      </c>
      <c r="L29" s="38"/>
      <c r="M29" s="38"/>
      <c r="N29" s="39">
        <v>0</v>
      </c>
      <c r="O29" s="25">
        <f>LARGE(O26:O28,3)+LARGE(O26:O28,2)+LARGE(O26:O28,1)-N29</f>
        <v>31.25</v>
      </c>
      <c r="P29" s="38"/>
      <c r="Q29" s="38"/>
      <c r="R29" s="39">
        <v>0</v>
      </c>
      <c r="S29" s="25">
        <f>LARGE(S26:S28,3)+LARGE(S26:S28,2)+LARGE(S26:S28,1)-R29</f>
        <v>32.900000000000006</v>
      </c>
      <c r="T29" s="38"/>
      <c r="U29" s="38"/>
      <c r="V29" s="39">
        <v>0</v>
      </c>
      <c r="W29" s="25">
        <f>LARGE(W26:W28,3)+LARGE(W26:W28,2)+LARGE(W26:W28,1)-V29</f>
        <v>31.15</v>
      </c>
      <c r="X29" s="38"/>
      <c r="Y29" s="38"/>
      <c r="Z29" s="39">
        <v>0</v>
      </c>
      <c r="AA29" s="25">
        <f>LARGE(AA26:AA28,3)+LARGE(AA26:AA28,2)+LARGE(AA26:AA28,1)-Z29</f>
        <v>33.5</v>
      </c>
      <c r="AB29" s="38"/>
      <c r="AC29" s="38"/>
      <c r="AD29" s="39">
        <v>0</v>
      </c>
      <c r="AE29" s="25">
        <f>LARGE(AE26:AE28,3)+LARGE(AE26:AE28,2)+LARGE(AE26:AE28,1)-AD29</f>
        <v>27.799999999999997</v>
      </c>
      <c r="AF29" s="25">
        <f>K29+O29+S29+W29+AA29+AE29</f>
        <v>191.05</v>
      </c>
      <c r="AG29" s="3"/>
    </row>
    <row r="30" spans="1:33" x14ac:dyDescent="0.3">
      <c r="A30" s="5">
        <v>5</v>
      </c>
      <c r="B30" s="5">
        <v>3849</v>
      </c>
      <c r="C30" s="5">
        <v>7949</v>
      </c>
      <c r="D30" s="5" t="s">
        <v>85</v>
      </c>
      <c r="E30" s="32"/>
      <c r="F30" s="31"/>
      <c r="G30" s="31"/>
      <c r="H30" s="33"/>
      <c r="I30" s="33"/>
      <c r="J30" s="34"/>
      <c r="K30" s="35"/>
      <c r="L30" s="33"/>
      <c r="M30" s="33"/>
      <c r="N30" s="34"/>
      <c r="O30" s="35"/>
      <c r="P30" s="33"/>
      <c r="Q30" s="33"/>
      <c r="R30" s="34"/>
      <c r="S30" s="35"/>
      <c r="T30" s="33"/>
      <c r="U30" s="33"/>
      <c r="V30" s="34"/>
      <c r="W30" s="35"/>
      <c r="X30" s="33"/>
      <c r="Y30" s="33"/>
      <c r="Z30" s="34"/>
      <c r="AA30" s="35"/>
      <c r="AB30" s="33"/>
      <c r="AC30" s="33"/>
      <c r="AD30" s="34"/>
      <c r="AE30" s="35"/>
      <c r="AF30" s="35"/>
      <c r="AG30" s="3"/>
    </row>
    <row r="31" spans="1:33" x14ac:dyDescent="0.3">
      <c r="B31">
        <v>646171</v>
      </c>
      <c r="C31">
        <v>7949</v>
      </c>
      <c r="D31" t="s">
        <v>148</v>
      </c>
      <c r="E31" s="8">
        <v>2011</v>
      </c>
      <c r="F31" s="7" t="s">
        <v>87</v>
      </c>
      <c r="G31" s="7" t="s">
        <v>114</v>
      </c>
      <c r="H31" s="23">
        <v>2.6</v>
      </c>
      <c r="I31" s="23">
        <v>7.75</v>
      </c>
      <c r="J31" s="24"/>
      <c r="K31" s="25">
        <f>H31+I31-J31</f>
        <v>10.35</v>
      </c>
      <c r="L31" s="23">
        <v>0.6</v>
      </c>
      <c r="M31" s="23">
        <v>8.75</v>
      </c>
      <c r="N31" s="24"/>
      <c r="O31" s="25">
        <f>L31+M31-N31</f>
        <v>9.35</v>
      </c>
      <c r="P31" s="23">
        <v>1.4</v>
      </c>
      <c r="Q31" s="23">
        <v>8.9499999999999993</v>
      </c>
      <c r="R31" s="24"/>
      <c r="S31" s="25">
        <f>P31+Q31-R31</f>
        <v>10.35</v>
      </c>
      <c r="T31" s="23">
        <v>1.6</v>
      </c>
      <c r="U31" s="23">
        <v>9.4</v>
      </c>
      <c r="V31" s="24"/>
      <c r="W31" s="25">
        <f>T31+U31-V31</f>
        <v>11</v>
      </c>
      <c r="X31" s="23">
        <v>1.9</v>
      </c>
      <c r="Y31" s="23">
        <v>8.3000000000000007</v>
      </c>
      <c r="Z31" s="24"/>
      <c r="AA31" s="25">
        <f>X31+Y31-Z31</f>
        <v>10.200000000000001</v>
      </c>
      <c r="AB31" s="23">
        <v>1.2</v>
      </c>
      <c r="AC31" s="23">
        <v>8.25</v>
      </c>
      <c r="AD31" s="24"/>
      <c r="AE31" s="25">
        <f>AB31+AC31-AD31</f>
        <v>9.4499999999999993</v>
      </c>
      <c r="AF31" s="25"/>
      <c r="AG31" s="3"/>
    </row>
    <row r="32" spans="1:33" x14ac:dyDescent="0.3">
      <c r="B32">
        <v>655101</v>
      </c>
      <c r="C32">
        <v>7949</v>
      </c>
      <c r="D32" t="s">
        <v>163</v>
      </c>
      <c r="E32" s="8">
        <v>2011</v>
      </c>
      <c r="F32" s="7" t="s">
        <v>87</v>
      </c>
      <c r="G32" s="7" t="s">
        <v>114</v>
      </c>
      <c r="H32" s="23">
        <v>2</v>
      </c>
      <c r="I32" s="23">
        <v>7.8</v>
      </c>
      <c r="J32" s="24"/>
      <c r="K32" s="25">
        <f>H32+I32-J32</f>
        <v>9.8000000000000007</v>
      </c>
      <c r="L32" s="23">
        <v>0</v>
      </c>
      <c r="M32" s="23">
        <v>8.4</v>
      </c>
      <c r="N32" s="24"/>
      <c r="O32" s="25">
        <f>L32+M32-N32</f>
        <v>8.4</v>
      </c>
      <c r="P32" s="23">
        <v>1.2</v>
      </c>
      <c r="Q32" s="23">
        <v>8.3000000000000007</v>
      </c>
      <c r="R32" s="24"/>
      <c r="S32" s="25">
        <f>P32+Q32-R32</f>
        <v>9.5</v>
      </c>
      <c r="T32" s="23">
        <v>1.6</v>
      </c>
      <c r="U32" s="23">
        <v>8.8000000000000007</v>
      </c>
      <c r="V32" s="24"/>
      <c r="W32" s="25">
        <f>T32+U32-V32</f>
        <v>10.4</v>
      </c>
      <c r="X32" s="23">
        <v>1.8</v>
      </c>
      <c r="Y32" s="23">
        <v>8.35</v>
      </c>
      <c r="Z32" s="24"/>
      <c r="AA32" s="25">
        <f>X32+Y32-Z32</f>
        <v>10.15</v>
      </c>
      <c r="AB32" s="23">
        <v>1.2</v>
      </c>
      <c r="AC32" s="23">
        <v>7.4</v>
      </c>
      <c r="AD32" s="24"/>
      <c r="AE32" s="25">
        <f>AB32+AC32-AD32</f>
        <v>8.6</v>
      </c>
      <c r="AF32" s="25"/>
      <c r="AG32" s="3"/>
    </row>
    <row r="33" spans="1:33" x14ac:dyDescent="0.3">
      <c r="B33">
        <v>523387</v>
      </c>
      <c r="C33">
        <v>7949</v>
      </c>
      <c r="D33" t="s">
        <v>113</v>
      </c>
      <c r="E33" s="8">
        <v>2010</v>
      </c>
      <c r="F33" s="7" t="s">
        <v>87</v>
      </c>
      <c r="G33" s="7" t="s">
        <v>114</v>
      </c>
      <c r="H33" s="23">
        <v>3.4</v>
      </c>
      <c r="I33" s="23">
        <v>7.65</v>
      </c>
      <c r="J33" s="24"/>
      <c r="K33" s="25">
        <f>H33+I33-J33</f>
        <v>11.05</v>
      </c>
      <c r="L33" s="23">
        <v>1.5</v>
      </c>
      <c r="M33" s="23">
        <v>8.25</v>
      </c>
      <c r="N33" s="24"/>
      <c r="O33" s="25">
        <f>L33+M33-N33</f>
        <v>9.75</v>
      </c>
      <c r="P33" s="23">
        <v>2.1</v>
      </c>
      <c r="Q33" s="23">
        <v>9.5</v>
      </c>
      <c r="R33" s="24"/>
      <c r="S33" s="25">
        <f>P33+Q33-R33</f>
        <v>11.6</v>
      </c>
      <c r="T33" s="23">
        <v>2</v>
      </c>
      <c r="U33" s="23">
        <v>9.6</v>
      </c>
      <c r="V33" s="24"/>
      <c r="W33" s="25">
        <f>T33+U33-V33</f>
        <v>11.6</v>
      </c>
      <c r="X33" s="23">
        <v>3.3</v>
      </c>
      <c r="Y33" s="23">
        <v>7.2</v>
      </c>
      <c r="Z33" s="24"/>
      <c r="AA33" s="25">
        <f>X33+Y33-Z33</f>
        <v>10.5</v>
      </c>
      <c r="AB33" s="23">
        <v>1.8</v>
      </c>
      <c r="AC33" s="23">
        <v>8.85</v>
      </c>
      <c r="AD33" s="24"/>
      <c r="AE33" s="25">
        <f>AB33+AC33-AD33</f>
        <v>10.65</v>
      </c>
      <c r="AF33" s="25"/>
      <c r="AG33" s="3"/>
    </row>
    <row r="34" spans="1:33" x14ac:dyDescent="0.3">
      <c r="B34">
        <v>130638</v>
      </c>
      <c r="C34">
        <v>8512</v>
      </c>
      <c r="D34" t="s">
        <v>117</v>
      </c>
      <c r="E34" s="8">
        <v>2010</v>
      </c>
      <c r="F34" s="7" t="s">
        <v>35</v>
      </c>
      <c r="G34" s="7" t="s">
        <v>118</v>
      </c>
      <c r="H34" s="23">
        <v>2.9</v>
      </c>
      <c r="I34" s="23">
        <v>8.4</v>
      </c>
      <c r="J34" s="24"/>
      <c r="K34" s="25">
        <f>H34+I34-J34</f>
        <v>11.3</v>
      </c>
      <c r="L34" s="23">
        <v>1.3</v>
      </c>
      <c r="M34" s="23">
        <v>8.1</v>
      </c>
      <c r="N34" s="24"/>
      <c r="O34" s="25">
        <f>L34+M34-N34</f>
        <v>9.4</v>
      </c>
      <c r="P34" s="23">
        <v>2</v>
      </c>
      <c r="Q34" s="23">
        <v>9.5</v>
      </c>
      <c r="R34" s="24"/>
      <c r="S34" s="25">
        <f>P34+Q34-R34</f>
        <v>11.5</v>
      </c>
      <c r="T34" s="23">
        <v>1.6</v>
      </c>
      <c r="U34" s="23">
        <v>9.5500000000000007</v>
      </c>
      <c r="V34" s="24"/>
      <c r="W34" s="25">
        <f>T34+U34-V34</f>
        <v>11.15</v>
      </c>
      <c r="X34" s="23">
        <v>2.6</v>
      </c>
      <c r="Y34" s="23">
        <v>8.4</v>
      </c>
      <c r="Z34" s="24"/>
      <c r="AA34" s="25">
        <f>X34+Y34-Z34</f>
        <v>11</v>
      </c>
      <c r="AB34" s="23">
        <v>1.2</v>
      </c>
      <c r="AC34" s="23">
        <v>8.9499999999999993</v>
      </c>
      <c r="AD34" s="24"/>
      <c r="AE34" s="25">
        <f>AB34+AC34-AD34</f>
        <v>10.149999999999999</v>
      </c>
      <c r="AF34" s="25"/>
      <c r="AG34" s="3"/>
    </row>
    <row r="35" spans="1:33" x14ac:dyDescent="0.3">
      <c r="A35" s="4"/>
      <c r="B35" s="4"/>
      <c r="C35" s="4"/>
      <c r="D35" s="4" t="s">
        <v>83</v>
      </c>
      <c r="E35" s="37"/>
      <c r="F35" s="36"/>
      <c r="G35" s="36"/>
      <c r="H35" s="38"/>
      <c r="I35" s="38"/>
      <c r="J35" s="39">
        <v>0</v>
      </c>
      <c r="K35" s="25">
        <f>LARGE(K31:K34,3)+LARGE(K31:K34,2)+LARGE(K31:K34,1)-J35</f>
        <v>32.700000000000003</v>
      </c>
      <c r="L35" s="38"/>
      <c r="M35" s="38"/>
      <c r="N35" s="39">
        <v>0</v>
      </c>
      <c r="O35" s="25">
        <f>LARGE(O31:O34,3)+LARGE(O31:O34,2)+LARGE(O31:O34,1)-N35</f>
        <v>28.5</v>
      </c>
      <c r="P35" s="38"/>
      <c r="Q35" s="38"/>
      <c r="R35" s="39">
        <v>0</v>
      </c>
      <c r="S35" s="25">
        <f>LARGE(S31:S34,3)+LARGE(S31:S34,2)+LARGE(S31:S34,1)-R35</f>
        <v>33.450000000000003</v>
      </c>
      <c r="T35" s="38"/>
      <c r="U35" s="38"/>
      <c r="V35" s="39">
        <v>0</v>
      </c>
      <c r="W35" s="25">
        <f>LARGE(W31:W34,3)+LARGE(W31:W34,2)+LARGE(W31:W34,1)-V35</f>
        <v>33.75</v>
      </c>
      <c r="X35" s="38"/>
      <c r="Y35" s="38"/>
      <c r="Z35" s="39">
        <v>0</v>
      </c>
      <c r="AA35" s="25">
        <f>LARGE(AA31:AA34,3)+LARGE(AA31:AA34,2)+LARGE(AA31:AA34,1)-Z35</f>
        <v>31.700000000000003</v>
      </c>
      <c r="AB35" s="38"/>
      <c r="AC35" s="38"/>
      <c r="AD35" s="39">
        <v>0</v>
      </c>
      <c r="AE35" s="25">
        <f>LARGE(AE31:AE34,3)+LARGE(AE31:AE34,2)+LARGE(AE31:AE34,1)-AD35</f>
        <v>30.25</v>
      </c>
      <c r="AF35" s="25">
        <f>K35+O35+S35+W35+AA35+AE35</f>
        <v>190.35000000000002</v>
      </c>
      <c r="AG35" s="3"/>
    </row>
    <row r="36" spans="1:33" x14ac:dyDescent="0.3">
      <c r="A36" s="5">
        <v>6</v>
      </c>
      <c r="B36" s="5">
        <v>3856</v>
      </c>
      <c r="C36" s="5">
        <v>9512</v>
      </c>
      <c r="D36" s="5" t="s">
        <v>179</v>
      </c>
      <c r="E36" s="32"/>
      <c r="F36" s="31"/>
      <c r="G36" s="31"/>
      <c r="H36" s="33"/>
      <c r="I36" s="33"/>
      <c r="J36" s="34"/>
      <c r="K36" s="35"/>
      <c r="L36" s="33"/>
      <c r="M36" s="33"/>
      <c r="N36" s="34"/>
      <c r="O36" s="35"/>
      <c r="P36" s="33"/>
      <c r="Q36" s="33"/>
      <c r="R36" s="34"/>
      <c r="S36" s="35"/>
      <c r="T36" s="33"/>
      <c r="U36" s="33"/>
      <c r="V36" s="34"/>
      <c r="W36" s="35"/>
      <c r="X36" s="33"/>
      <c r="Y36" s="33"/>
      <c r="Z36" s="34"/>
      <c r="AA36" s="35"/>
      <c r="AB36" s="33"/>
      <c r="AC36" s="33"/>
      <c r="AD36" s="34"/>
      <c r="AE36" s="35"/>
      <c r="AF36" s="35"/>
      <c r="AG36" s="3"/>
    </row>
    <row r="37" spans="1:33" x14ac:dyDescent="0.3">
      <c r="B37">
        <v>995694</v>
      </c>
      <c r="C37">
        <v>9512</v>
      </c>
      <c r="D37" t="s">
        <v>140</v>
      </c>
      <c r="E37" s="8">
        <v>2010</v>
      </c>
      <c r="F37" s="7" t="s">
        <v>77</v>
      </c>
      <c r="G37" s="7" t="s">
        <v>141</v>
      </c>
      <c r="H37" s="23">
        <v>2.7</v>
      </c>
      <c r="I37" s="23">
        <v>8.1999999999999993</v>
      </c>
      <c r="J37" s="24"/>
      <c r="K37" s="25">
        <f>H37+I37-J37</f>
        <v>10.899999999999999</v>
      </c>
      <c r="L37" s="23">
        <v>1.2</v>
      </c>
      <c r="M37" s="23">
        <v>8.15</v>
      </c>
      <c r="N37" s="24"/>
      <c r="O37" s="25">
        <f>L37+M37-N37</f>
        <v>9.35</v>
      </c>
      <c r="P37" s="23">
        <v>1.3</v>
      </c>
      <c r="Q37" s="23">
        <v>9</v>
      </c>
      <c r="R37" s="24"/>
      <c r="S37" s="25">
        <f>P37+Q37-R37</f>
        <v>10.3</v>
      </c>
      <c r="T37" s="23">
        <v>1.6</v>
      </c>
      <c r="U37" s="23">
        <v>9.1999999999999993</v>
      </c>
      <c r="V37" s="24"/>
      <c r="W37" s="25">
        <f>T37+U37-V37</f>
        <v>10.799999999999999</v>
      </c>
      <c r="X37" s="23">
        <v>1.8</v>
      </c>
      <c r="Y37" s="23">
        <v>9.0500000000000007</v>
      </c>
      <c r="Z37" s="24"/>
      <c r="AA37" s="25">
        <f>X37+Y37-Z37</f>
        <v>10.850000000000001</v>
      </c>
      <c r="AB37" s="23">
        <v>1.2</v>
      </c>
      <c r="AC37" s="23">
        <v>8.1999999999999993</v>
      </c>
      <c r="AD37" s="24"/>
      <c r="AE37" s="25">
        <f>AB37+AC37-AD37</f>
        <v>9.3999999999999986</v>
      </c>
      <c r="AF37" s="25"/>
      <c r="AG37" s="3"/>
    </row>
    <row r="38" spans="1:33" x14ac:dyDescent="0.3">
      <c r="B38">
        <v>980231</v>
      </c>
      <c r="C38">
        <v>9512</v>
      </c>
      <c r="D38" t="s">
        <v>137</v>
      </c>
      <c r="E38" s="8">
        <v>2010</v>
      </c>
      <c r="F38" s="7" t="s">
        <v>77</v>
      </c>
      <c r="G38" s="7" t="s">
        <v>78</v>
      </c>
      <c r="H38" s="23">
        <v>2.9</v>
      </c>
      <c r="I38" s="23">
        <v>8.3000000000000007</v>
      </c>
      <c r="J38" s="24"/>
      <c r="K38" s="25">
        <f>H38+I38-J38</f>
        <v>11.200000000000001</v>
      </c>
      <c r="L38" s="23">
        <v>1.4</v>
      </c>
      <c r="M38" s="23">
        <v>7.55</v>
      </c>
      <c r="N38" s="24"/>
      <c r="O38" s="25">
        <f>L38+M38-N38</f>
        <v>8.9499999999999993</v>
      </c>
      <c r="P38" s="23">
        <v>1.3</v>
      </c>
      <c r="Q38" s="23">
        <v>9.3000000000000007</v>
      </c>
      <c r="R38" s="24"/>
      <c r="S38" s="25">
        <f>P38+Q38-R38</f>
        <v>10.600000000000001</v>
      </c>
      <c r="T38" s="23">
        <v>1.6</v>
      </c>
      <c r="U38" s="23">
        <v>9.25</v>
      </c>
      <c r="V38" s="24"/>
      <c r="W38" s="25">
        <f>T38+U38-V38</f>
        <v>10.85</v>
      </c>
      <c r="X38" s="23">
        <v>2</v>
      </c>
      <c r="Y38" s="23">
        <v>8.6</v>
      </c>
      <c r="Z38" s="24"/>
      <c r="AA38" s="25">
        <f>X38+Y38-Z38</f>
        <v>10.6</v>
      </c>
      <c r="AB38" s="23">
        <v>1.2</v>
      </c>
      <c r="AC38" s="23">
        <v>8.6</v>
      </c>
      <c r="AD38" s="24"/>
      <c r="AE38" s="25">
        <f>AB38+AC38-AD38</f>
        <v>9.7999999999999989</v>
      </c>
      <c r="AF38" s="25"/>
      <c r="AG38" s="3"/>
    </row>
    <row r="39" spans="1:33" x14ac:dyDescent="0.3">
      <c r="B39">
        <v>404178</v>
      </c>
      <c r="C39">
        <v>9512</v>
      </c>
      <c r="D39" t="s">
        <v>136</v>
      </c>
      <c r="E39" s="8">
        <v>2011</v>
      </c>
      <c r="F39" s="7" t="s">
        <v>77</v>
      </c>
      <c r="G39" s="7" t="s">
        <v>80</v>
      </c>
      <c r="H39" s="23">
        <v>2.8</v>
      </c>
      <c r="I39" s="23">
        <v>8.35</v>
      </c>
      <c r="J39" s="24"/>
      <c r="K39" s="25">
        <f>H39+I39-J39</f>
        <v>11.149999999999999</v>
      </c>
      <c r="L39" s="23">
        <v>1.3</v>
      </c>
      <c r="M39" s="23">
        <v>8.5500000000000007</v>
      </c>
      <c r="N39" s="24"/>
      <c r="O39" s="25">
        <f>L39+M39-N39</f>
        <v>9.8500000000000014</v>
      </c>
      <c r="P39" s="23">
        <v>2</v>
      </c>
      <c r="Q39" s="23">
        <v>8.6999999999999993</v>
      </c>
      <c r="R39" s="24"/>
      <c r="S39" s="25">
        <f>P39+Q39-R39</f>
        <v>10.7</v>
      </c>
      <c r="T39" s="23">
        <v>1.6</v>
      </c>
      <c r="U39" s="23">
        <v>9.3000000000000007</v>
      </c>
      <c r="V39" s="24"/>
      <c r="W39" s="25">
        <f>T39+U39-V39</f>
        <v>10.9</v>
      </c>
      <c r="X39" s="23">
        <v>1.8</v>
      </c>
      <c r="Y39" s="23">
        <v>8.5500000000000007</v>
      </c>
      <c r="Z39" s="24"/>
      <c r="AA39" s="25">
        <f>X39+Y39-Z39</f>
        <v>10.350000000000001</v>
      </c>
      <c r="AB39" s="23">
        <v>0.6</v>
      </c>
      <c r="AC39" s="23">
        <v>8.8000000000000007</v>
      </c>
      <c r="AD39" s="24"/>
      <c r="AE39" s="25">
        <f>AB39+AC39-AD39</f>
        <v>9.4</v>
      </c>
      <c r="AF39" s="25"/>
      <c r="AG39" s="3"/>
    </row>
    <row r="40" spans="1:33" x14ac:dyDescent="0.3">
      <c r="B40">
        <v>379569</v>
      </c>
      <c r="C40">
        <v>9512</v>
      </c>
      <c r="D40" t="s">
        <v>131</v>
      </c>
      <c r="E40" s="8">
        <v>2011</v>
      </c>
      <c r="F40" s="7" t="s">
        <v>77</v>
      </c>
      <c r="G40" s="7" t="s">
        <v>80</v>
      </c>
      <c r="H40" s="23">
        <v>2.6</v>
      </c>
      <c r="I40" s="23">
        <v>8.85</v>
      </c>
      <c r="J40" s="24"/>
      <c r="K40" s="25">
        <f>H40+I40-J40</f>
        <v>11.45</v>
      </c>
      <c r="L40" s="23">
        <v>1.3</v>
      </c>
      <c r="M40" s="23">
        <v>8.75</v>
      </c>
      <c r="N40" s="24"/>
      <c r="O40" s="25">
        <f>L40+M40-N40</f>
        <v>10.050000000000001</v>
      </c>
      <c r="P40" s="23">
        <v>1.9</v>
      </c>
      <c r="Q40" s="23">
        <v>8.6</v>
      </c>
      <c r="R40" s="24"/>
      <c r="S40" s="25">
        <f>P40+Q40-R40</f>
        <v>10.5</v>
      </c>
      <c r="T40" s="23">
        <v>1.6</v>
      </c>
      <c r="U40" s="23">
        <v>9.35</v>
      </c>
      <c r="V40" s="24"/>
      <c r="W40" s="25">
        <f>T40+U40-V40</f>
        <v>10.95</v>
      </c>
      <c r="X40" s="23">
        <v>1.8</v>
      </c>
      <c r="Y40" s="23">
        <v>9</v>
      </c>
      <c r="Z40" s="24"/>
      <c r="AA40" s="25">
        <f>X40+Y40-Z40</f>
        <v>10.8</v>
      </c>
      <c r="AB40" s="23">
        <v>1.2</v>
      </c>
      <c r="AC40" s="23">
        <v>8.35</v>
      </c>
      <c r="AD40" s="24"/>
      <c r="AE40" s="25">
        <f>AB40+AC40-AD40</f>
        <v>9.5499999999999989</v>
      </c>
      <c r="AF40" s="25"/>
      <c r="AG40" s="3"/>
    </row>
    <row r="41" spans="1:33" x14ac:dyDescent="0.3">
      <c r="A41" s="4"/>
      <c r="B41" s="4"/>
      <c r="C41" s="4"/>
      <c r="D41" s="4" t="s">
        <v>83</v>
      </c>
      <c r="E41" s="37"/>
      <c r="F41" s="36"/>
      <c r="G41" s="36"/>
      <c r="H41" s="38"/>
      <c r="I41" s="38"/>
      <c r="J41" s="39">
        <v>0</v>
      </c>
      <c r="K41" s="25">
        <f>LARGE(K37:K40,3)+LARGE(K37:K40,2)+LARGE(K37:K40,1)-J41</f>
        <v>33.799999999999997</v>
      </c>
      <c r="L41" s="38"/>
      <c r="M41" s="38"/>
      <c r="N41" s="39">
        <v>0</v>
      </c>
      <c r="O41" s="25">
        <f>LARGE(O37:O40,3)+LARGE(O37:O40,2)+LARGE(O37:O40,1)-N41</f>
        <v>29.250000000000004</v>
      </c>
      <c r="P41" s="38"/>
      <c r="Q41" s="38"/>
      <c r="R41" s="39">
        <v>0</v>
      </c>
      <c r="S41" s="25">
        <f>LARGE(S37:S40,3)+LARGE(S37:S40,2)+LARGE(S37:S40,1)-R41</f>
        <v>31.8</v>
      </c>
      <c r="T41" s="38"/>
      <c r="U41" s="38"/>
      <c r="V41" s="39">
        <v>0</v>
      </c>
      <c r="W41" s="25">
        <f>LARGE(W37:W40,3)+LARGE(W37:W40,2)+LARGE(W37:W40,1)-V41</f>
        <v>32.700000000000003</v>
      </c>
      <c r="X41" s="38"/>
      <c r="Y41" s="38"/>
      <c r="Z41" s="39">
        <v>0</v>
      </c>
      <c r="AA41" s="25">
        <f>LARGE(AA37:AA40,3)+LARGE(AA37:AA40,2)+LARGE(AA37:AA40,1)-Z41</f>
        <v>32.25</v>
      </c>
      <c r="AB41" s="38"/>
      <c r="AC41" s="38"/>
      <c r="AD41" s="39">
        <v>0</v>
      </c>
      <c r="AE41" s="25">
        <f>LARGE(AE37:AE40,3)+LARGE(AE37:AE40,2)+LARGE(AE37:AE40,1)-AD41</f>
        <v>28.75</v>
      </c>
      <c r="AF41" s="25">
        <f>K41+O41+S41+W41+AA41+AE41</f>
        <v>188.55</v>
      </c>
      <c r="AG41" s="3"/>
    </row>
    <row r="42" spans="1:33" ht="23.4" customHeight="1" x14ac:dyDescent="0.3">
      <c r="A42" s="4"/>
      <c r="B42" s="4"/>
      <c r="C42" s="4"/>
      <c r="D42" s="4"/>
      <c r="E42" s="37"/>
      <c r="F42" s="36"/>
      <c r="G42" s="36"/>
      <c r="H42" s="38"/>
      <c r="I42" s="38"/>
      <c r="J42" s="39"/>
      <c r="K42" s="25"/>
      <c r="L42" s="38"/>
      <c r="M42" s="38"/>
      <c r="N42" s="39"/>
      <c r="O42" s="25"/>
      <c r="P42" s="38"/>
      <c r="Q42" s="38"/>
      <c r="R42" s="39"/>
      <c r="S42" s="25"/>
      <c r="T42" s="38"/>
      <c r="U42" s="38"/>
      <c r="V42" s="39"/>
      <c r="W42" s="25"/>
      <c r="X42" s="38"/>
      <c r="Y42" s="38"/>
      <c r="Z42" s="39"/>
      <c r="AA42" s="25"/>
      <c r="AB42" s="38"/>
      <c r="AC42" s="38"/>
      <c r="AD42" s="39"/>
      <c r="AE42" s="25"/>
      <c r="AF42" s="25"/>
      <c r="AG42" s="3"/>
    </row>
    <row r="43" spans="1:33" x14ac:dyDescent="0.3">
      <c r="A43" s="4"/>
      <c r="B43" s="4"/>
      <c r="C43" s="4"/>
      <c r="D43" s="4"/>
      <c r="E43" s="37"/>
      <c r="F43" s="36"/>
      <c r="G43" s="36"/>
      <c r="H43" s="38"/>
      <c r="I43" s="38"/>
      <c r="J43" s="39"/>
      <c r="K43" s="25"/>
      <c r="L43" s="38"/>
      <c r="M43" s="38"/>
      <c r="N43" s="39"/>
      <c r="O43" s="25"/>
      <c r="P43" s="38"/>
      <c r="Q43" s="38"/>
      <c r="R43" s="39"/>
      <c r="S43" s="25"/>
      <c r="T43" s="38"/>
      <c r="U43" s="38"/>
      <c r="V43" s="39"/>
      <c r="W43" s="25"/>
      <c r="X43" s="38"/>
      <c r="Y43" s="38"/>
      <c r="Z43" s="39"/>
      <c r="AA43" s="25"/>
      <c r="AB43" s="38"/>
      <c r="AC43" s="38"/>
      <c r="AD43" s="39"/>
      <c r="AE43" s="25"/>
      <c r="AF43" s="25"/>
      <c r="AG43" s="3"/>
    </row>
    <row r="44" spans="1:33" x14ac:dyDescent="0.3">
      <c r="A44" s="5">
        <v>7</v>
      </c>
      <c r="B44" s="5">
        <v>3840</v>
      </c>
      <c r="C44" s="5">
        <v>3980</v>
      </c>
      <c r="D44" s="5" t="s">
        <v>180</v>
      </c>
      <c r="E44" s="32"/>
      <c r="F44" s="31"/>
      <c r="G44" s="31"/>
      <c r="H44" s="33"/>
      <c r="I44" s="33"/>
      <c r="J44" s="34"/>
      <c r="K44" s="35"/>
      <c r="L44" s="33"/>
      <c r="M44" s="33"/>
      <c r="N44" s="34"/>
      <c r="O44" s="35"/>
      <c r="P44" s="33"/>
      <c r="Q44" s="33"/>
      <c r="R44" s="34"/>
      <c r="S44" s="35"/>
      <c r="T44" s="33"/>
      <c r="U44" s="33"/>
      <c r="V44" s="34"/>
      <c r="W44" s="35"/>
      <c r="X44" s="33"/>
      <c r="Y44" s="33"/>
      <c r="Z44" s="34"/>
      <c r="AA44" s="35"/>
      <c r="AB44" s="33"/>
      <c r="AC44" s="33"/>
      <c r="AD44" s="34"/>
      <c r="AE44" s="35"/>
      <c r="AF44" s="35"/>
      <c r="AG44" s="3"/>
    </row>
    <row r="45" spans="1:33" x14ac:dyDescent="0.3">
      <c r="B45">
        <v>657923</v>
      </c>
      <c r="C45">
        <v>3980</v>
      </c>
      <c r="D45" t="s">
        <v>124</v>
      </c>
      <c r="E45" s="8">
        <v>2010</v>
      </c>
      <c r="F45" s="7" t="s">
        <v>125</v>
      </c>
      <c r="G45" s="7" t="s">
        <v>126</v>
      </c>
      <c r="H45" s="23">
        <v>3.2</v>
      </c>
      <c r="I45" s="23">
        <v>8.1999999999999993</v>
      </c>
      <c r="J45" s="24"/>
      <c r="K45" s="25">
        <f>H45+I45-J45</f>
        <v>11.399999999999999</v>
      </c>
      <c r="L45" s="23">
        <v>1.3</v>
      </c>
      <c r="M45" s="23">
        <v>8.85</v>
      </c>
      <c r="N45" s="24"/>
      <c r="O45" s="25">
        <f>L45+M45-N45</f>
        <v>10.15</v>
      </c>
      <c r="P45" s="23">
        <v>2</v>
      </c>
      <c r="Q45" s="23">
        <v>9.35</v>
      </c>
      <c r="R45" s="24"/>
      <c r="S45" s="25">
        <f>P45+Q45-R45</f>
        <v>11.35</v>
      </c>
      <c r="T45" s="23">
        <v>1.6</v>
      </c>
      <c r="U45" s="23">
        <v>9.35</v>
      </c>
      <c r="V45" s="24"/>
      <c r="W45" s="25">
        <f>T45+U45-V45</f>
        <v>10.95</v>
      </c>
      <c r="X45" s="23">
        <v>2.7</v>
      </c>
      <c r="Y45" s="23">
        <v>7.95</v>
      </c>
      <c r="Z45" s="24"/>
      <c r="AA45" s="25">
        <f>X45+Y45-Z45</f>
        <v>10.65</v>
      </c>
      <c r="AB45" s="23">
        <v>1.9</v>
      </c>
      <c r="AC45" s="23">
        <v>7.6</v>
      </c>
      <c r="AD45" s="24"/>
      <c r="AE45" s="25">
        <f>AB45+AC45-AD45</f>
        <v>9.5</v>
      </c>
      <c r="AF45" s="25"/>
      <c r="AG45" s="3"/>
    </row>
    <row r="46" spans="1:33" x14ac:dyDescent="0.3">
      <c r="B46">
        <v>580760</v>
      </c>
      <c r="C46">
        <v>3980</v>
      </c>
      <c r="D46" t="s">
        <v>152</v>
      </c>
      <c r="E46" s="8">
        <v>2011</v>
      </c>
      <c r="F46" s="7" t="s">
        <v>125</v>
      </c>
      <c r="G46" s="7" t="s">
        <v>126</v>
      </c>
      <c r="H46" s="23">
        <v>3.1</v>
      </c>
      <c r="I46" s="23">
        <v>7</v>
      </c>
      <c r="J46" s="24"/>
      <c r="K46" s="25">
        <f>H46+I46-J46</f>
        <v>10.1</v>
      </c>
      <c r="L46" s="23">
        <v>1.2</v>
      </c>
      <c r="M46" s="23">
        <v>8.15</v>
      </c>
      <c r="N46" s="24"/>
      <c r="O46" s="25">
        <f>L46+M46-N46</f>
        <v>9.35</v>
      </c>
      <c r="P46" s="23">
        <v>1.9</v>
      </c>
      <c r="Q46" s="23">
        <v>8.8000000000000007</v>
      </c>
      <c r="R46" s="24"/>
      <c r="S46" s="25">
        <f>P46+Q46-R46</f>
        <v>10.700000000000001</v>
      </c>
      <c r="T46" s="23">
        <v>1.6</v>
      </c>
      <c r="U46" s="23">
        <v>8.6999999999999993</v>
      </c>
      <c r="V46" s="24"/>
      <c r="W46" s="25">
        <f>T46+U46-V46</f>
        <v>10.299999999999999</v>
      </c>
      <c r="X46" s="23">
        <v>2.4</v>
      </c>
      <c r="Y46" s="23">
        <v>7.85</v>
      </c>
      <c r="Z46" s="24"/>
      <c r="AA46" s="25">
        <f>X46+Y46-Z46</f>
        <v>10.25</v>
      </c>
      <c r="AB46" s="23">
        <v>1.2</v>
      </c>
      <c r="AC46" s="23">
        <v>7.8</v>
      </c>
      <c r="AD46" s="24"/>
      <c r="AE46" s="25">
        <f>AB46+AC46-AD46</f>
        <v>9</v>
      </c>
      <c r="AF46" s="25"/>
      <c r="AG46" s="3"/>
    </row>
    <row r="47" spans="1:33" x14ac:dyDescent="0.3">
      <c r="B47">
        <v>647379</v>
      </c>
      <c r="C47">
        <v>3980</v>
      </c>
      <c r="D47" t="s">
        <v>156</v>
      </c>
      <c r="E47" s="8">
        <v>2011</v>
      </c>
      <c r="F47" s="7" t="s">
        <v>125</v>
      </c>
      <c r="G47" s="7" t="s">
        <v>126</v>
      </c>
      <c r="H47" s="23">
        <v>2.5</v>
      </c>
      <c r="I47" s="23">
        <v>7.4</v>
      </c>
      <c r="J47" s="24"/>
      <c r="K47" s="25">
        <f>H47+I47-J47</f>
        <v>9.9</v>
      </c>
      <c r="L47" s="23">
        <v>1.2</v>
      </c>
      <c r="M47" s="23">
        <v>7.8</v>
      </c>
      <c r="N47" s="24"/>
      <c r="O47" s="25">
        <f>L47+M47-N47</f>
        <v>9</v>
      </c>
      <c r="P47" s="23">
        <v>1.3</v>
      </c>
      <c r="Q47" s="23">
        <v>9.15</v>
      </c>
      <c r="R47" s="24"/>
      <c r="S47" s="25">
        <f>P47+Q47-R47</f>
        <v>10.450000000000001</v>
      </c>
      <c r="T47" s="23">
        <v>1.6</v>
      </c>
      <c r="U47" s="23">
        <v>8.9</v>
      </c>
      <c r="V47" s="24"/>
      <c r="W47" s="25">
        <f>T47+U47-V47</f>
        <v>10.5</v>
      </c>
      <c r="X47" s="23">
        <v>1.2</v>
      </c>
      <c r="Y47" s="23">
        <v>8.35</v>
      </c>
      <c r="Z47" s="24"/>
      <c r="AA47" s="25">
        <f>X47+Y47-Z47</f>
        <v>9.5499999999999989</v>
      </c>
      <c r="AB47" s="23">
        <v>0.6</v>
      </c>
      <c r="AC47" s="23">
        <v>8.4</v>
      </c>
      <c r="AD47" s="24"/>
      <c r="AE47" s="25">
        <f>AB47+AC47-AD47</f>
        <v>9</v>
      </c>
      <c r="AF47" s="25"/>
      <c r="AG47" s="3"/>
    </row>
    <row r="48" spans="1:33" x14ac:dyDescent="0.3">
      <c r="B48">
        <v>0</v>
      </c>
      <c r="C48">
        <v>0</v>
      </c>
      <c r="H48" s="23"/>
      <c r="I48" s="23"/>
      <c r="J48" s="24"/>
      <c r="K48" s="25">
        <f>H48+I48-J48</f>
        <v>0</v>
      </c>
      <c r="L48" s="23"/>
      <c r="M48" s="23"/>
      <c r="N48" s="24"/>
      <c r="O48" s="25">
        <f>L48+M48-N48</f>
        <v>0</v>
      </c>
      <c r="P48" s="23"/>
      <c r="Q48" s="23"/>
      <c r="R48" s="24"/>
      <c r="S48" s="25">
        <f>P48+Q48-R48</f>
        <v>0</v>
      </c>
      <c r="T48" s="23"/>
      <c r="U48" s="23"/>
      <c r="V48" s="24"/>
      <c r="W48" s="25">
        <f>T48+U48-V48</f>
        <v>0</v>
      </c>
      <c r="X48" s="23"/>
      <c r="Y48" s="23"/>
      <c r="Z48" s="24"/>
      <c r="AA48" s="25">
        <f>X48+Y48-Z48</f>
        <v>0</v>
      </c>
      <c r="AB48" s="23"/>
      <c r="AC48" s="23"/>
      <c r="AD48" s="24"/>
      <c r="AE48" s="25">
        <f>AB48+AC48-AD48</f>
        <v>0</v>
      </c>
      <c r="AF48" s="25"/>
      <c r="AG48" s="3"/>
    </row>
    <row r="49" spans="1:33" x14ac:dyDescent="0.3">
      <c r="A49" s="4"/>
      <c r="B49" s="4"/>
      <c r="C49" s="4"/>
      <c r="D49" s="4" t="s">
        <v>83</v>
      </c>
      <c r="E49" s="37"/>
      <c r="F49" s="36"/>
      <c r="G49" s="36"/>
      <c r="H49" s="38"/>
      <c r="I49" s="38"/>
      <c r="J49" s="39">
        <v>0</v>
      </c>
      <c r="K49" s="25">
        <f>LARGE(K45:K48,3)+LARGE(K45:K48,2)+LARGE(K45:K48,1)-J49</f>
        <v>31.4</v>
      </c>
      <c r="L49" s="38"/>
      <c r="M49" s="38"/>
      <c r="N49" s="39">
        <v>0</v>
      </c>
      <c r="O49" s="25">
        <f>LARGE(O45:O48,3)+LARGE(O45:O48,2)+LARGE(O45:O48,1)-N49</f>
        <v>28.5</v>
      </c>
      <c r="P49" s="38"/>
      <c r="Q49" s="38"/>
      <c r="R49" s="39">
        <v>0</v>
      </c>
      <c r="S49" s="25">
        <f>LARGE(S45:S48,3)+LARGE(S45:S48,2)+LARGE(S45:S48,1)-R49</f>
        <v>32.5</v>
      </c>
      <c r="T49" s="38"/>
      <c r="U49" s="38"/>
      <c r="V49" s="39">
        <v>0</v>
      </c>
      <c r="W49" s="25">
        <f>LARGE(W45:W48,3)+LARGE(W45:W48,2)+LARGE(W45:W48,1)-V49</f>
        <v>31.749999999999996</v>
      </c>
      <c r="X49" s="38"/>
      <c r="Y49" s="38"/>
      <c r="Z49" s="39">
        <v>0</v>
      </c>
      <c r="AA49" s="25">
        <f>LARGE(AA45:AA48,3)+LARGE(AA45:AA48,2)+LARGE(AA45:AA48,1)-Z49</f>
        <v>30.449999999999996</v>
      </c>
      <c r="AB49" s="38"/>
      <c r="AC49" s="38"/>
      <c r="AD49" s="39">
        <v>0</v>
      </c>
      <c r="AE49" s="25">
        <f>LARGE(AE45:AE48,3)+LARGE(AE45:AE48,2)+LARGE(AE45:AE48,1)-AD49</f>
        <v>27.5</v>
      </c>
      <c r="AF49" s="25">
        <f>K49+O49+S49+W49+AA49+AE49</f>
        <v>182.1</v>
      </c>
      <c r="AG49" s="3"/>
    </row>
    <row r="50" spans="1:33" x14ac:dyDescent="0.3">
      <c r="A50" s="5">
        <v>8</v>
      </c>
      <c r="B50" s="5">
        <v>3810</v>
      </c>
      <c r="C50" s="5">
        <v>9553</v>
      </c>
      <c r="D50" s="5" t="s">
        <v>181</v>
      </c>
      <c r="E50" s="32"/>
      <c r="F50" s="31"/>
      <c r="G50" s="31"/>
      <c r="H50" s="33"/>
      <c r="I50" s="33"/>
      <c r="J50" s="34"/>
      <c r="K50" s="35"/>
      <c r="L50" s="33"/>
      <c r="M50" s="33"/>
      <c r="N50" s="34"/>
      <c r="O50" s="35"/>
      <c r="P50" s="33"/>
      <c r="Q50" s="33"/>
      <c r="R50" s="34"/>
      <c r="S50" s="35"/>
      <c r="T50" s="33"/>
      <c r="U50" s="33"/>
      <c r="V50" s="34"/>
      <c r="W50" s="35"/>
      <c r="X50" s="33"/>
      <c r="Y50" s="33"/>
      <c r="Z50" s="34"/>
      <c r="AA50" s="35"/>
      <c r="AB50" s="33"/>
      <c r="AC50" s="33"/>
      <c r="AD50" s="34"/>
      <c r="AE50" s="35"/>
      <c r="AF50" s="35"/>
      <c r="AG50" s="3"/>
    </row>
    <row r="51" spans="1:33" x14ac:dyDescent="0.3">
      <c r="B51">
        <v>593213</v>
      </c>
      <c r="C51">
        <v>9553</v>
      </c>
      <c r="D51" t="s">
        <v>155</v>
      </c>
      <c r="E51" s="8">
        <v>2010</v>
      </c>
      <c r="F51" s="7" t="s">
        <v>47</v>
      </c>
      <c r="G51" s="7" t="s">
        <v>139</v>
      </c>
      <c r="H51" s="23">
        <v>2.5</v>
      </c>
      <c r="I51" s="23">
        <v>7.9</v>
      </c>
      <c r="J51" s="24"/>
      <c r="K51" s="25">
        <f>H51+I51-J51</f>
        <v>10.4</v>
      </c>
      <c r="L51" s="23">
        <v>1.2</v>
      </c>
      <c r="M51" s="23">
        <v>8.0500000000000007</v>
      </c>
      <c r="N51" s="24"/>
      <c r="O51" s="25">
        <f>L51+M51-N51</f>
        <v>9.25</v>
      </c>
      <c r="P51" s="23">
        <v>1.8</v>
      </c>
      <c r="Q51" s="23">
        <v>8.1999999999999993</v>
      </c>
      <c r="R51" s="24"/>
      <c r="S51" s="25">
        <f>P51+Q51-R51</f>
        <v>10</v>
      </c>
      <c r="T51" s="23">
        <v>1.6</v>
      </c>
      <c r="U51" s="23">
        <v>8.15</v>
      </c>
      <c r="V51" s="24"/>
      <c r="W51" s="25">
        <f>T51+U51-V51</f>
        <v>9.75</v>
      </c>
      <c r="X51" s="23">
        <v>1.8</v>
      </c>
      <c r="Y51" s="23">
        <v>8.3000000000000007</v>
      </c>
      <c r="Z51" s="24"/>
      <c r="AA51" s="25">
        <f>X51+Y51-Z51</f>
        <v>10.100000000000001</v>
      </c>
      <c r="AB51" s="23">
        <v>0.6</v>
      </c>
      <c r="AC51" s="23">
        <v>8.4</v>
      </c>
      <c r="AD51" s="24"/>
      <c r="AE51" s="25">
        <f>AB51+AC51-AD51</f>
        <v>9</v>
      </c>
      <c r="AF51" s="25"/>
      <c r="AG51" s="3"/>
    </row>
    <row r="52" spans="1:33" x14ac:dyDescent="0.3">
      <c r="B52">
        <v>208785</v>
      </c>
      <c r="C52">
        <v>9553</v>
      </c>
      <c r="D52" t="s">
        <v>138</v>
      </c>
      <c r="E52" s="8">
        <v>2010</v>
      </c>
      <c r="F52" s="7" t="s">
        <v>47</v>
      </c>
      <c r="G52" s="7" t="s">
        <v>139</v>
      </c>
      <c r="H52" s="23">
        <v>2.4</v>
      </c>
      <c r="I52" s="23">
        <v>8.65</v>
      </c>
      <c r="J52" s="24"/>
      <c r="K52" s="25">
        <f>H52+I52-J52</f>
        <v>11.05</v>
      </c>
      <c r="L52" s="23">
        <v>1.2</v>
      </c>
      <c r="M52" s="23">
        <v>8.4</v>
      </c>
      <c r="N52" s="24"/>
      <c r="O52" s="25">
        <f>L52+M52-N52</f>
        <v>9.6</v>
      </c>
      <c r="P52" s="23">
        <v>1.9</v>
      </c>
      <c r="Q52" s="23">
        <v>8.75</v>
      </c>
      <c r="R52" s="24"/>
      <c r="S52" s="25">
        <f>P52+Q52-R52</f>
        <v>10.65</v>
      </c>
      <c r="T52" s="23">
        <v>1.6</v>
      </c>
      <c r="U52" s="23">
        <v>8.5500000000000007</v>
      </c>
      <c r="V52" s="24"/>
      <c r="W52" s="25">
        <f>T52+U52-V52</f>
        <v>10.15</v>
      </c>
      <c r="X52" s="23">
        <v>1.8</v>
      </c>
      <c r="Y52" s="23">
        <v>8.6</v>
      </c>
      <c r="Z52" s="24"/>
      <c r="AA52" s="25">
        <f>X52+Y52-Z52</f>
        <v>10.4</v>
      </c>
      <c r="AB52" s="23">
        <v>0.6</v>
      </c>
      <c r="AC52" s="23">
        <v>9.1999999999999993</v>
      </c>
      <c r="AD52" s="24"/>
      <c r="AE52" s="25">
        <f>AB52+AC52-AD52</f>
        <v>9.7999999999999989</v>
      </c>
      <c r="AF52" s="25"/>
      <c r="AG52" s="3"/>
    </row>
    <row r="53" spans="1:33" x14ac:dyDescent="0.3">
      <c r="B53">
        <v>639853</v>
      </c>
      <c r="C53">
        <v>2402</v>
      </c>
      <c r="D53" t="s">
        <v>147</v>
      </c>
      <c r="E53" s="8">
        <v>2011</v>
      </c>
      <c r="F53" s="7" t="s">
        <v>145</v>
      </c>
      <c r="G53" s="7" t="s">
        <v>146</v>
      </c>
      <c r="H53" s="23">
        <v>1.9</v>
      </c>
      <c r="I53" s="23">
        <v>8.75</v>
      </c>
      <c r="J53" s="24"/>
      <c r="K53" s="25">
        <f>H53+I53-J53</f>
        <v>10.65</v>
      </c>
      <c r="L53" s="23">
        <v>0.6</v>
      </c>
      <c r="M53" s="23">
        <v>9.1999999999999993</v>
      </c>
      <c r="N53" s="24"/>
      <c r="O53" s="25">
        <f>L53+M53-N53</f>
        <v>9.7999999999999989</v>
      </c>
      <c r="P53" s="23">
        <v>1.3</v>
      </c>
      <c r="Q53" s="23">
        <v>8.9499999999999993</v>
      </c>
      <c r="R53" s="24"/>
      <c r="S53" s="25">
        <f>P53+Q53-R53</f>
        <v>10.25</v>
      </c>
      <c r="T53" s="23">
        <v>1.6</v>
      </c>
      <c r="U53" s="23">
        <v>8.75</v>
      </c>
      <c r="V53" s="24"/>
      <c r="W53" s="25">
        <f>T53+U53-V53</f>
        <v>10.35</v>
      </c>
      <c r="X53" s="23">
        <v>1.2</v>
      </c>
      <c r="Y53" s="23">
        <v>9</v>
      </c>
      <c r="Z53" s="24"/>
      <c r="AA53" s="25">
        <f>X53+Y53-Z53</f>
        <v>10.199999999999999</v>
      </c>
      <c r="AB53" s="23">
        <v>1.2</v>
      </c>
      <c r="AC53" s="23">
        <v>8.3000000000000007</v>
      </c>
      <c r="AD53" s="24"/>
      <c r="AE53" s="25">
        <f>AB53+AC53-AD53</f>
        <v>9.5</v>
      </c>
      <c r="AF53" s="25"/>
      <c r="AG53" s="3"/>
    </row>
    <row r="54" spans="1:33" x14ac:dyDescent="0.3">
      <c r="B54">
        <v>0</v>
      </c>
      <c r="C54">
        <v>0</v>
      </c>
      <c r="H54" s="23"/>
      <c r="I54" s="23"/>
      <c r="J54" s="24"/>
      <c r="K54" s="25">
        <f>H54+I54-J54</f>
        <v>0</v>
      </c>
      <c r="L54" s="23"/>
      <c r="M54" s="23"/>
      <c r="N54" s="24"/>
      <c r="O54" s="25">
        <f>L54+M54-N54</f>
        <v>0</v>
      </c>
      <c r="P54" s="23"/>
      <c r="Q54" s="23"/>
      <c r="R54" s="24"/>
      <c r="S54" s="25">
        <f>P54+Q54-R54</f>
        <v>0</v>
      </c>
      <c r="T54" s="23"/>
      <c r="U54" s="23"/>
      <c r="V54" s="24"/>
      <c r="W54" s="25">
        <f>T54+U54-V54</f>
        <v>0</v>
      </c>
      <c r="X54" s="23"/>
      <c r="Y54" s="23"/>
      <c r="Z54" s="24"/>
      <c r="AA54" s="25">
        <f>X54+Y54-Z54</f>
        <v>0</v>
      </c>
      <c r="AB54" s="23"/>
      <c r="AC54" s="23"/>
      <c r="AD54" s="24"/>
      <c r="AE54" s="25">
        <f>AB54+AC54-AD54</f>
        <v>0</v>
      </c>
      <c r="AF54" s="25"/>
      <c r="AG54" s="3"/>
    </row>
    <row r="55" spans="1:33" x14ac:dyDescent="0.3">
      <c r="A55" s="4"/>
      <c r="B55" s="4"/>
      <c r="C55" s="4"/>
      <c r="D55" s="4" t="s">
        <v>83</v>
      </c>
      <c r="E55" s="37"/>
      <c r="F55" s="36"/>
      <c r="G55" s="36"/>
      <c r="H55" s="38"/>
      <c r="I55" s="38"/>
      <c r="J55" s="39">
        <v>0</v>
      </c>
      <c r="K55" s="25">
        <f>LARGE(K51:K54,3)+LARGE(K51:K54,2)+LARGE(K51:K54,1)-J55</f>
        <v>32.1</v>
      </c>
      <c r="L55" s="38"/>
      <c r="M55" s="38"/>
      <c r="N55" s="39">
        <v>0</v>
      </c>
      <c r="O55" s="25">
        <f>LARGE(O51:O54,3)+LARGE(O51:O54,2)+LARGE(O51:O54,1)-N55</f>
        <v>28.65</v>
      </c>
      <c r="P55" s="38"/>
      <c r="Q55" s="38"/>
      <c r="R55" s="39">
        <v>0</v>
      </c>
      <c r="S55" s="25">
        <f>LARGE(S51:S54,3)+LARGE(S51:S54,2)+LARGE(S51:S54,1)-R55</f>
        <v>30.9</v>
      </c>
      <c r="T55" s="38"/>
      <c r="U55" s="38"/>
      <c r="V55" s="39">
        <v>0</v>
      </c>
      <c r="W55" s="25">
        <f>LARGE(W51:W54,3)+LARGE(W51:W54,2)+LARGE(W51:W54,1)-V55</f>
        <v>30.25</v>
      </c>
      <c r="X55" s="38"/>
      <c r="Y55" s="38"/>
      <c r="Z55" s="39">
        <v>0</v>
      </c>
      <c r="AA55" s="25">
        <f>LARGE(AA51:AA54,3)+LARGE(AA51:AA54,2)+LARGE(AA51:AA54,1)-Z55</f>
        <v>30.700000000000003</v>
      </c>
      <c r="AB55" s="38"/>
      <c r="AC55" s="38"/>
      <c r="AD55" s="39">
        <v>0</v>
      </c>
      <c r="AE55" s="25">
        <f>LARGE(AE51:AE54,3)+LARGE(AE51:AE54,2)+LARGE(AE51:AE54,1)-AD55</f>
        <v>28.299999999999997</v>
      </c>
      <c r="AF55" s="25">
        <f>K55+O55+S55+W55+AA55+AE55</f>
        <v>180.90000000000003</v>
      </c>
      <c r="AG55" s="3"/>
    </row>
    <row r="56" spans="1:33" x14ac:dyDescent="0.3">
      <c r="A56" s="5">
        <v>9</v>
      </c>
      <c r="B56" s="5">
        <v>3804</v>
      </c>
      <c r="C56" s="5">
        <v>2040</v>
      </c>
      <c r="D56" s="5" t="s">
        <v>104</v>
      </c>
      <c r="E56" s="32"/>
      <c r="F56" s="31"/>
      <c r="G56" s="31"/>
      <c r="H56" s="33"/>
      <c r="I56" s="33"/>
      <c r="J56" s="34"/>
      <c r="K56" s="35"/>
      <c r="L56" s="33"/>
      <c r="M56" s="33"/>
      <c r="N56" s="34"/>
      <c r="O56" s="35"/>
      <c r="P56" s="33"/>
      <c r="Q56" s="33"/>
      <c r="R56" s="34"/>
      <c r="S56" s="35"/>
      <c r="T56" s="33"/>
      <c r="U56" s="33"/>
      <c r="V56" s="34"/>
      <c r="W56" s="35"/>
      <c r="X56" s="33"/>
      <c r="Y56" s="33"/>
      <c r="Z56" s="34"/>
      <c r="AA56" s="35"/>
      <c r="AB56" s="33"/>
      <c r="AC56" s="33"/>
      <c r="AD56" s="34"/>
      <c r="AE56" s="35"/>
      <c r="AF56" s="35"/>
      <c r="AG56" s="3"/>
    </row>
    <row r="57" spans="1:33" x14ac:dyDescent="0.3">
      <c r="B57">
        <v>380720</v>
      </c>
      <c r="C57">
        <v>2040</v>
      </c>
      <c r="D57" t="s">
        <v>166</v>
      </c>
      <c r="E57" s="8">
        <v>2011</v>
      </c>
      <c r="F57" s="7" t="s">
        <v>66</v>
      </c>
      <c r="G57" s="7" t="s">
        <v>67</v>
      </c>
      <c r="H57" s="23">
        <v>1.8</v>
      </c>
      <c r="I57" s="23">
        <v>8.8000000000000007</v>
      </c>
      <c r="J57" s="24"/>
      <c r="K57" s="25">
        <f>H57+I57-J57</f>
        <v>10.600000000000001</v>
      </c>
      <c r="L57" s="23">
        <v>0.6</v>
      </c>
      <c r="M57" s="23">
        <v>7.8</v>
      </c>
      <c r="N57" s="24"/>
      <c r="O57" s="25">
        <f>L57+M57-N57</f>
        <v>8.4</v>
      </c>
      <c r="P57" s="23">
        <v>1.2</v>
      </c>
      <c r="Q57" s="23">
        <v>8.35</v>
      </c>
      <c r="R57" s="24"/>
      <c r="S57" s="25">
        <f>P57+Q57-R57</f>
        <v>9.5499999999999989</v>
      </c>
      <c r="T57" s="23">
        <v>1.6</v>
      </c>
      <c r="U57" s="23">
        <v>8.5500000000000007</v>
      </c>
      <c r="V57" s="24"/>
      <c r="W57" s="25">
        <f>T57+U57-V57</f>
        <v>10.15</v>
      </c>
      <c r="X57" s="23">
        <v>0.6</v>
      </c>
      <c r="Y57" s="23">
        <v>8.4499999999999993</v>
      </c>
      <c r="Z57" s="24"/>
      <c r="AA57" s="25">
        <f>X57+Y57-Z57</f>
        <v>9.0499999999999989</v>
      </c>
      <c r="AB57" s="23">
        <v>0</v>
      </c>
      <c r="AC57" s="23">
        <v>8.25</v>
      </c>
      <c r="AD57" s="24"/>
      <c r="AE57" s="25">
        <f>AB57+AC57-AD57</f>
        <v>8.25</v>
      </c>
      <c r="AF57" s="25"/>
      <c r="AG57" s="3"/>
    </row>
    <row r="58" spans="1:33" x14ac:dyDescent="0.3">
      <c r="B58">
        <v>157799</v>
      </c>
      <c r="C58">
        <v>2040</v>
      </c>
      <c r="D58" t="s">
        <v>149</v>
      </c>
      <c r="E58" s="8">
        <v>2010</v>
      </c>
      <c r="F58" s="7" t="s">
        <v>66</v>
      </c>
      <c r="G58" s="7" t="s">
        <v>67</v>
      </c>
      <c r="H58" s="23">
        <v>2.6</v>
      </c>
      <c r="I58" s="23">
        <v>8.75</v>
      </c>
      <c r="J58" s="24"/>
      <c r="K58" s="25">
        <f>H58+I58-J58</f>
        <v>11.35</v>
      </c>
      <c r="L58" s="23">
        <v>0.6</v>
      </c>
      <c r="M58" s="23">
        <v>8.65</v>
      </c>
      <c r="N58" s="24"/>
      <c r="O58" s="25">
        <f>L58+M58-N58</f>
        <v>9.25</v>
      </c>
      <c r="P58" s="23">
        <v>1.9</v>
      </c>
      <c r="Q58" s="23">
        <v>8.6999999999999993</v>
      </c>
      <c r="R58" s="24"/>
      <c r="S58" s="25">
        <f>P58+Q58-R58</f>
        <v>10.6</v>
      </c>
      <c r="T58" s="23">
        <v>1.6</v>
      </c>
      <c r="U58" s="23">
        <v>8.75</v>
      </c>
      <c r="V58" s="24"/>
      <c r="W58" s="25">
        <f>T58+U58-V58</f>
        <v>10.35</v>
      </c>
      <c r="X58" s="23">
        <v>2.4</v>
      </c>
      <c r="Y58" s="23">
        <v>7.4</v>
      </c>
      <c r="Z58" s="24"/>
      <c r="AA58" s="25">
        <f>X58+Y58-Z58</f>
        <v>9.8000000000000007</v>
      </c>
      <c r="AB58" s="23">
        <v>0.6</v>
      </c>
      <c r="AC58" s="23">
        <v>8.65</v>
      </c>
      <c r="AD58" s="24"/>
      <c r="AE58" s="25">
        <f>AB58+AC58-AD58</f>
        <v>9.25</v>
      </c>
      <c r="AF58" s="25"/>
      <c r="AG58" s="3"/>
    </row>
    <row r="59" spans="1:33" x14ac:dyDescent="0.3">
      <c r="B59">
        <v>365483</v>
      </c>
      <c r="C59">
        <v>2040</v>
      </c>
      <c r="D59" t="s">
        <v>157</v>
      </c>
      <c r="E59" s="8">
        <v>2010</v>
      </c>
      <c r="F59" s="7" t="s">
        <v>66</v>
      </c>
      <c r="G59" s="7" t="s">
        <v>67</v>
      </c>
      <c r="H59" s="23">
        <v>2.5</v>
      </c>
      <c r="I59" s="23">
        <v>8.4499999999999993</v>
      </c>
      <c r="J59" s="24"/>
      <c r="K59" s="25">
        <f>H59+I59-J59</f>
        <v>10.95</v>
      </c>
      <c r="L59" s="23">
        <v>0.6</v>
      </c>
      <c r="M59" s="23">
        <v>8.25</v>
      </c>
      <c r="N59" s="24"/>
      <c r="O59" s="25">
        <f>L59+M59-N59</f>
        <v>8.85</v>
      </c>
      <c r="P59" s="23">
        <v>1.3</v>
      </c>
      <c r="Q59" s="23">
        <v>8.6999999999999993</v>
      </c>
      <c r="R59" s="24"/>
      <c r="S59" s="25">
        <f>P59+Q59-R59</f>
        <v>10</v>
      </c>
      <c r="T59" s="23">
        <v>1.6</v>
      </c>
      <c r="U59" s="23">
        <v>7.95</v>
      </c>
      <c r="V59" s="24"/>
      <c r="W59" s="25">
        <f>T59+U59-V59</f>
        <v>9.5500000000000007</v>
      </c>
      <c r="X59" s="23">
        <v>1.8</v>
      </c>
      <c r="Y59" s="23">
        <v>7.75</v>
      </c>
      <c r="Z59" s="24"/>
      <c r="AA59" s="25">
        <f>X59+Y59-Z59</f>
        <v>9.5500000000000007</v>
      </c>
      <c r="AB59" s="23">
        <v>1.2</v>
      </c>
      <c r="AC59" s="23">
        <v>8.1</v>
      </c>
      <c r="AD59" s="24"/>
      <c r="AE59" s="25">
        <f>AB59+AC59-AD59</f>
        <v>9.2999999999999989</v>
      </c>
      <c r="AF59" s="25"/>
      <c r="AG59" s="3"/>
    </row>
    <row r="60" spans="1:33" x14ac:dyDescent="0.3">
      <c r="B60">
        <v>0</v>
      </c>
      <c r="C60">
        <v>0</v>
      </c>
      <c r="H60" s="23"/>
      <c r="I60" s="23"/>
      <c r="J60" s="24"/>
      <c r="K60" s="25">
        <f>H60+I60-J60</f>
        <v>0</v>
      </c>
      <c r="L60" s="23"/>
      <c r="M60" s="23"/>
      <c r="N60" s="24"/>
      <c r="O60" s="25">
        <f>L60+M60-N60</f>
        <v>0</v>
      </c>
      <c r="P60" s="23"/>
      <c r="Q60" s="23"/>
      <c r="R60" s="24"/>
      <c r="S60" s="25">
        <f>P60+Q60-R60</f>
        <v>0</v>
      </c>
      <c r="T60" s="23"/>
      <c r="U60" s="23"/>
      <c r="V60" s="24"/>
      <c r="W60" s="25">
        <f>T60+U60-V60</f>
        <v>0</v>
      </c>
      <c r="X60" s="23"/>
      <c r="Y60" s="23"/>
      <c r="Z60" s="24"/>
      <c r="AA60" s="25">
        <f>X60+Y60-Z60</f>
        <v>0</v>
      </c>
      <c r="AB60" s="23"/>
      <c r="AC60" s="23"/>
      <c r="AD60" s="24"/>
      <c r="AE60" s="25">
        <f>AB60+AC60-AD60</f>
        <v>0</v>
      </c>
      <c r="AF60" s="25"/>
      <c r="AG60" s="3"/>
    </row>
    <row r="61" spans="1:33" x14ac:dyDescent="0.3">
      <c r="A61" s="4"/>
      <c r="B61" s="4"/>
      <c r="C61" s="4"/>
      <c r="D61" s="4" t="s">
        <v>83</v>
      </c>
      <c r="E61" s="37"/>
      <c r="F61" s="36"/>
      <c r="G61" s="36"/>
      <c r="H61" s="38"/>
      <c r="I61" s="38"/>
      <c r="J61" s="39">
        <v>0</v>
      </c>
      <c r="K61" s="25">
        <f>LARGE(K57:K60,3)+LARGE(K57:K60,2)+LARGE(K57:K60,1)-J61</f>
        <v>32.9</v>
      </c>
      <c r="L61" s="38"/>
      <c r="M61" s="38"/>
      <c r="N61" s="39">
        <v>0</v>
      </c>
      <c r="O61" s="25">
        <f>LARGE(O57:O60,3)+LARGE(O57:O60,2)+LARGE(O57:O60,1)-N61</f>
        <v>26.5</v>
      </c>
      <c r="P61" s="38"/>
      <c r="Q61" s="38"/>
      <c r="R61" s="39">
        <v>0</v>
      </c>
      <c r="S61" s="25">
        <f>LARGE(S57:S60,3)+LARGE(S57:S60,2)+LARGE(S57:S60,1)-R61</f>
        <v>30.15</v>
      </c>
      <c r="T61" s="38"/>
      <c r="U61" s="38"/>
      <c r="V61" s="39">
        <v>0</v>
      </c>
      <c r="W61" s="25">
        <f>LARGE(W57:W60,3)+LARGE(W57:W60,2)+LARGE(W57:W60,1)-V61</f>
        <v>30.050000000000004</v>
      </c>
      <c r="X61" s="38"/>
      <c r="Y61" s="38"/>
      <c r="Z61" s="39">
        <v>0</v>
      </c>
      <c r="AA61" s="25">
        <f>LARGE(AA57:AA60,3)+LARGE(AA57:AA60,2)+LARGE(AA57:AA60,1)-Z61</f>
        <v>28.400000000000002</v>
      </c>
      <c r="AB61" s="38"/>
      <c r="AC61" s="38"/>
      <c r="AD61" s="39">
        <v>0</v>
      </c>
      <c r="AE61" s="25">
        <f>LARGE(AE57:AE60,3)+LARGE(AE57:AE60,2)+LARGE(AE57:AE60,1)-AD61</f>
        <v>26.799999999999997</v>
      </c>
      <c r="AF61" s="25">
        <f>K61+O61+S61+W61+AA61+AE61</f>
        <v>174.8</v>
      </c>
      <c r="AG61" s="3"/>
    </row>
    <row r="62" spans="1:33" x14ac:dyDescent="0.3">
      <c r="A62" s="5">
        <v>10</v>
      </c>
      <c r="B62" s="5">
        <v>3846</v>
      </c>
      <c r="C62" s="5">
        <v>4277</v>
      </c>
      <c r="D62" s="5" t="s">
        <v>182</v>
      </c>
      <c r="E62" s="32"/>
      <c r="F62" s="31"/>
      <c r="G62" s="31"/>
      <c r="H62" s="33"/>
      <c r="I62" s="33"/>
      <c r="J62" s="34"/>
      <c r="K62" s="35"/>
      <c r="L62" s="33"/>
      <c r="M62" s="33"/>
      <c r="N62" s="34"/>
      <c r="O62" s="35"/>
      <c r="P62" s="33"/>
      <c r="Q62" s="33"/>
      <c r="R62" s="34"/>
      <c r="S62" s="35"/>
      <c r="T62" s="33"/>
      <c r="U62" s="33"/>
      <c r="V62" s="34"/>
      <c r="W62" s="35"/>
      <c r="X62" s="33"/>
      <c r="Y62" s="33"/>
      <c r="Z62" s="34"/>
      <c r="AA62" s="35"/>
      <c r="AB62" s="33"/>
      <c r="AC62" s="33"/>
      <c r="AD62" s="34"/>
      <c r="AE62" s="35"/>
      <c r="AF62" s="35"/>
      <c r="AG62" s="3"/>
    </row>
    <row r="63" spans="1:33" x14ac:dyDescent="0.3">
      <c r="B63">
        <v>350438</v>
      </c>
      <c r="C63">
        <v>4277</v>
      </c>
      <c r="D63" t="s">
        <v>153</v>
      </c>
      <c r="E63" s="8">
        <v>2010</v>
      </c>
      <c r="F63" s="7" t="s">
        <v>51</v>
      </c>
      <c r="G63" s="7" t="s">
        <v>58</v>
      </c>
      <c r="H63" s="23">
        <v>2.6</v>
      </c>
      <c r="I63" s="23">
        <v>8.1</v>
      </c>
      <c r="J63" s="24"/>
      <c r="K63" s="25">
        <f>H63+I63-J63</f>
        <v>10.7</v>
      </c>
      <c r="L63" s="23">
        <v>0.6</v>
      </c>
      <c r="M63" s="23">
        <v>8.15</v>
      </c>
      <c r="N63" s="24"/>
      <c r="O63" s="25">
        <f>L63+M63-N63</f>
        <v>8.75</v>
      </c>
      <c r="P63" s="23">
        <v>1.3</v>
      </c>
      <c r="Q63" s="23">
        <v>9.1</v>
      </c>
      <c r="R63" s="24"/>
      <c r="S63" s="25">
        <f>P63+Q63-R63</f>
        <v>10.4</v>
      </c>
      <c r="T63" s="23">
        <v>1.6</v>
      </c>
      <c r="U63" s="23">
        <v>8.85</v>
      </c>
      <c r="V63" s="24">
        <v>0.1</v>
      </c>
      <c r="W63" s="25">
        <f>T63+U63-V63</f>
        <v>10.35</v>
      </c>
      <c r="X63" s="23">
        <v>1.9</v>
      </c>
      <c r="Y63" s="23">
        <v>8.15</v>
      </c>
      <c r="Z63" s="24"/>
      <c r="AA63" s="25">
        <f>X63+Y63-Z63</f>
        <v>10.050000000000001</v>
      </c>
      <c r="AB63" s="23">
        <v>0.6</v>
      </c>
      <c r="AC63" s="23">
        <v>8.25</v>
      </c>
      <c r="AD63" s="24"/>
      <c r="AE63" s="25">
        <f>AB63+AC63-AD63</f>
        <v>8.85</v>
      </c>
      <c r="AF63" s="25"/>
      <c r="AG63" s="3"/>
    </row>
    <row r="64" spans="1:33" x14ac:dyDescent="0.3">
      <c r="B64">
        <v>522628</v>
      </c>
      <c r="C64">
        <v>4277</v>
      </c>
      <c r="D64" t="s">
        <v>174</v>
      </c>
      <c r="E64" s="8">
        <v>2011</v>
      </c>
      <c r="F64" s="7" t="s">
        <v>51</v>
      </c>
      <c r="G64" s="7" t="s">
        <v>52</v>
      </c>
      <c r="H64" s="23">
        <v>1.8</v>
      </c>
      <c r="I64" s="23">
        <v>7.9</v>
      </c>
      <c r="J64" s="24"/>
      <c r="K64" s="25">
        <f>H64+I64-J64</f>
        <v>9.7000000000000011</v>
      </c>
      <c r="L64" s="23">
        <v>0</v>
      </c>
      <c r="M64" s="23">
        <v>7.5</v>
      </c>
      <c r="N64" s="24"/>
      <c r="O64" s="25">
        <f>L64+M64-N64</f>
        <v>7.5</v>
      </c>
      <c r="P64" s="23">
        <v>1.2</v>
      </c>
      <c r="Q64" s="23">
        <v>8.15</v>
      </c>
      <c r="R64" s="24"/>
      <c r="S64" s="25">
        <f>P64+Q64-R64</f>
        <v>9.35</v>
      </c>
      <c r="T64" s="23">
        <v>1.6</v>
      </c>
      <c r="U64" s="23">
        <v>8.4</v>
      </c>
      <c r="V64" s="24"/>
      <c r="W64" s="25">
        <f>T64+U64-V64</f>
        <v>10</v>
      </c>
      <c r="X64" s="23">
        <v>0.6</v>
      </c>
      <c r="Y64" s="23">
        <v>7.2</v>
      </c>
      <c r="Z64" s="24"/>
      <c r="AA64" s="25">
        <f>X64+Y64-Z64</f>
        <v>7.8</v>
      </c>
      <c r="AB64" s="23">
        <v>0</v>
      </c>
      <c r="AC64" s="23">
        <v>9.1</v>
      </c>
      <c r="AD64" s="24"/>
      <c r="AE64" s="25">
        <f>AB64+AC64-AD64</f>
        <v>9.1</v>
      </c>
      <c r="AF64" s="25"/>
      <c r="AG64" s="3"/>
    </row>
    <row r="65" spans="1:33" x14ac:dyDescent="0.3">
      <c r="B65">
        <v>103264</v>
      </c>
      <c r="C65">
        <v>4277</v>
      </c>
      <c r="D65" t="s">
        <v>171</v>
      </c>
      <c r="E65" s="8">
        <v>2011</v>
      </c>
      <c r="F65" s="7" t="s">
        <v>51</v>
      </c>
      <c r="G65" s="7" t="s">
        <v>52</v>
      </c>
      <c r="H65" s="23">
        <v>2.4</v>
      </c>
      <c r="I65" s="23">
        <v>8.6999999999999993</v>
      </c>
      <c r="J65" s="24"/>
      <c r="K65" s="25">
        <f>H65+I65-J65</f>
        <v>11.1</v>
      </c>
      <c r="L65" s="23">
        <v>0</v>
      </c>
      <c r="M65" s="23">
        <v>8.1999999999999993</v>
      </c>
      <c r="N65" s="24"/>
      <c r="O65" s="25">
        <f>L65+M65-N65</f>
        <v>8.1999999999999993</v>
      </c>
      <c r="P65" s="23">
        <v>1.2</v>
      </c>
      <c r="Q65" s="23">
        <v>8.3000000000000007</v>
      </c>
      <c r="R65" s="24"/>
      <c r="S65" s="25">
        <f>P65+Q65-R65</f>
        <v>9.5</v>
      </c>
      <c r="T65" s="23">
        <v>1.6</v>
      </c>
      <c r="U65" s="23">
        <v>8.4</v>
      </c>
      <c r="V65" s="24"/>
      <c r="W65" s="25">
        <f>T65+U65-V65</f>
        <v>10</v>
      </c>
      <c r="X65" s="23">
        <v>0.6</v>
      </c>
      <c r="Y65" s="23">
        <v>8</v>
      </c>
      <c r="Z65" s="24"/>
      <c r="AA65" s="25">
        <f>X65+Y65-Z65</f>
        <v>8.6</v>
      </c>
      <c r="AB65" s="23">
        <v>0</v>
      </c>
      <c r="AC65" s="23">
        <v>7.6</v>
      </c>
      <c r="AD65" s="24"/>
      <c r="AE65" s="25">
        <f>AB65+AC65-AD65</f>
        <v>7.6</v>
      </c>
      <c r="AF65" s="25"/>
      <c r="AG65" s="3"/>
    </row>
    <row r="66" spans="1:33" x14ac:dyDescent="0.3">
      <c r="B66">
        <v>684134</v>
      </c>
      <c r="C66">
        <v>4277</v>
      </c>
      <c r="D66" t="s">
        <v>161</v>
      </c>
      <c r="E66" s="8">
        <v>2011</v>
      </c>
      <c r="F66" s="7" t="s">
        <v>51</v>
      </c>
      <c r="G66" s="7" t="s">
        <v>162</v>
      </c>
      <c r="H66" s="23">
        <v>2.4</v>
      </c>
      <c r="I66" s="23">
        <v>8.4499999999999993</v>
      </c>
      <c r="J66" s="24"/>
      <c r="K66" s="25">
        <f>H66+I66-J66</f>
        <v>10.85</v>
      </c>
      <c r="L66" s="23">
        <v>0</v>
      </c>
      <c r="M66" s="23">
        <v>8.15</v>
      </c>
      <c r="N66" s="24"/>
      <c r="O66" s="25">
        <f>L66+M66-N66</f>
        <v>8.15</v>
      </c>
      <c r="P66" s="23">
        <v>1.2</v>
      </c>
      <c r="Q66" s="23">
        <v>8.75</v>
      </c>
      <c r="R66" s="24"/>
      <c r="S66" s="25">
        <f>P66+Q66-R66</f>
        <v>9.9499999999999993</v>
      </c>
      <c r="T66" s="23">
        <v>1.6</v>
      </c>
      <c r="U66" s="23">
        <v>8.1</v>
      </c>
      <c r="V66" s="24"/>
      <c r="W66" s="25">
        <f>T66+U66-V66</f>
        <v>9.6999999999999993</v>
      </c>
      <c r="X66" s="23">
        <v>0.6</v>
      </c>
      <c r="Y66" s="23">
        <v>8.9</v>
      </c>
      <c r="Z66" s="24"/>
      <c r="AA66" s="25">
        <f>X66+Y66-Z66</f>
        <v>9.5</v>
      </c>
      <c r="AB66" s="23">
        <v>0</v>
      </c>
      <c r="AC66" s="23">
        <v>8.75</v>
      </c>
      <c r="AD66" s="24"/>
      <c r="AE66" s="25">
        <f>AB66+AC66-AD66</f>
        <v>8.75</v>
      </c>
      <c r="AG66" s="3"/>
    </row>
    <row r="67" spans="1:33" x14ac:dyDescent="0.3">
      <c r="A67" s="4"/>
      <c r="B67" s="4"/>
      <c r="C67" s="4"/>
      <c r="D67" s="4" t="s">
        <v>83</v>
      </c>
      <c r="E67" s="37"/>
      <c r="F67" s="36"/>
      <c r="G67" s="36"/>
      <c r="H67" s="38"/>
      <c r="I67" s="38"/>
      <c r="J67" s="39">
        <v>0</v>
      </c>
      <c r="K67" s="25">
        <f>LARGE(K63:K66,3)+LARGE(K63:K66,2)+LARGE(K63:K66,1)-J67</f>
        <v>32.65</v>
      </c>
      <c r="L67" s="38"/>
      <c r="M67" s="38"/>
      <c r="N67" s="39">
        <v>0</v>
      </c>
      <c r="O67" s="25">
        <f>LARGE(O63:O66,3)+LARGE(O63:O66,2)+LARGE(O63:O66,1)-N67</f>
        <v>25.1</v>
      </c>
      <c r="P67" s="38"/>
      <c r="Q67" s="38"/>
      <c r="R67" s="39">
        <v>0</v>
      </c>
      <c r="S67" s="25">
        <f>LARGE(S63:S66,3)+LARGE(S63:S66,2)+LARGE(S63:S66,1)-R67</f>
        <v>29.85</v>
      </c>
      <c r="T67" s="38"/>
      <c r="U67" s="38"/>
      <c r="V67" s="39">
        <v>0</v>
      </c>
      <c r="W67" s="25">
        <f>LARGE(W63:W66,3)+LARGE(W63:W66,2)+LARGE(W63:W66,1)-V67</f>
        <v>30.35</v>
      </c>
      <c r="X67" s="38"/>
      <c r="Y67" s="38"/>
      <c r="Z67" s="39">
        <v>0</v>
      </c>
      <c r="AA67" s="25">
        <f>LARGE(AA63:AA66,3)+LARGE(AA63:AA66,2)+LARGE(AA63:AA66,1)-Z67</f>
        <v>28.150000000000002</v>
      </c>
      <c r="AB67" s="38"/>
      <c r="AC67" s="38"/>
      <c r="AD67" s="39">
        <v>0</v>
      </c>
      <c r="AE67" s="25">
        <f>LARGE(AE63:AE66,3)+LARGE(AE63:AE66,2)+LARGE(AE63:AE66,1)-AD67</f>
        <v>26.700000000000003</v>
      </c>
      <c r="AF67" s="25">
        <f>K67+O67+S67+W67+AA67+AE67</f>
        <v>172.8</v>
      </c>
      <c r="AG67" s="3"/>
    </row>
    <row r="68" spans="1:33" x14ac:dyDescent="0.3">
      <c r="A68" s="5">
        <v>11</v>
      </c>
      <c r="B68" s="5">
        <v>3821</v>
      </c>
      <c r="C68" s="5">
        <v>8916</v>
      </c>
      <c r="D68" s="5" t="s">
        <v>183</v>
      </c>
      <c r="E68" s="32"/>
      <c r="F68" s="31"/>
      <c r="G68" s="31"/>
      <c r="H68" s="33"/>
      <c r="I68" s="33"/>
      <c r="J68" s="34"/>
      <c r="K68" s="35"/>
      <c r="L68" s="33"/>
      <c r="M68" s="33"/>
      <c r="N68" s="34"/>
      <c r="O68" s="35"/>
      <c r="P68" s="33"/>
      <c r="Q68" s="33"/>
      <c r="R68" s="34"/>
      <c r="S68" s="35"/>
      <c r="T68" s="33"/>
      <c r="U68" s="33"/>
      <c r="V68" s="34"/>
      <c r="W68" s="35"/>
      <c r="X68" s="33"/>
      <c r="Y68" s="33"/>
      <c r="Z68" s="34"/>
      <c r="AA68" s="35"/>
      <c r="AB68" s="33"/>
      <c r="AC68" s="33"/>
      <c r="AD68" s="34"/>
      <c r="AE68" s="35"/>
      <c r="AF68" s="35"/>
      <c r="AG68" s="3"/>
    </row>
    <row r="69" spans="1:33" x14ac:dyDescent="0.3">
      <c r="B69">
        <v>844666</v>
      </c>
      <c r="C69">
        <v>8916</v>
      </c>
      <c r="D69" t="s">
        <v>154</v>
      </c>
      <c r="E69" s="8">
        <v>2011</v>
      </c>
      <c r="F69" s="7" t="s">
        <v>60</v>
      </c>
      <c r="G69" s="7" t="s">
        <v>61</v>
      </c>
      <c r="H69" s="23">
        <v>2.5</v>
      </c>
      <c r="I69" s="23">
        <v>8.5500000000000007</v>
      </c>
      <c r="J69" s="24"/>
      <c r="K69" s="25">
        <f>H69+I69-J69</f>
        <v>11.05</v>
      </c>
      <c r="L69" s="23">
        <v>0.6</v>
      </c>
      <c r="M69" s="23">
        <v>7.9</v>
      </c>
      <c r="N69" s="24"/>
      <c r="O69" s="25">
        <f>L69+M69-N69</f>
        <v>8.5</v>
      </c>
      <c r="P69" s="23">
        <v>1.3</v>
      </c>
      <c r="Q69" s="23">
        <v>9.1</v>
      </c>
      <c r="R69" s="24"/>
      <c r="S69" s="25">
        <f>P69+Q69-R69</f>
        <v>10.4</v>
      </c>
      <c r="T69" s="23">
        <v>1.6</v>
      </c>
      <c r="U69" s="23">
        <v>8.5</v>
      </c>
      <c r="V69" s="24"/>
      <c r="W69" s="25">
        <f>T69+U69-V69</f>
        <v>10.1</v>
      </c>
      <c r="X69" s="23">
        <v>1.2</v>
      </c>
      <c r="Y69" s="23">
        <v>8.6</v>
      </c>
      <c r="Z69" s="24"/>
      <c r="AA69" s="25">
        <f>X69+Y69-Z69</f>
        <v>9.7999999999999989</v>
      </c>
      <c r="AB69" s="23">
        <v>1.2</v>
      </c>
      <c r="AC69" s="23">
        <v>7.75</v>
      </c>
      <c r="AD69" s="24"/>
      <c r="AE69" s="25">
        <f>AB69+AC69-AD69</f>
        <v>8.9499999999999993</v>
      </c>
      <c r="AF69" s="25"/>
      <c r="AG69" s="3"/>
    </row>
    <row r="70" spans="1:33" x14ac:dyDescent="0.3">
      <c r="B70">
        <v>867756</v>
      </c>
      <c r="C70">
        <v>8916</v>
      </c>
      <c r="D70" t="s">
        <v>150</v>
      </c>
      <c r="E70" s="8">
        <v>2011</v>
      </c>
      <c r="F70" s="7" t="s">
        <v>60</v>
      </c>
      <c r="G70" s="7" t="s">
        <v>61</v>
      </c>
      <c r="H70" s="23">
        <v>2.6</v>
      </c>
      <c r="I70" s="23">
        <v>8.6999999999999993</v>
      </c>
      <c r="J70" s="24"/>
      <c r="K70" s="25">
        <f>H70+I70-J70</f>
        <v>11.299999999999999</v>
      </c>
      <c r="L70" s="23">
        <v>0.6</v>
      </c>
      <c r="M70" s="23">
        <v>8.6</v>
      </c>
      <c r="N70" s="24"/>
      <c r="O70" s="25">
        <f>L70+M70-N70</f>
        <v>9.1999999999999993</v>
      </c>
      <c r="P70" s="23">
        <v>1.3</v>
      </c>
      <c r="Q70" s="23">
        <v>8.25</v>
      </c>
      <c r="R70" s="24"/>
      <c r="S70" s="25">
        <f>P70+Q70-R70</f>
        <v>9.5500000000000007</v>
      </c>
      <c r="T70" s="23">
        <v>1.6</v>
      </c>
      <c r="U70" s="23">
        <v>9.15</v>
      </c>
      <c r="V70" s="24"/>
      <c r="W70" s="25">
        <f>T70+U70-V70</f>
        <v>10.75</v>
      </c>
      <c r="X70" s="23">
        <v>1.2</v>
      </c>
      <c r="Y70" s="23">
        <v>8.6999999999999993</v>
      </c>
      <c r="Z70" s="24"/>
      <c r="AA70" s="25">
        <f>X70+Y70-Z70</f>
        <v>9.8999999999999986</v>
      </c>
      <c r="AB70" s="23">
        <v>1.2</v>
      </c>
      <c r="AC70" s="23">
        <v>8.25</v>
      </c>
      <c r="AD70" s="24"/>
      <c r="AE70" s="25">
        <f>AB70+AC70-AD70</f>
        <v>9.4499999999999993</v>
      </c>
      <c r="AF70" s="25"/>
      <c r="AG70" s="3"/>
    </row>
    <row r="71" spans="1:33" x14ac:dyDescent="0.3">
      <c r="B71">
        <v>262884</v>
      </c>
      <c r="C71">
        <v>8916</v>
      </c>
      <c r="D71" t="s">
        <v>176</v>
      </c>
      <c r="E71" s="8">
        <v>2011</v>
      </c>
      <c r="F71" s="7" t="s">
        <v>60</v>
      </c>
      <c r="G71" s="7" t="s">
        <v>61</v>
      </c>
      <c r="H71" s="23">
        <v>2.4</v>
      </c>
      <c r="I71" s="23">
        <v>7.85</v>
      </c>
      <c r="J71" s="24"/>
      <c r="K71" s="25">
        <f>H71+I71-J71</f>
        <v>10.25</v>
      </c>
      <c r="L71" s="23">
        <v>0</v>
      </c>
      <c r="M71" s="23">
        <v>8.1</v>
      </c>
      <c r="N71" s="24"/>
      <c r="O71" s="25">
        <f>L71+M71-N71</f>
        <v>8.1</v>
      </c>
      <c r="P71" s="23">
        <v>1.2</v>
      </c>
      <c r="Q71" s="23">
        <v>7.6</v>
      </c>
      <c r="R71" s="24"/>
      <c r="S71" s="25">
        <f>P71+Q71-R71</f>
        <v>8.7999999999999989</v>
      </c>
      <c r="T71" s="23">
        <v>1.6</v>
      </c>
      <c r="U71" s="23">
        <v>8.1</v>
      </c>
      <c r="V71" s="24"/>
      <c r="W71" s="25">
        <f>T71+U71-V71</f>
        <v>9.6999999999999993</v>
      </c>
      <c r="X71" s="23">
        <v>0.6</v>
      </c>
      <c r="Y71" s="23">
        <v>7.7</v>
      </c>
      <c r="Z71" s="24"/>
      <c r="AA71" s="25">
        <f>X71+Y71-Z71</f>
        <v>8.3000000000000007</v>
      </c>
      <c r="AB71" s="23">
        <v>0</v>
      </c>
      <c r="AC71" s="23">
        <v>7.9</v>
      </c>
      <c r="AD71" s="24"/>
      <c r="AE71" s="25">
        <f>AB71+AC71-AD71</f>
        <v>7.9</v>
      </c>
      <c r="AF71" s="25"/>
      <c r="AG71" s="3"/>
    </row>
    <row r="72" spans="1:33" x14ac:dyDescent="0.3">
      <c r="A72" s="4"/>
      <c r="B72" s="4"/>
      <c r="C72" s="4"/>
      <c r="D72" s="4" t="s">
        <v>83</v>
      </c>
      <c r="E72" s="37"/>
      <c r="F72" s="36"/>
      <c r="G72" s="36"/>
      <c r="H72" s="38"/>
      <c r="I72" s="38"/>
      <c r="J72" s="39">
        <v>0</v>
      </c>
      <c r="K72" s="25">
        <f>LARGE(K69:K71,3)+LARGE(K69:K71,2)+LARGE(K69:K71,1)-J72</f>
        <v>32.6</v>
      </c>
      <c r="L72" s="38"/>
      <c r="M72" s="38"/>
      <c r="N72" s="39">
        <v>0</v>
      </c>
      <c r="O72" s="25">
        <f>LARGE(O69:O71,3)+LARGE(O69:O71,2)+LARGE(O69:O71,1)-N72</f>
        <v>25.8</v>
      </c>
      <c r="P72" s="38"/>
      <c r="Q72" s="38"/>
      <c r="R72" s="39">
        <v>0</v>
      </c>
      <c r="S72" s="25">
        <f>LARGE(S69:S71,3)+LARGE(S69:S71,2)+LARGE(S69:S71,1)-R72</f>
        <v>28.75</v>
      </c>
      <c r="T72" s="38"/>
      <c r="U72" s="38"/>
      <c r="V72" s="39">
        <v>0</v>
      </c>
      <c r="W72" s="25">
        <f>LARGE(W69:W71,3)+LARGE(W69:W71,2)+LARGE(W69:W71,1)-V72</f>
        <v>30.549999999999997</v>
      </c>
      <c r="X72" s="38"/>
      <c r="Y72" s="38"/>
      <c r="Z72" s="39">
        <v>0</v>
      </c>
      <c r="AA72" s="25">
        <f>LARGE(AA69:AA71,3)+LARGE(AA69:AA71,2)+LARGE(AA69:AA71,1)-Z72</f>
        <v>28</v>
      </c>
      <c r="AB72" s="38"/>
      <c r="AC72" s="38"/>
      <c r="AD72" s="39">
        <v>0</v>
      </c>
      <c r="AE72" s="25">
        <f>LARGE(AE69:AE71,3)+LARGE(AE69:AE71,2)+LARGE(AE69:AE71,1)-AD72</f>
        <v>26.3</v>
      </c>
      <c r="AF72" s="25">
        <f>K72+O72+S72+W72+AA72+AE72</f>
        <v>172</v>
      </c>
      <c r="AG72" s="3"/>
    </row>
    <row r="73" spans="1:33" x14ac:dyDescent="0.3">
      <c r="A73" s="5">
        <v>12</v>
      </c>
      <c r="B73" s="5">
        <v>3869</v>
      </c>
      <c r="C73" s="5">
        <v>1319</v>
      </c>
      <c r="D73" s="5" t="s">
        <v>184</v>
      </c>
      <c r="E73" s="32"/>
      <c r="F73" s="31"/>
      <c r="G73" s="31"/>
      <c r="H73" s="33"/>
      <c r="I73" s="33"/>
      <c r="J73" s="34"/>
      <c r="K73" s="35"/>
      <c r="L73" s="33"/>
      <c r="M73" s="33"/>
      <c r="N73" s="34"/>
      <c r="O73" s="35"/>
      <c r="P73" s="33"/>
      <c r="Q73" s="33"/>
      <c r="R73" s="34"/>
      <c r="S73" s="35"/>
      <c r="T73" s="33"/>
      <c r="U73" s="33"/>
      <c r="V73" s="34"/>
      <c r="W73" s="35"/>
      <c r="X73" s="33"/>
      <c r="Y73" s="33"/>
      <c r="Z73" s="34"/>
      <c r="AA73" s="35"/>
      <c r="AB73" s="33"/>
      <c r="AC73" s="33"/>
      <c r="AD73" s="34"/>
      <c r="AE73" s="35"/>
      <c r="AF73" s="35"/>
      <c r="AG73" s="3"/>
    </row>
    <row r="74" spans="1:33" x14ac:dyDescent="0.3">
      <c r="B74">
        <v>149100</v>
      </c>
      <c r="C74">
        <v>7822</v>
      </c>
      <c r="D74" t="s">
        <v>172</v>
      </c>
      <c r="E74" s="8">
        <v>2011</v>
      </c>
      <c r="F74" s="7" t="s">
        <v>25</v>
      </c>
      <c r="G74" s="7" t="s">
        <v>26</v>
      </c>
      <c r="H74" s="23">
        <v>2.6</v>
      </c>
      <c r="I74" s="23">
        <v>8.25</v>
      </c>
      <c r="J74" s="24"/>
      <c r="K74" s="25">
        <f>H74+I74-J74</f>
        <v>10.85</v>
      </c>
      <c r="L74" s="23">
        <v>0</v>
      </c>
      <c r="M74" s="23">
        <v>8.4499999999999993</v>
      </c>
      <c r="N74" s="24"/>
      <c r="O74" s="25">
        <f>L74+M74-N74</f>
        <v>8.4499999999999993</v>
      </c>
      <c r="P74" s="23">
        <v>0.6</v>
      </c>
      <c r="Q74" s="23">
        <v>8.1</v>
      </c>
      <c r="R74" s="24"/>
      <c r="S74" s="25">
        <f>P74+Q74-R74</f>
        <v>8.6999999999999993</v>
      </c>
      <c r="T74" s="23">
        <v>1.6</v>
      </c>
      <c r="U74" s="23">
        <v>8.15</v>
      </c>
      <c r="V74" s="24"/>
      <c r="W74" s="25">
        <f>T74+U74-V74</f>
        <v>9.75</v>
      </c>
      <c r="X74" s="23">
        <v>0.8</v>
      </c>
      <c r="Y74" s="23">
        <v>7.75</v>
      </c>
      <c r="Z74" s="24"/>
      <c r="AA74" s="25">
        <f>X74+Y74-Z74</f>
        <v>8.5500000000000007</v>
      </c>
      <c r="AB74" s="23">
        <v>0</v>
      </c>
      <c r="AC74" s="23">
        <v>8.1999999999999993</v>
      </c>
      <c r="AD74" s="24"/>
      <c r="AE74" s="25">
        <f>AB74+AC74-AD74</f>
        <v>8.1999999999999993</v>
      </c>
      <c r="AF74" s="25"/>
      <c r="AG74" s="3"/>
    </row>
    <row r="75" spans="1:33" x14ac:dyDescent="0.3">
      <c r="B75">
        <v>839616</v>
      </c>
      <c r="C75">
        <v>1319</v>
      </c>
      <c r="D75" t="s">
        <v>158</v>
      </c>
      <c r="E75" s="8">
        <v>2010</v>
      </c>
      <c r="F75" s="7" t="s">
        <v>159</v>
      </c>
      <c r="G75" s="7" t="s">
        <v>160</v>
      </c>
      <c r="H75" s="23">
        <v>2.5</v>
      </c>
      <c r="I75" s="23">
        <v>8.15</v>
      </c>
      <c r="J75" s="24"/>
      <c r="K75" s="25">
        <f>H75+I75-J75</f>
        <v>10.65</v>
      </c>
      <c r="L75" s="23">
        <v>1.2</v>
      </c>
      <c r="M75" s="23">
        <v>7.3</v>
      </c>
      <c r="N75" s="24"/>
      <c r="O75" s="25">
        <f>L75+M75-N75</f>
        <v>8.5</v>
      </c>
      <c r="P75" s="23">
        <v>2</v>
      </c>
      <c r="Q75" s="23">
        <v>8</v>
      </c>
      <c r="R75" s="24"/>
      <c r="S75" s="25">
        <f>P75+Q75-R75</f>
        <v>10</v>
      </c>
      <c r="T75" s="23">
        <v>1.6</v>
      </c>
      <c r="U75" s="23">
        <v>7.75</v>
      </c>
      <c r="V75" s="24"/>
      <c r="W75" s="25">
        <f>T75+U75-V75</f>
        <v>9.35</v>
      </c>
      <c r="X75" s="23">
        <v>1.9</v>
      </c>
      <c r="Y75" s="23">
        <v>8.0500000000000007</v>
      </c>
      <c r="Z75" s="24"/>
      <c r="AA75" s="25">
        <f>X75+Y75-Z75</f>
        <v>9.9500000000000011</v>
      </c>
      <c r="AB75" s="23">
        <v>1.2</v>
      </c>
      <c r="AC75" s="23">
        <v>8.5</v>
      </c>
      <c r="AD75" s="24"/>
      <c r="AE75" s="25">
        <f>AB75+AC75-AD75</f>
        <v>9.6999999999999993</v>
      </c>
      <c r="AF75" s="25"/>
      <c r="AG75" s="3"/>
    </row>
    <row r="76" spans="1:33" x14ac:dyDescent="0.3">
      <c r="B76">
        <v>483613</v>
      </c>
      <c r="C76">
        <v>1319</v>
      </c>
      <c r="D76" t="s">
        <v>164</v>
      </c>
      <c r="E76" s="8">
        <v>2010</v>
      </c>
      <c r="F76" s="7" t="s">
        <v>159</v>
      </c>
      <c r="G76" s="7" t="s">
        <v>160</v>
      </c>
      <c r="H76" s="23">
        <v>2.4</v>
      </c>
      <c r="I76" s="23">
        <v>8.5500000000000007</v>
      </c>
      <c r="J76" s="24"/>
      <c r="K76" s="25">
        <f>H76+I76-J76</f>
        <v>10.950000000000001</v>
      </c>
      <c r="L76" s="23">
        <v>1.2</v>
      </c>
      <c r="M76" s="23">
        <v>8.0500000000000007</v>
      </c>
      <c r="N76" s="24"/>
      <c r="O76" s="25">
        <f>L76+M76-N76</f>
        <v>9.25</v>
      </c>
      <c r="P76" s="23">
        <v>1.3</v>
      </c>
      <c r="Q76" s="23">
        <v>7.45</v>
      </c>
      <c r="R76" s="24"/>
      <c r="S76" s="25">
        <f>P76+Q76-R76</f>
        <v>8.75</v>
      </c>
      <c r="T76" s="23">
        <v>1.6</v>
      </c>
      <c r="U76" s="23">
        <v>8.0500000000000007</v>
      </c>
      <c r="V76" s="24"/>
      <c r="W76" s="25">
        <f>T76+U76-V76</f>
        <v>9.65</v>
      </c>
      <c r="X76" s="23">
        <v>1.8</v>
      </c>
      <c r="Y76" s="23">
        <v>7.7</v>
      </c>
      <c r="Z76" s="24"/>
      <c r="AA76" s="25">
        <f>X76+Y76-Z76</f>
        <v>9.5</v>
      </c>
      <c r="AB76" s="23">
        <v>1.2</v>
      </c>
      <c r="AC76" s="23">
        <v>7.25</v>
      </c>
      <c r="AD76" s="24"/>
      <c r="AE76" s="25">
        <f>AB76+AC76-AD76</f>
        <v>8.4499999999999993</v>
      </c>
      <c r="AF76" s="25"/>
      <c r="AG76" s="3"/>
    </row>
    <row r="77" spans="1:33" x14ac:dyDescent="0.3">
      <c r="A77" s="4"/>
      <c r="B77" s="4"/>
      <c r="C77" s="4"/>
      <c r="D77" s="4" t="s">
        <v>83</v>
      </c>
      <c r="E77" s="37"/>
      <c r="F77" s="36"/>
      <c r="G77" s="36"/>
      <c r="H77" s="38"/>
      <c r="I77" s="38"/>
      <c r="J77" s="39">
        <v>0</v>
      </c>
      <c r="K77" s="25">
        <f>LARGE(K74:K76,3)+LARGE(K74:K76,2)+LARGE(K74:K76,1)-J77</f>
        <v>32.450000000000003</v>
      </c>
      <c r="L77" s="38"/>
      <c r="M77" s="38"/>
      <c r="N77" s="39">
        <v>0</v>
      </c>
      <c r="O77" s="25">
        <f>LARGE(O74:O76,3)+LARGE(O74:O76,2)+LARGE(O74:O76,1)-N77</f>
        <v>26.2</v>
      </c>
      <c r="P77" s="38"/>
      <c r="Q77" s="38"/>
      <c r="R77" s="39">
        <v>0</v>
      </c>
      <c r="S77" s="25">
        <f>LARGE(S74:S76,3)+LARGE(S74:S76,2)+LARGE(S74:S76,1)-R77</f>
        <v>27.45</v>
      </c>
      <c r="T77" s="38"/>
      <c r="U77" s="38"/>
      <c r="V77" s="39">
        <v>0</v>
      </c>
      <c r="W77" s="25">
        <f>LARGE(W74:W76,3)+LARGE(W74:W76,2)+LARGE(W74:W76,1)-V77</f>
        <v>28.75</v>
      </c>
      <c r="X77" s="38"/>
      <c r="Y77" s="38"/>
      <c r="Z77" s="39">
        <v>0</v>
      </c>
      <c r="AA77" s="25">
        <f>LARGE(AA74:AA76,3)+LARGE(AA74:AA76,2)+LARGE(AA74:AA76,1)-Z77</f>
        <v>28</v>
      </c>
      <c r="AB77" s="38"/>
      <c r="AC77" s="38"/>
      <c r="AD77" s="39">
        <v>0</v>
      </c>
      <c r="AE77" s="25">
        <f>LARGE(AE74:AE76,3)+LARGE(AE74:AE76,2)+LARGE(AE74:AE76,1)-AD77</f>
        <v>26.349999999999998</v>
      </c>
      <c r="AF77" s="25">
        <f>K77+O77+S77+W77+AA77+AE77</f>
        <v>169.20000000000002</v>
      </c>
      <c r="AG77" s="3"/>
    </row>
    <row r="78" spans="1:33" x14ac:dyDescent="0.3">
      <c r="A78" s="5">
        <v>13</v>
      </c>
      <c r="B78" s="5">
        <v>3857</v>
      </c>
      <c r="C78" s="5">
        <v>9512</v>
      </c>
      <c r="D78" s="5" t="s">
        <v>185</v>
      </c>
      <c r="E78" s="32"/>
      <c r="F78" s="31"/>
      <c r="G78" s="31"/>
      <c r="H78" s="33"/>
      <c r="I78" s="33"/>
      <c r="J78" s="34"/>
      <c r="K78" s="35"/>
      <c r="L78" s="33"/>
      <c r="M78" s="33"/>
      <c r="N78" s="34"/>
      <c r="O78" s="35"/>
      <c r="P78" s="33"/>
      <c r="Q78" s="33"/>
      <c r="R78" s="34"/>
      <c r="S78" s="35"/>
      <c r="T78" s="33"/>
      <c r="U78" s="33"/>
      <c r="V78" s="34"/>
      <c r="W78" s="35"/>
      <c r="X78" s="33"/>
      <c r="Y78" s="33"/>
      <c r="Z78" s="34"/>
      <c r="AA78" s="35"/>
      <c r="AB78" s="33"/>
      <c r="AC78" s="33"/>
      <c r="AD78" s="34"/>
      <c r="AE78" s="35"/>
      <c r="AF78" s="35"/>
      <c r="AG78" s="3"/>
    </row>
    <row r="79" spans="1:33" x14ac:dyDescent="0.3">
      <c r="B79">
        <v>756460</v>
      </c>
      <c r="C79">
        <v>9512</v>
      </c>
      <c r="D79" t="s">
        <v>165</v>
      </c>
      <c r="E79" s="8">
        <v>2011</v>
      </c>
      <c r="F79" s="7" t="s">
        <v>77</v>
      </c>
      <c r="G79" s="7" t="s">
        <v>78</v>
      </c>
      <c r="H79" s="23">
        <v>1.8</v>
      </c>
      <c r="I79" s="23">
        <v>8.5</v>
      </c>
      <c r="J79" s="24"/>
      <c r="K79" s="25">
        <f>H79+I79-J79</f>
        <v>10.3</v>
      </c>
      <c r="L79" s="23">
        <v>1.2</v>
      </c>
      <c r="M79" s="23">
        <v>7.8</v>
      </c>
      <c r="N79" s="24"/>
      <c r="O79" s="25">
        <f>L79+M79-N79</f>
        <v>9</v>
      </c>
      <c r="P79" s="23">
        <v>1.2</v>
      </c>
      <c r="Q79" s="23">
        <v>7.5</v>
      </c>
      <c r="R79" s="24"/>
      <c r="S79" s="25">
        <f>P79+Q79-R79</f>
        <v>8.6999999999999993</v>
      </c>
      <c r="T79" s="23">
        <v>1.6</v>
      </c>
      <c r="U79" s="23">
        <v>8.8000000000000007</v>
      </c>
      <c r="V79" s="24"/>
      <c r="W79" s="25">
        <f>T79+U79-V79</f>
        <v>10.4</v>
      </c>
      <c r="X79" s="23">
        <v>1.2</v>
      </c>
      <c r="Y79" s="23">
        <v>8.4499999999999993</v>
      </c>
      <c r="Z79" s="24"/>
      <c r="AA79" s="25">
        <f>X79+Y79-Z79</f>
        <v>9.6499999999999986</v>
      </c>
      <c r="AB79" s="23">
        <v>0.6</v>
      </c>
      <c r="AC79" s="23">
        <v>7.9</v>
      </c>
      <c r="AD79" s="24"/>
      <c r="AE79" s="25">
        <f>AB79+AC79-AD79</f>
        <v>8.5</v>
      </c>
      <c r="AF79" s="25"/>
      <c r="AG79" s="3"/>
    </row>
    <row r="80" spans="1:33" x14ac:dyDescent="0.3">
      <c r="B80">
        <v>492839</v>
      </c>
      <c r="C80">
        <v>9512</v>
      </c>
      <c r="D80" t="s">
        <v>175</v>
      </c>
      <c r="E80" s="8">
        <v>2010</v>
      </c>
      <c r="F80" s="7" t="s">
        <v>77</v>
      </c>
      <c r="G80" s="7" t="s">
        <v>82</v>
      </c>
      <c r="H80" s="23">
        <v>1.9</v>
      </c>
      <c r="I80" s="23">
        <v>8.4499999999999993</v>
      </c>
      <c r="J80" s="24"/>
      <c r="K80" s="25">
        <f>H80+I80-J80</f>
        <v>10.35</v>
      </c>
      <c r="L80" s="23">
        <v>1.2</v>
      </c>
      <c r="M80" s="23">
        <v>7.1</v>
      </c>
      <c r="N80" s="24"/>
      <c r="O80" s="25">
        <f>L80+M80-N80</f>
        <v>8.2999999999999989</v>
      </c>
      <c r="P80" s="23">
        <v>0.7</v>
      </c>
      <c r="Q80" s="23">
        <v>7.45</v>
      </c>
      <c r="R80" s="24"/>
      <c r="S80" s="25">
        <f>P80+Q80-R80</f>
        <v>8.15</v>
      </c>
      <c r="T80" s="23">
        <v>1.6</v>
      </c>
      <c r="U80" s="23">
        <v>8.1999999999999993</v>
      </c>
      <c r="V80" s="24"/>
      <c r="W80" s="25">
        <f>T80+U80-V80</f>
        <v>9.7999999999999989</v>
      </c>
      <c r="X80" s="23">
        <v>0.6</v>
      </c>
      <c r="Y80" s="23">
        <v>8.0500000000000007</v>
      </c>
      <c r="Z80" s="24"/>
      <c r="AA80" s="25">
        <f>X80+Y80-Z80</f>
        <v>8.65</v>
      </c>
      <c r="AB80" s="23">
        <v>0</v>
      </c>
      <c r="AC80" s="23">
        <v>7.9</v>
      </c>
      <c r="AD80" s="24"/>
      <c r="AE80" s="25">
        <f>AB80+AC80-AD80</f>
        <v>7.9</v>
      </c>
      <c r="AF80" s="25"/>
      <c r="AG80" s="3"/>
    </row>
    <row r="81" spans="1:33" x14ac:dyDescent="0.3">
      <c r="B81">
        <v>419982</v>
      </c>
      <c r="C81">
        <v>9512</v>
      </c>
      <c r="D81" t="s">
        <v>167</v>
      </c>
      <c r="E81" s="8">
        <v>2011</v>
      </c>
      <c r="F81" s="7" t="s">
        <v>77</v>
      </c>
      <c r="G81" s="7" t="s">
        <v>80</v>
      </c>
      <c r="H81" s="23">
        <v>1.8</v>
      </c>
      <c r="I81" s="23">
        <v>8.25</v>
      </c>
      <c r="J81" s="24"/>
      <c r="K81" s="25">
        <f>H81+I81-J81</f>
        <v>10.050000000000001</v>
      </c>
      <c r="L81" s="23">
        <v>1.2</v>
      </c>
      <c r="M81" s="23">
        <v>7.4</v>
      </c>
      <c r="N81" s="24"/>
      <c r="O81" s="25">
        <f>L81+M81-N81</f>
        <v>8.6</v>
      </c>
      <c r="P81" s="23">
        <v>1.3</v>
      </c>
      <c r="Q81" s="23">
        <v>9.0500000000000007</v>
      </c>
      <c r="R81" s="24"/>
      <c r="S81" s="25">
        <f>P81+Q81-R81</f>
        <v>10.350000000000001</v>
      </c>
      <c r="T81" s="23">
        <v>1.6</v>
      </c>
      <c r="U81" s="23">
        <v>8.1999999999999993</v>
      </c>
      <c r="V81" s="24"/>
      <c r="W81" s="25">
        <f>T81+U81-V81</f>
        <v>9.7999999999999989</v>
      </c>
      <c r="X81" s="23">
        <v>1.2</v>
      </c>
      <c r="Y81" s="23">
        <v>7.85</v>
      </c>
      <c r="Z81" s="24"/>
      <c r="AA81" s="25">
        <f>X81+Y81-Z81</f>
        <v>9.0499999999999989</v>
      </c>
      <c r="AB81" s="23">
        <v>0.6</v>
      </c>
      <c r="AC81" s="23">
        <v>7.1</v>
      </c>
      <c r="AD81" s="24"/>
      <c r="AE81" s="25">
        <f>AB81+AC81-AD81</f>
        <v>7.6999999999999993</v>
      </c>
      <c r="AF81" s="25"/>
      <c r="AG81" s="3"/>
    </row>
    <row r="82" spans="1:33" x14ac:dyDescent="0.3">
      <c r="A82" s="4"/>
      <c r="B82" s="4"/>
      <c r="C82" s="4"/>
      <c r="D82" s="4" t="s">
        <v>83</v>
      </c>
      <c r="E82" s="37"/>
      <c r="F82" s="36"/>
      <c r="G82" s="36"/>
      <c r="H82" s="38"/>
      <c r="I82" s="38"/>
      <c r="J82" s="39">
        <v>0</v>
      </c>
      <c r="K82" s="25">
        <f>LARGE(K79:K81,3)+LARGE(K79:K81,2)+LARGE(K79:K81,1)-J82</f>
        <v>30.700000000000003</v>
      </c>
      <c r="L82" s="38"/>
      <c r="M82" s="38"/>
      <c r="N82" s="39">
        <v>0</v>
      </c>
      <c r="O82" s="25">
        <f>LARGE(O79:O81,3)+LARGE(O79:O81,2)+LARGE(O79:O81,1)-N82</f>
        <v>25.9</v>
      </c>
      <c r="P82" s="38"/>
      <c r="Q82" s="38"/>
      <c r="R82" s="39">
        <v>0</v>
      </c>
      <c r="S82" s="25">
        <f>LARGE(S79:S81,3)+LARGE(S79:S81,2)+LARGE(S79:S81,1)-R82</f>
        <v>27.200000000000003</v>
      </c>
      <c r="T82" s="38"/>
      <c r="U82" s="38"/>
      <c r="V82" s="39">
        <v>0</v>
      </c>
      <c r="W82" s="25">
        <f>LARGE(W79:W81,3)+LARGE(W79:W81,2)+LARGE(W79:W81,1)-V82</f>
        <v>30</v>
      </c>
      <c r="X82" s="38"/>
      <c r="Y82" s="38"/>
      <c r="Z82" s="39">
        <v>0</v>
      </c>
      <c r="AA82" s="25">
        <f>LARGE(AA79:AA81,3)+LARGE(AA79:AA81,2)+LARGE(AA79:AA81,1)-Z82</f>
        <v>27.349999999999998</v>
      </c>
      <c r="AB82" s="38"/>
      <c r="AC82" s="38"/>
      <c r="AD82" s="39">
        <v>0</v>
      </c>
      <c r="AE82" s="25">
        <f>LARGE(AE79:AE81,3)+LARGE(AE79:AE81,2)+LARGE(AE79:AE81,1)-AD82</f>
        <v>24.1</v>
      </c>
      <c r="AF82" s="25">
        <f>K82+O82+S82+W82+AA82+AE82</f>
        <v>165.25</v>
      </c>
      <c r="AG82" s="3"/>
    </row>
    <row r="83" spans="1:33" x14ac:dyDescent="0.3">
      <c r="A83" s="5">
        <v>14</v>
      </c>
      <c r="B83" s="5">
        <v>3850</v>
      </c>
      <c r="C83" s="5">
        <v>7949</v>
      </c>
      <c r="D83" s="5" t="s">
        <v>186</v>
      </c>
      <c r="E83" s="32"/>
      <c r="F83" s="31"/>
      <c r="G83" s="31"/>
      <c r="H83" s="33"/>
      <c r="I83" s="33"/>
      <c r="J83" s="34"/>
      <c r="K83" s="35"/>
      <c r="L83" s="33"/>
      <c r="M83" s="33"/>
      <c r="N83" s="34"/>
      <c r="O83" s="35"/>
      <c r="P83" s="33"/>
      <c r="Q83" s="33"/>
      <c r="R83" s="34"/>
      <c r="S83" s="35"/>
      <c r="T83" s="33"/>
      <c r="U83" s="33"/>
      <c r="V83" s="34"/>
      <c r="W83" s="35"/>
      <c r="X83" s="33"/>
      <c r="Y83" s="33"/>
      <c r="Z83" s="34"/>
      <c r="AA83" s="35"/>
      <c r="AB83" s="33"/>
      <c r="AC83" s="33"/>
      <c r="AD83" s="34"/>
      <c r="AE83" s="35"/>
      <c r="AF83" s="35"/>
      <c r="AG83" s="3"/>
    </row>
    <row r="84" spans="1:33" x14ac:dyDescent="0.3">
      <c r="B84">
        <v>676676</v>
      </c>
      <c r="C84">
        <v>7949</v>
      </c>
      <c r="D84" t="s">
        <v>168</v>
      </c>
      <c r="E84" s="8">
        <v>2011</v>
      </c>
      <c r="F84" s="7" t="s">
        <v>87</v>
      </c>
      <c r="G84" s="7" t="s">
        <v>114</v>
      </c>
      <c r="H84" s="23">
        <v>1.8</v>
      </c>
      <c r="I84" s="23">
        <v>8.5</v>
      </c>
      <c r="J84" s="24"/>
      <c r="K84" s="25">
        <f>H84+I84-J84</f>
        <v>10.3</v>
      </c>
      <c r="L84" s="23">
        <v>0.6</v>
      </c>
      <c r="M84" s="23">
        <v>6.9</v>
      </c>
      <c r="N84" s="24"/>
      <c r="O84" s="25">
        <f>L84+M84-N84</f>
        <v>7.5</v>
      </c>
      <c r="P84" s="23">
        <v>1.3</v>
      </c>
      <c r="Q84" s="23">
        <v>8.6999999999999993</v>
      </c>
      <c r="R84" s="24"/>
      <c r="S84" s="25">
        <f>P84+Q84-R84</f>
        <v>10</v>
      </c>
      <c r="T84" s="23">
        <v>1.6</v>
      </c>
      <c r="U84" s="23">
        <v>7.9</v>
      </c>
      <c r="V84" s="24"/>
      <c r="W84" s="25">
        <f>T84+U84-V84</f>
        <v>9.5</v>
      </c>
      <c r="X84" s="23">
        <v>0.6</v>
      </c>
      <c r="Y84" s="23">
        <v>8.5500000000000007</v>
      </c>
      <c r="Z84" s="24"/>
      <c r="AA84" s="25">
        <f>X84+Y84-Z84</f>
        <v>9.15</v>
      </c>
      <c r="AB84" s="23">
        <v>0.6</v>
      </c>
      <c r="AC84" s="23">
        <v>8.35</v>
      </c>
      <c r="AD84" s="24"/>
      <c r="AE84" s="25">
        <f>AB84+AC84-AD84</f>
        <v>8.9499999999999993</v>
      </c>
      <c r="AF84" s="25"/>
      <c r="AG84" s="3"/>
    </row>
    <row r="85" spans="1:33" x14ac:dyDescent="0.3">
      <c r="B85">
        <v>443900</v>
      </c>
      <c r="C85">
        <v>7949</v>
      </c>
      <c r="D85" t="s">
        <v>173</v>
      </c>
      <c r="E85" s="8">
        <v>2010</v>
      </c>
      <c r="F85" s="7" t="s">
        <v>87</v>
      </c>
      <c r="G85" s="7" t="s">
        <v>114</v>
      </c>
      <c r="H85" s="23">
        <v>1.9</v>
      </c>
      <c r="I85" s="23">
        <v>8.35</v>
      </c>
      <c r="J85" s="24"/>
      <c r="K85" s="25">
        <f>H85+I85-J85</f>
        <v>10.25</v>
      </c>
      <c r="L85" s="23">
        <v>0.6</v>
      </c>
      <c r="M85" s="23">
        <v>8.65</v>
      </c>
      <c r="N85" s="24"/>
      <c r="O85" s="25">
        <f>L85+M85-N85</f>
        <v>9.25</v>
      </c>
      <c r="P85" s="23">
        <v>1.2</v>
      </c>
      <c r="Q85" s="23">
        <v>8.6</v>
      </c>
      <c r="R85" s="24"/>
      <c r="S85" s="25">
        <f>P85+Q85-R85</f>
        <v>9.7999999999999989</v>
      </c>
      <c r="T85" s="23">
        <v>1.6</v>
      </c>
      <c r="U85" s="23">
        <v>7.7</v>
      </c>
      <c r="V85" s="24"/>
      <c r="W85" s="25">
        <f>T85+U85-V85</f>
        <v>9.3000000000000007</v>
      </c>
      <c r="X85" s="23">
        <v>1.2</v>
      </c>
      <c r="Y85" s="23">
        <v>6.35</v>
      </c>
      <c r="Z85" s="24"/>
      <c r="AA85" s="25">
        <f>X85+Y85-Z85</f>
        <v>7.55</v>
      </c>
      <c r="AB85" s="23">
        <v>0.6</v>
      </c>
      <c r="AC85" s="23">
        <v>7.7</v>
      </c>
      <c r="AD85" s="24"/>
      <c r="AE85" s="25">
        <f>AB85+AC85-AD85</f>
        <v>8.3000000000000007</v>
      </c>
      <c r="AF85" s="25"/>
      <c r="AG85" s="3"/>
    </row>
    <row r="86" spans="1:33" x14ac:dyDescent="0.3">
      <c r="B86">
        <v>829713</v>
      </c>
      <c r="C86">
        <v>7949</v>
      </c>
      <c r="D86" t="s">
        <v>170</v>
      </c>
      <c r="E86" s="8">
        <v>2010</v>
      </c>
      <c r="F86" s="7" t="s">
        <v>87</v>
      </c>
      <c r="G86" s="7" t="s">
        <v>114</v>
      </c>
      <c r="H86" s="23">
        <v>1.8</v>
      </c>
      <c r="I86" s="23">
        <v>8.4</v>
      </c>
      <c r="J86" s="24"/>
      <c r="K86" s="25">
        <f>H86+I86-J86</f>
        <v>10.200000000000001</v>
      </c>
      <c r="L86" s="23">
        <v>0.6</v>
      </c>
      <c r="M86" s="23">
        <v>7.95</v>
      </c>
      <c r="N86" s="24"/>
      <c r="O86" s="25">
        <f>L86+M86-N86</f>
        <v>8.5500000000000007</v>
      </c>
      <c r="P86" s="23">
        <v>1.2</v>
      </c>
      <c r="Q86" s="23">
        <v>8.5</v>
      </c>
      <c r="R86" s="24"/>
      <c r="S86" s="25">
        <f>P86+Q86-R86</f>
        <v>9.6999999999999993</v>
      </c>
      <c r="T86" s="23">
        <v>1.6</v>
      </c>
      <c r="U86" s="23">
        <v>8.3000000000000007</v>
      </c>
      <c r="V86" s="24"/>
      <c r="W86" s="25">
        <f>T86+U86-V86</f>
        <v>9.9</v>
      </c>
      <c r="X86" s="23">
        <v>0.6</v>
      </c>
      <c r="Y86" s="23">
        <v>8</v>
      </c>
      <c r="Z86" s="24"/>
      <c r="AA86" s="25">
        <f>X86+Y86-Z86</f>
        <v>8.6</v>
      </c>
      <c r="AB86" s="23">
        <v>0</v>
      </c>
      <c r="AC86" s="23">
        <v>8.1</v>
      </c>
      <c r="AD86" s="24"/>
      <c r="AE86" s="25">
        <f>AB86+AC86-AD86</f>
        <v>8.1</v>
      </c>
      <c r="AF86" s="25"/>
      <c r="AG86" s="3"/>
    </row>
    <row r="87" spans="1:33" x14ac:dyDescent="0.3">
      <c r="A87" s="4"/>
      <c r="B87" s="4"/>
      <c r="C87" s="4"/>
      <c r="D87" s="4" t="s">
        <v>83</v>
      </c>
      <c r="E87" s="37"/>
      <c r="F87" s="36"/>
      <c r="G87" s="36"/>
      <c r="H87" s="38"/>
      <c r="I87" s="38"/>
      <c r="J87" s="39">
        <v>0</v>
      </c>
      <c r="K87" s="25">
        <f>LARGE(K84:K86,3)+LARGE(K84:K86,2)+LARGE(K84:K86,1)-J87</f>
        <v>30.750000000000004</v>
      </c>
      <c r="L87" s="38"/>
      <c r="M87" s="38"/>
      <c r="N87" s="39">
        <v>0</v>
      </c>
      <c r="O87" s="25">
        <f>LARGE(O84:O86,3)+LARGE(O84:O86,2)+LARGE(O84:O86,1)-N87</f>
        <v>25.3</v>
      </c>
      <c r="P87" s="38"/>
      <c r="Q87" s="38"/>
      <c r="R87" s="39">
        <v>0</v>
      </c>
      <c r="S87" s="25">
        <f>LARGE(S84:S86,3)+LARGE(S84:S86,2)+LARGE(S84:S86,1)-R87</f>
        <v>29.5</v>
      </c>
      <c r="T87" s="38"/>
      <c r="U87" s="38"/>
      <c r="V87" s="39">
        <v>0</v>
      </c>
      <c r="W87" s="25">
        <f>LARGE(W84:W86,3)+LARGE(W84:W86,2)+LARGE(W84:W86,1)-V87</f>
        <v>28.700000000000003</v>
      </c>
      <c r="X87" s="38"/>
      <c r="Y87" s="38"/>
      <c r="Z87" s="39">
        <v>0</v>
      </c>
      <c r="AA87" s="25">
        <f>LARGE(AA84:AA86,3)+LARGE(AA84:AA86,2)+LARGE(AA84:AA86,1)-Z87</f>
        <v>25.299999999999997</v>
      </c>
      <c r="AB87" s="38"/>
      <c r="AC87" s="38"/>
      <c r="AD87" s="39">
        <v>0</v>
      </c>
      <c r="AE87" s="25">
        <f>LARGE(AE84:AE86,3)+LARGE(AE84:AE86,2)+LARGE(AE84:AE86,1)-AD87</f>
        <v>25.349999999999998</v>
      </c>
      <c r="AF87" s="25">
        <f>K87+O87+S87+W87+AA87+AE87</f>
        <v>164.9</v>
      </c>
      <c r="AG87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5099_Nejmladsi zaci - jednotliv</vt:lpstr>
      <vt:lpstr>5100_Nejmladsi zaci - druzstva</vt:lpstr>
      <vt:lpstr>5101_Mladsi zaci - jednotlivci</vt:lpstr>
      <vt:lpstr>5102_Mladsi zaci - druzstva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Veronika</cp:lastModifiedBy>
  <dcterms:created xsi:type="dcterms:W3CDTF">2021-10-11T12:09:18Z</dcterms:created>
  <dcterms:modified xsi:type="dcterms:W3CDTF">2021-10-16T18:24:36Z</dcterms:modified>
  <cp:category/>
</cp:coreProperties>
</file>