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55" windowWidth="19815" windowHeight="9405" tabRatio="872" activeTab="8"/>
  </bookViews>
  <sheets>
    <sheet name="4960_VS 4A" sheetId="4" r:id="rId1"/>
    <sheet name="4964_VS 5B" sheetId="8" r:id="rId2"/>
    <sheet name="4965_VS 6B" sheetId="9" r:id="rId3"/>
    <sheet name="4957_VS 1A" sheetId="1" r:id="rId4"/>
    <sheet name="4966_VS 3C" sheetId="10" r:id="rId5"/>
    <sheet name="4958_VS 2A" sheetId="2" r:id="rId6"/>
    <sheet name="4959_VS 3A" sheetId="3" r:id="rId7"/>
    <sheet name="4967_VS 4C" sheetId="11" r:id="rId8"/>
    <sheet name="4963_VS 4B" sheetId="7" r:id="rId9"/>
    <sheet name="4968_VS 5C" sheetId="12" r:id="rId10"/>
    <sheet name="4969_VS 6C" sheetId="13" r:id="rId11"/>
    <sheet name="rozhodci" sheetId="14" r:id="rId12"/>
    <sheet name="poznamky" sheetId="15" r:id="rId13"/>
  </sheets>
  <calcPr calcId="144525"/>
</workbook>
</file>

<file path=xl/calcChain.xml><?xml version="1.0" encoding="utf-8"?>
<calcChain xmlns="http://schemas.openxmlformats.org/spreadsheetml/2006/main">
  <c r="K10" i="13" l="1"/>
  <c r="O10" i="13"/>
  <c r="S10" i="13"/>
  <c r="W10" i="13"/>
  <c r="W11" i="13"/>
  <c r="S11" i="13"/>
  <c r="O11" i="13"/>
  <c r="K11" i="13"/>
  <c r="W9" i="13"/>
  <c r="S9" i="13"/>
  <c r="O9" i="13"/>
  <c r="K9" i="13"/>
  <c r="W8" i="13"/>
  <c r="S8" i="13"/>
  <c r="O8" i="13"/>
  <c r="K8" i="13"/>
  <c r="W14" i="13"/>
  <c r="S14" i="13"/>
  <c r="O14" i="13"/>
  <c r="K14" i="13"/>
  <c r="W15" i="13"/>
  <c r="S15" i="13"/>
  <c r="O15" i="13"/>
  <c r="K15" i="13"/>
  <c r="W12" i="13"/>
  <c r="S12" i="13"/>
  <c r="O12" i="13"/>
  <c r="K12" i="13"/>
  <c r="W13" i="13"/>
  <c r="S13" i="13"/>
  <c r="O13" i="13"/>
  <c r="K13" i="13"/>
  <c r="W7" i="13"/>
  <c r="S7" i="13"/>
  <c r="O7" i="13"/>
  <c r="K7" i="13"/>
  <c r="W11" i="12"/>
  <c r="S11" i="12"/>
  <c r="O11" i="12"/>
  <c r="K11" i="12"/>
  <c r="W7" i="12"/>
  <c r="S7" i="12"/>
  <c r="O7" i="12"/>
  <c r="K7" i="12"/>
  <c r="W8" i="12"/>
  <c r="S8" i="12"/>
  <c r="O8" i="12"/>
  <c r="K8" i="12"/>
  <c r="W10" i="12"/>
  <c r="S10" i="12"/>
  <c r="O10" i="12"/>
  <c r="K10" i="12"/>
  <c r="W9" i="12"/>
  <c r="S9" i="12"/>
  <c r="O9" i="12"/>
  <c r="K9" i="12"/>
  <c r="W16" i="11"/>
  <c r="S16" i="11"/>
  <c r="O16" i="11"/>
  <c r="K16" i="11"/>
  <c r="W14" i="11"/>
  <c r="S14" i="11"/>
  <c r="O14" i="11"/>
  <c r="K14" i="11"/>
  <c r="W15" i="11"/>
  <c r="S15" i="11"/>
  <c r="O15" i="11"/>
  <c r="K15" i="11"/>
  <c r="W7" i="11"/>
  <c r="S7" i="11"/>
  <c r="O7" i="11"/>
  <c r="K7" i="11"/>
  <c r="W11" i="11"/>
  <c r="S11" i="11"/>
  <c r="O11" i="11"/>
  <c r="K11" i="11"/>
  <c r="W13" i="11"/>
  <c r="S13" i="11"/>
  <c r="O13" i="11"/>
  <c r="K13" i="11"/>
  <c r="W10" i="11"/>
  <c r="S10" i="11"/>
  <c r="O10" i="11"/>
  <c r="K10" i="11"/>
  <c r="W12" i="11"/>
  <c r="S12" i="11"/>
  <c r="O12" i="11"/>
  <c r="K12" i="11"/>
  <c r="W8" i="11"/>
  <c r="S8" i="11"/>
  <c r="O8" i="11"/>
  <c r="K8" i="11"/>
  <c r="W9" i="11"/>
  <c r="S9" i="11"/>
  <c r="O9" i="11"/>
  <c r="K9" i="11"/>
  <c r="W12" i="10"/>
  <c r="S12" i="10"/>
  <c r="O12" i="10"/>
  <c r="K12" i="10"/>
  <c r="W15" i="10"/>
  <c r="S15" i="10"/>
  <c r="O15" i="10"/>
  <c r="K15" i="10"/>
  <c r="W16" i="10"/>
  <c r="S16" i="10"/>
  <c r="O16" i="10"/>
  <c r="K16" i="10"/>
  <c r="W13" i="10"/>
  <c r="S13" i="10"/>
  <c r="O13" i="10"/>
  <c r="K13" i="10"/>
  <c r="W9" i="10"/>
  <c r="S9" i="10"/>
  <c r="O9" i="10"/>
  <c r="K9" i="10"/>
  <c r="W11" i="10"/>
  <c r="S11" i="10"/>
  <c r="O11" i="10"/>
  <c r="K11" i="10"/>
  <c r="W8" i="10"/>
  <c r="S8" i="10"/>
  <c r="O8" i="10"/>
  <c r="K8" i="10"/>
  <c r="W7" i="10"/>
  <c r="S7" i="10"/>
  <c r="O7" i="10"/>
  <c r="K7" i="10"/>
  <c r="W14" i="10"/>
  <c r="S14" i="10"/>
  <c r="O14" i="10"/>
  <c r="K14" i="10"/>
  <c r="W10" i="10"/>
  <c r="S10" i="10"/>
  <c r="O10" i="10"/>
  <c r="K10" i="10"/>
  <c r="W17" i="10"/>
  <c r="S17" i="10"/>
  <c r="O17" i="10"/>
  <c r="K17" i="10"/>
  <c r="W7" i="9"/>
  <c r="S7" i="9"/>
  <c r="O7" i="9"/>
  <c r="K7" i="9"/>
  <c r="W8" i="9"/>
  <c r="S8" i="9"/>
  <c r="O8" i="9"/>
  <c r="K8" i="9"/>
  <c r="W9" i="9"/>
  <c r="S9" i="9"/>
  <c r="O9" i="9"/>
  <c r="K9" i="9"/>
  <c r="W11" i="9"/>
  <c r="S11" i="9"/>
  <c r="O11" i="9"/>
  <c r="K11" i="9"/>
  <c r="W10" i="9"/>
  <c r="S10" i="9"/>
  <c r="O10" i="9"/>
  <c r="K10" i="9"/>
  <c r="W12" i="9"/>
  <c r="S12" i="9"/>
  <c r="O12" i="9"/>
  <c r="K12" i="9"/>
  <c r="W8" i="8"/>
  <c r="S8" i="8"/>
  <c r="O8" i="8"/>
  <c r="K8" i="8"/>
  <c r="W11" i="8"/>
  <c r="S11" i="8"/>
  <c r="O11" i="8"/>
  <c r="K11" i="8"/>
  <c r="W9" i="8"/>
  <c r="S9" i="8"/>
  <c r="O9" i="8"/>
  <c r="K9" i="8"/>
  <c r="W7" i="8"/>
  <c r="S7" i="8"/>
  <c r="O7" i="8"/>
  <c r="K7" i="8"/>
  <c r="W10" i="8"/>
  <c r="S10" i="8"/>
  <c r="O10" i="8"/>
  <c r="K10" i="8"/>
  <c r="W13" i="7"/>
  <c r="S13" i="7"/>
  <c r="O13" i="7"/>
  <c r="K13" i="7"/>
  <c r="W10" i="7"/>
  <c r="S10" i="7"/>
  <c r="O10" i="7"/>
  <c r="K10" i="7"/>
  <c r="W7" i="7"/>
  <c r="S7" i="7"/>
  <c r="O7" i="7"/>
  <c r="K7" i="7"/>
  <c r="W14" i="7"/>
  <c r="S14" i="7"/>
  <c r="O14" i="7"/>
  <c r="K14" i="7"/>
  <c r="W17" i="7"/>
  <c r="S17" i="7"/>
  <c r="O17" i="7"/>
  <c r="K17" i="7"/>
  <c r="W11" i="7"/>
  <c r="S11" i="7"/>
  <c r="O11" i="7"/>
  <c r="K11" i="7"/>
  <c r="W8" i="7"/>
  <c r="S8" i="7"/>
  <c r="O8" i="7"/>
  <c r="K8" i="7"/>
  <c r="W19" i="7"/>
  <c r="S19" i="7"/>
  <c r="O19" i="7"/>
  <c r="K19" i="7"/>
  <c r="W12" i="7"/>
  <c r="S12" i="7"/>
  <c r="O12" i="7"/>
  <c r="K12" i="7"/>
  <c r="W21" i="7"/>
  <c r="S21" i="7"/>
  <c r="O21" i="7"/>
  <c r="K21" i="7"/>
  <c r="W16" i="7"/>
  <c r="S16" i="7"/>
  <c r="O16" i="7"/>
  <c r="K16" i="7"/>
  <c r="W9" i="7"/>
  <c r="S9" i="7"/>
  <c r="O9" i="7"/>
  <c r="K9" i="7"/>
  <c r="W22" i="7"/>
  <c r="S22" i="7"/>
  <c r="O22" i="7"/>
  <c r="K22" i="7"/>
  <c r="W20" i="7"/>
  <c r="S20" i="7"/>
  <c r="O20" i="7"/>
  <c r="K20" i="7"/>
  <c r="W18" i="7"/>
  <c r="S18" i="7"/>
  <c r="O18" i="7"/>
  <c r="K18" i="7"/>
  <c r="W15" i="7"/>
  <c r="S15" i="7"/>
  <c r="O15" i="7"/>
  <c r="K15" i="7"/>
  <c r="W7" i="4"/>
  <c r="S7" i="4"/>
  <c r="O7" i="4"/>
  <c r="K7" i="4"/>
  <c r="W9" i="4"/>
  <c r="S9" i="4"/>
  <c r="O9" i="4"/>
  <c r="K9" i="4"/>
  <c r="W11" i="4"/>
  <c r="S11" i="4"/>
  <c r="O11" i="4"/>
  <c r="K11" i="4"/>
  <c r="W14" i="4"/>
  <c r="S14" i="4"/>
  <c r="O14" i="4"/>
  <c r="K14" i="4"/>
  <c r="W13" i="4"/>
  <c r="S13" i="4"/>
  <c r="O13" i="4"/>
  <c r="K13" i="4"/>
  <c r="W12" i="4"/>
  <c r="S12" i="4"/>
  <c r="O12" i="4"/>
  <c r="K12" i="4"/>
  <c r="W8" i="4"/>
  <c r="S8" i="4"/>
  <c r="O8" i="4"/>
  <c r="K8" i="4"/>
  <c r="W10" i="4"/>
  <c r="S10" i="4"/>
  <c r="O10" i="4"/>
  <c r="K10" i="4"/>
  <c r="W9" i="3"/>
  <c r="S9" i="3"/>
  <c r="O9" i="3"/>
  <c r="K9" i="3"/>
  <c r="W15" i="3"/>
  <c r="S15" i="3"/>
  <c r="O15" i="3"/>
  <c r="K15" i="3"/>
  <c r="W13" i="3"/>
  <c r="S13" i="3"/>
  <c r="O13" i="3"/>
  <c r="K13" i="3"/>
  <c r="W7" i="3"/>
  <c r="S7" i="3"/>
  <c r="O7" i="3"/>
  <c r="K7" i="3"/>
  <c r="W8" i="3"/>
  <c r="S8" i="3"/>
  <c r="O8" i="3"/>
  <c r="K8" i="3"/>
  <c r="W10" i="3"/>
  <c r="S10" i="3"/>
  <c r="O10" i="3"/>
  <c r="K10" i="3"/>
  <c r="W14" i="3"/>
  <c r="S14" i="3"/>
  <c r="O14" i="3"/>
  <c r="K14" i="3"/>
  <c r="W16" i="3"/>
  <c r="S16" i="3"/>
  <c r="O16" i="3"/>
  <c r="K16" i="3"/>
  <c r="W11" i="3"/>
  <c r="S11" i="3"/>
  <c r="O11" i="3"/>
  <c r="K11" i="3"/>
  <c r="W12" i="3"/>
  <c r="S12" i="3"/>
  <c r="O12" i="3"/>
  <c r="K12" i="3"/>
  <c r="W8" i="2"/>
  <c r="S8" i="2"/>
  <c r="O8" i="2"/>
  <c r="K8" i="2"/>
  <c r="W11" i="2"/>
  <c r="S11" i="2"/>
  <c r="O11" i="2"/>
  <c r="K11" i="2"/>
  <c r="W10" i="2"/>
  <c r="S10" i="2"/>
  <c r="O10" i="2"/>
  <c r="K10" i="2"/>
  <c r="W7" i="2"/>
  <c r="S7" i="2"/>
  <c r="O7" i="2"/>
  <c r="K7" i="2"/>
  <c r="W9" i="2"/>
  <c r="S9" i="2"/>
  <c r="O9" i="2"/>
  <c r="K9" i="2"/>
  <c r="W12" i="2"/>
  <c r="S12" i="2"/>
  <c r="O12" i="2"/>
  <c r="K12" i="2"/>
  <c r="W10" i="1"/>
  <c r="S10" i="1"/>
  <c r="O10" i="1"/>
  <c r="K10" i="1"/>
  <c r="W9" i="1"/>
  <c r="S9" i="1"/>
  <c r="O9" i="1"/>
  <c r="K9" i="1"/>
  <c r="W12" i="1"/>
  <c r="S12" i="1"/>
  <c r="O12" i="1"/>
  <c r="K12" i="1"/>
  <c r="W11" i="1"/>
  <c r="S11" i="1"/>
  <c r="O11" i="1"/>
  <c r="K11" i="1"/>
  <c r="W8" i="1"/>
  <c r="S8" i="1"/>
  <c r="O8" i="1"/>
  <c r="K8" i="1"/>
  <c r="W7" i="1"/>
  <c r="S7" i="1"/>
  <c r="O7" i="1"/>
  <c r="K7" i="1"/>
  <c r="X13" i="13" l="1"/>
  <c r="X10" i="13"/>
  <c r="X8" i="13"/>
  <c r="X7" i="13"/>
  <c r="X14" i="13"/>
  <c r="X15" i="13"/>
  <c r="X9" i="13"/>
  <c r="X12" i="13"/>
  <c r="X11" i="13"/>
  <c r="X13" i="7"/>
  <c r="X12" i="7"/>
  <c r="X18" i="7"/>
  <c r="X21" i="7"/>
  <c r="X15" i="7"/>
  <c r="X16" i="7"/>
  <c r="X8" i="7"/>
  <c r="X17" i="7"/>
  <c r="X10" i="12"/>
  <c r="X7" i="12"/>
  <c r="X9" i="12"/>
  <c r="X11" i="12"/>
  <c r="X8" i="12"/>
  <c r="X7" i="7"/>
  <c r="X9" i="7"/>
  <c r="X22" i="7"/>
  <c r="X11" i="7"/>
  <c r="X20" i="7"/>
  <c r="X14" i="7"/>
  <c r="X19" i="7"/>
  <c r="X10" i="7"/>
  <c r="X9" i="3"/>
  <c r="X11" i="3"/>
  <c r="X8" i="3"/>
  <c r="X12" i="3"/>
  <c r="X16" i="3"/>
  <c r="X14" i="3"/>
  <c r="X15" i="3"/>
  <c r="X13" i="3"/>
  <c r="X10" i="3"/>
  <c r="X8" i="10"/>
  <c r="X10" i="1"/>
  <c r="X8" i="1"/>
  <c r="X7" i="1"/>
  <c r="X12" i="1"/>
  <c r="X9" i="1"/>
  <c r="X11" i="1"/>
  <c r="X17" i="10"/>
  <c r="X9" i="10"/>
  <c r="X12" i="10"/>
  <c r="X15" i="10"/>
  <c r="X7" i="10"/>
  <c r="X13" i="10"/>
  <c r="X10" i="10"/>
  <c r="X16" i="10"/>
  <c r="X11" i="10"/>
  <c r="X14" i="10"/>
  <c r="X8" i="2"/>
  <c r="X11" i="2"/>
  <c r="X10" i="2"/>
  <c r="X12" i="2"/>
  <c r="X9" i="2"/>
  <c r="X7" i="2"/>
  <c r="X14" i="4"/>
  <c r="X7" i="4"/>
  <c r="X12" i="4"/>
  <c r="X8" i="4"/>
  <c r="X9" i="4"/>
  <c r="X10" i="4"/>
  <c r="X11" i="4"/>
  <c r="X13" i="4"/>
  <c r="X12" i="9"/>
  <c r="X10" i="9"/>
  <c r="X11" i="9"/>
  <c r="X9" i="9"/>
  <c r="X8" i="9"/>
  <c r="X8" i="11"/>
  <c r="X10" i="11"/>
  <c r="X7" i="11"/>
  <c r="X9" i="11"/>
  <c r="X12" i="11"/>
  <c r="X11" i="11"/>
  <c r="X13" i="11"/>
  <c r="X10" i="8"/>
  <c r="X7" i="8"/>
  <c r="X11" i="8"/>
  <c r="X8" i="8"/>
  <c r="X7" i="3"/>
  <c r="X9" i="8"/>
  <c r="X7" i="9"/>
  <c r="X16" i="11"/>
  <c r="X14" i="11"/>
  <c r="X15" i="11"/>
  <c r="A10" i="13" l="1"/>
  <c r="A14" i="13"/>
  <c r="A7" i="13"/>
  <c r="A11" i="13"/>
  <c r="A15" i="13"/>
  <c r="A9" i="13"/>
  <c r="A12" i="13"/>
  <c r="A8" i="13"/>
  <c r="A13" i="13"/>
  <c r="A8" i="12"/>
  <c r="A7" i="12"/>
  <c r="A11" i="12"/>
  <c r="A9" i="12"/>
  <c r="A10" i="12"/>
  <c r="A18" i="7"/>
  <c r="A19" i="7"/>
  <c r="A14" i="7"/>
  <c r="A15" i="7"/>
  <c r="A20" i="7"/>
  <c r="A16" i="7"/>
  <c r="A8" i="7"/>
  <c r="A7" i="7"/>
  <c r="A22" i="7"/>
  <c r="A21" i="7"/>
  <c r="A11" i="7"/>
  <c r="A10" i="7"/>
  <c r="A17" i="7"/>
  <c r="A13" i="7"/>
  <c r="A8" i="3"/>
  <c r="A16" i="3"/>
  <c r="A7" i="3"/>
  <c r="A12" i="3"/>
  <c r="A13" i="3"/>
  <c r="A14" i="3"/>
  <c r="A10" i="3"/>
  <c r="A15" i="3"/>
  <c r="A11" i="3"/>
  <c r="A9" i="3"/>
  <c r="A8" i="11"/>
  <c r="A11" i="11"/>
  <c r="A16" i="11"/>
  <c r="A12" i="11"/>
  <c r="A7" i="11"/>
  <c r="A9" i="11"/>
  <c r="A10" i="11"/>
  <c r="A15" i="11"/>
  <c r="A13" i="11"/>
  <c r="A14" i="11"/>
  <c r="A10" i="1"/>
  <c r="A8" i="1"/>
  <c r="A7" i="1"/>
  <c r="A9" i="1"/>
  <c r="A11" i="1"/>
  <c r="A12" i="1"/>
  <c r="A8" i="4"/>
  <c r="A7" i="4"/>
  <c r="A11" i="4"/>
  <c r="A14" i="4"/>
  <c r="A10" i="4"/>
  <c r="A9" i="4"/>
  <c r="A13" i="4"/>
  <c r="A10" i="9"/>
  <c r="A7" i="9"/>
  <c r="A12" i="9"/>
  <c r="A8" i="9"/>
  <c r="A11" i="9"/>
  <c r="A9" i="9"/>
  <c r="A11" i="8"/>
  <c r="A8" i="8"/>
  <c r="A9" i="8"/>
  <c r="A7" i="8"/>
  <c r="A10" i="8"/>
</calcChain>
</file>

<file path=xl/sharedStrings.xml><?xml version="1.0" encoding="utf-8"?>
<sst xmlns="http://schemas.openxmlformats.org/spreadsheetml/2006/main" count="606" uniqueCount="161">
  <si>
    <t>PŘEBOR MORAVSKOSLEZSKÉHO KRAJE</t>
  </si>
  <si>
    <t>18.9.2021</t>
  </si>
  <si>
    <t>VS 1A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</si>
  <si>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</si>
  <si>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</si>
  <si>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</si>
  <si>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</si>
  <si>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</si>
  <si>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</si>
  <si>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</si>
  <si>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</si>
  <si>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</si>
  <si>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</si>
  <si>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</si>
  <si>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</si>
  <si>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</si>
  <si>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</si>
  <si>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</si>
  <si>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</si>
  <si>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</si>
  <si>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Prutkayová Frederika</t>
  </si>
  <si>
    <t>GK Vítkovice</t>
  </si>
  <si>
    <t>Křižoščaková Sára</t>
  </si>
  <si>
    <t>Prutkayová</t>
  </si>
  <si>
    <t>Pokorná Marie</t>
  </si>
  <si>
    <t>Štelclová, Vavrošová</t>
  </si>
  <si>
    <t>Štrossová Isabel</t>
  </si>
  <si>
    <t>Gillarová Valérie</t>
  </si>
  <si>
    <t>SGC Ostrava</t>
  </si>
  <si>
    <t>El-Khairy, Dudová</t>
  </si>
  <si>
    <t>Schwarzová Ella</t>
  </si>
  <si>
    <t>VS 2A</t>
  </si>
  <si>
    <t>Lišková Lucie</t>
  </si>
  <si>
    <t>Kaczorová, Asenová</t>
  </si>
  <si>
    <t>Chudová Adéla</t>
  </si>
  <si>
    <t>Raková Linda</t>
  </si>
  <si>
    <t>Biolková Julie</t>
  </si>
  <si>
    <t>Kolářová Zoe Laura</t>
  </si>
  <si>
    <t>Skotnicová Barbora</t>
  </si>
  <si>
    <t>VS 3A</t>
  </si>
  <si>
    <t>Bártková Kateřina</t>
  </si>
  <si>
    <t>Nykodymová Adéla</t>
  </si>
  <si>
    <t>Gillarová Karolína</t>
  </si>
  <si>
    <t>Novotná Sára Anna</t>
  </si>
  <si>
    <t>T.J. Sokol Moravská Ostrava 1</t>
  </si>
  <si>
    <t>Drtílková,  Pavlasová</t>
  </si>
  <si>
    <t>Klučková Hana</t>
  </si>
  <si>
    <t>Řehulková Alice</t>
  </si>
  <si>
    <t>Švábková Sofie</t>
  </si>
  <si>
    <t>Švrčková Anita</t>
  </si>
  <si>
    <t>Vojtková Nela</t>
  </si>
  <si>
    <t>Volná Aneta</t>
  </si>
  <si>
    <t>VS 4A</t>
  </si>
  <si>
    <t>Gřešová Lucie</t>
  </si>
  <si>
    <t>Hynek</t>
  </si>
  <si>
    <t>Hynek Klaudie</t>
  </si>
  <si>
    <t>Hynek, Grmelová</t>
  </si>
  <si>
    <t>Ožanová Rozálie</t>
  </si>
  <si>
    <t>Papoušková Natálie</t>
  </si>
  <si>
    <t>Kartusová Eliška</t>
  </si>
  <si>
    <t>Hilšerová Vivien</t>
  </si>
  <si>
    <t>Kotková, Pumanová</t>
  </si>
  <si>
    <t>Švrčková Ella</t>
  </si>
  <si>
    <t>Vrátná Johana</t>
  </si>
  <si>
    <t>VS 4B</t>
  </si>
  <si>
    <t>Čechová Sofie</t>
  </si>
  <si>
    <t>Orliczková, Smolecová</t>
  </si>
  <si>
    <t>Hubyčová Valerie</t>
  </si>
  <si>
    <t>Škrochová Kristýna</t>
  </si>
  <si>
    <t>Závodná Sabina</t>
  </si>
  <si>
    <t>Neničková Aneta</t>
  </si>
  <si>
    <t>Papežová Klára</t>
  </si>
  <si>
    <t>Vavrošová Michaela</t>
  </si>
  <si>
    <t>Zmijová Roxana</t>
  </si>
  <si>
    <t>SGD Špičková-Opava</t>
  </si>
  <si>
    <t>Spickova K+D</t>
  </si>
  <si>
    <t>Čubová Nela</t>
  </si>
  <si>
    <t>T.J. Sokol Kopřivnice</t>
  </si>
  <si>
    <t>Rýparová De.</t>
  </si>
  <si>
    <t>Kahánková Bára</t>
  </si>
  <si>
    <t>Pešatová Olivie</t>
  </si>
  <si>
    <t>Valášková Sofie</t>
  </si>
  <si>
    <t>Rýparová D.</t>
  </si>
  <si>
    <t>Vu Natálie</t>
  </si>
  <si>
    <t>Steckerová Sabina</t>
  </si>
  <si>
    <t>Hilšerová Sofie</t>
  </si>
  <si>
    <t>TJ Frenštát pod Radhoštěm</t>
  </si>
  <si>
    <t>Modrovičová, Chramostová.</t>
  </si>
  <si>
    <t>Thurnheer Milena</t>
  </si>
  <si>
    <t>VS 5B</t>
  </si>
  <si>
    <t>Kaczorová</t>
  </si>
  <si>
    <t>Friedrichová Dominika</t>
  </si>
  <si>
    <t>Nykodymová Aneta</t>
  </si>
  <si>
    <t>Grmelová</t>
  </si>
  <si>
    <t>Nelešovská Tereza</t>
  </si>
  <si>
    <t>Spicková</t>
  </si>
  <si>
    <t>Kahánková Lucie</t>
  </si>
  <si>
    <t>Kubínová Šárka</t>
  </si>
  <si>
    <t>VS 6B</t>
  </si>
  <si>
    <t>Cihelková Adéla</t>
  </si>
  <si>
    <t>Spickova</t>
  </si>
  <si>
    <t>Lukovicsová Tereza</t>
  </si>
  <si>
    <t>Goršanová Zuzana</t>
  </si>
  <si>
    <t>Prusenovská Elisabeth</t>
  </si>
  <si>
    <t>Takáčová Kateřina</t>
  </si>
  <si>
    <t>Jaklová Klára</t>
  </si>
  <si>
    <t>Jarotková Veronika</t>
  </si>
  <si>
    <t>Fialová</t>
  </si>
  <si>
    <t>VS 3C</t>
  </si>
  <si>
    <t>Bujoková Kristin</t>
  </si>
  <si>
    <t>Kiesewetterová Emma</t>
  </si>
  <si>
    <t>Žídková Nikola</t>
  </si>
  <si>
    <t>Škola gymnastických mistrů</t>
  </si>
  <si>
    <t>Hilšerová Lily</t>
  </si>
  <si>
    <t>Macečková Eliška</t>
  </si>
  <si>
    <t>Miková Dorota</t>
  </si>
  <si>
    <t>Schindlerová Rozálie Pavlína</t>
  </si>
  <si>
    <t>Žáčková Vanesa</t>
  </si>
  <si>
    <t>Lešová Sára Ela</t>
  </si>
  <si>
    <t>TJ VOKD Ostrava-Poruba</t>
  </si>
  <si>
    <t>Krejčová</t>
  </si>
  <si>
    <t>Svobodová Rozálie</t>
  </si>
  <si>
    <t>Žurková Barča</t>
  </si>
  <si>
    <t>VS 4C</t>
  </si>
  <si>
    <t>Ludwigová Elen</t>
  </si>
  <si>
    <t>Menšíková Evelína</t>
  </si>
  <si>
    <t>Bachová Lucie</t>
  </si>
  <si>
    <t>Holubová Nikola</t>
  </si>
  <si>
    <t>Lichovníková Andrea</t>
  </si>
  <si>
    <t>Špičková</t>
  </si>
  <si>
    <t>Seidlerová Kamila</t>
  </si>
  <si>
    <t>spickova</t>
  </si>
  <si>
    <t>Láníčková Natálie</t>
  </si>
  <si>
    <t>Fialová, Mrůzková</t>
  </si>
  <si>
    <t>Holbergová Nela</t>
  </si>
  <si>
    <t>Dede</t>
  </si>
  <si>
    <t>Homolová Sophie</t>
  </si>
  <si>
    <t>Šimíková Natálie</t>
  </si>
  <si>
    <t>VS 5C</t>
  </si>
  <si>
    <t>Běčáková Natálie</t>
  </si>
  <si>
    <t>Míčková Mája</t>
  </si>
  <si>
    <t>Dobiášová Terezie</t>
  </si>
  <si>
    <t>Šustalová Amélie</t>
  </si>
  <si>
    <t>Fialová, Pazderková</t>
  </si>
  <si>
    <t>Hrůzová Zuzana</t>
  </si>
  <si>
    <t>VS 6C</t>
  </si>
  <si>
    <t>Najdeková Natálie</t>
  </si>
  <si>
    <t>Binarová Julie</t>
  </si>
  <si>
    <t>Koschatzká Lucie</t>
  </si>
  <si>
    <t>spicková</t>
  </si>
  <si>
    <t>Šindlářová Sabina</t>
  </si>
  <si>
    <t>Čiháková Aneta</t>
  </si>
  <si>
    <t>Pazderková Vanda</t>
  </si>
  <si>
    <t>Kerberová Lenka</t>
  </si>
  <si>
    <t>Lukešová Kateřina</t>
  </si>
  <si>
    <t>poznámka</t>
  </si>
  <si>
    <t>oddil</t>
  </si>
  <si>
    <t>kvalifikace</t>
  </si>
  <si>
    <t>Mazalová Viola</t>
  </si>
  <si>
    <t>Grmelová, Hájková, Lišková</t>
  </si>
  <si>
    <t>Gellertová, Galas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</si>
</sst>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="70" zoomScaleNormal="70" workbookViewId="0">
      <selection activeCell="D22" sqref="D2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52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4" si="0">RANK(X7,$X$7:$X$14,0)</f>
        <v>1</v>
      </c>
      <c r="B7">
        <v>865886</v>
      </c>
      <c r="C7">
        <v>4142</v>
      </c>
      <c r="D7" t="s">
        <v>63</v>
      </c>
      <c r="E7">
        <v>2009</v>
      </c>
      <c r="F7" t="s">
        <v>44</v>
      </c>
      <c r="G7" t="s">
        <v>45</v>
      </c>
      <c r="H7" s="3">
        <v>3.5</v>
      </c>
      <c r="I7" s="3">
        <v>8.4</v>
      </c>
      <c r="J7" s="3">
        <v>0</v>
      </c>
      <c r="K7" s="4">
        <f t="shared" ref="K7:K14" si="1">H7+I7-J7</f>
        <v>11.9</v>
      </c>
      <c r="L7" s="3">
        <v>1.4</v>
      </c>
      <c r="M7" s="3">
        <v>8.4</v>
      </c>
      <c r="N7" s="3">
        <v>0</v>
      </c>
      <c r="O7" s="4">
        <f t="shared" ref="O7:O14" si="2">L7+M7-N7</f>
        <v>9.8000000000000007</v>
      </c>
      <c r="P7" s="3">
        <v>3.5</v>
      </c>
      <c r="Q7" s="3">
        <v>6.7</v>
      </c>
      <c r="R7" s="3">
        <v>0</v>
      </c>
      <c r="S7" s="4">
        <f t="shared" ref="S7:S14" si="3">P7+Q7-R7</f>
        <v>10.199999999999999</v>
      </c>
      <c r="T7" s="3">
        <v>3.3</v>
      </c>
      <c r="U7" s="3">
        <v>8.4499999999999993</v>
      </c>
      <c r="V7" s="3">
        <v>0</v>
      </c>
      <c r="W7" s="4">
        <f t="shared" ref="W7:W14" si="4">T7+U7-V7</f>
        <v>11.75</v>
      </c>
      <c r="X7" s="4">
        <f t="shared" ref="X7:X14" si="5">K7+O7+S7+W7</f>
        <v>43.650000000000006</v>
      </c>
    </row>
    <row r="8" spans="1:26" x14ac:dyDescent="0.25">
      <c r="A8">
        <f t="shared" si="0"/>
        <v>2</v>
      </c>
      <c r="B8">
        <v>671537</v>
      </c>
      <c r="C8">
        <v>7791</v>
      </c>
      <c r="D8" t="s">
        <v>55</v>
      </c>
      <c r="E8">
        <v>2008</v>
      </c>
      <c r="F8" t="s">
        <v>21</v>
      </c>
      <c r="G8" t="s">
        <v>56</v>
      </c>
      <c r="H8" s="3">
        <v>3</v>
      </c>
      <c r="I8" s="3">
        <v>8.8000000000000007</v>
      </c>
      <c r="J8" s="3">
        <v>0</v>
      </c>
      <c r="K8" s="4">
        <f t="shared" si="1"/>
        <v>11.8</v>
      </c>
      <c r="L8" s="3">
        <v>1.8</v>
      </c>
      <c r="M8" s="3">
        <v>7.2</v>
      </c>
      <c r="N8" s="3">
        <v>0</v>
      </c>
      <c r="O8" s="4">
        <f t="shared" si="2"/>
        <v>9</v>
      </c>
      <c r="P8" s="3">
        <v>3.4</v>
      </c>
      <c r="Q8" s="3">
        <v>7.7</v>
      </c>
      <c r="R8" s="3">
        <v>0</v>
      </c>
      <c r="S8" s="4">
        <f t="shared" si="3"/>
        <v>11.1</v>
      </c>
      <c r="T8" s="3">
        <v>3.1</v>
      </c>
      <c r="U8" s="3">
        <v>8.4</v>
      </c>
      <c r="V8" s="3">
        <v>0</v>
      </c>
      <c r="W8" s="4">
        <f t="shared" si="4"/>
        <v>11.5</v>
      </c>
      <c r="X8" s="4">
        <f t="shared" si="5"/>
        <v>43.4</v>
      </c>
    </row>
    <row r="9" spans="1:26" x14ac:dyDescent="0.25">
      <c r="A9">
        <f t="shared" si="0"/>
        <v>3</v>
      </c>
      <c r="B9">
        <v>983487</v>
      </c>
      <c r="C9">
        <v>4142</v>
      </c>
      <c r="D9" t="s">
        <v>62</v>
      </c>
      <c r="E9">
        <v>2009</v>
      </c>
      <c r="F9" t="s">
        <v>44</v>
      </c>
      <c r="G9" t="s">
        <v>45</v>
      </c>
      <c r="H9" s="3">
        <v>3.5</v>
      </c>
      <c r="I9" s="3">
        <v>8.75</v>
      </c>
      <c r="J9" s="3">
        <v>0</v>
      </c>
      <c r="K9" s="4">
        <f t="shared" si="1"/>
        <v>12.25</v>
      </c>
      <c r="L9" s="3">
        <v>1.3</v>
      </c>
      <c r="M9" s="3">
        <v>7.05</v>
      </c>
      <c r="N9" s="3">
        <v>0</v>
      </c>
      <c r="O9" s="4">
        <f t="shared" si="2"/>
        <v>8.35</v>
      </c>
      <c r="P9" s="3">
        <v>3.4</v>
      </c>
      <c r="Q9" s="3">
        <v>7.35</v>
      </c>
      <c r="R9" s="3">
        <v>0</v>
      </c>
      <c r="S9" s="4">
        <f t="shared" si="3"/>
        <v>10.75</v>
      </c>
      <c r="T9" s="3">
        <v>3.1</v>
      </c>
      <c r="U9" s="3">
        <v>8.3000000000000007</v>
      </c>
      <c r="V9" s="3">
        <v>0</v>
      </c>
      <c r="W9" s="4">
        <f t="shared" si="4"/>
        <v>11.4</v>
      </c>
      <c r="X9" s="4">
        <f t="shared" si="5"/>
        <v>42.75</v>
      </c>
    </row>
    <row r="10" spans="1:26" x14ac:dyDescent="0.25">
      <c r="A10">
        <f t="shared" si="0"/>
        <v>4</v>
      </c>
      <c r="B10">
        <v>494451</v>
      </c>
      <c r="C10">
        <v>7791</v>
      </c>
      <c r="D10" t="s">
        <v>53</v>
      </c>
      <c r="E10">
        <v>2007</v>
      </c>
      <c r="F10" t="s">
        <v>21</v>
      </c>
      <c r="G10" t="s">
        <v>54</v>
      </c>
      <c r="H10" s="3">
        <v>2.8</v>
      </c>
      <c r="I10" s="3">
        <v>8.8000000000000007</v>
      </c>
      <c r="J10" s="3">
        <v>0</v>
      </c>
      <c r="K10" s="4">
        <f t="shared" si="1"/>
        <v>11.600000000000001</v>
      </c>
      <c r="L10" s="3">
        <v>0.8</v>
      </c>
      <c r="M10" s="3">
        <v>6.65</v>
      </c>
      <c r="N10" s="3">
        <v>0</v>
      </c>
      <c r="O10" s="4">
        <f t="shared" si="2"/>
        <v>7.45</v>
      </c>
      <c r="P10" s="3">
        <v>3.3</v>
      </c>
      <c r="Q10" s="3">
        <v>6.5</v>
      </c>
      <c r="R10" s="3">
        <v>0</v>
      </c>
      <c r="S10" s="4">
        <f t="shared" si="3"/>
        <v>9.8000000000000007</v>
      </c>
      <c r="T10" s="3">
        <v>3.1</v>
      </c>
      <c r="U10" s="3">
        <v>8.0500000000000007</v>
      </c>
      <c r="V10" s="3">
        <v>0</v>
      </c>
      <c r="W10" s="4">
        <f t="shared" si="4"/>
        <v>11.15</v>
      </c>
      <c r="X10" s="4">
        <f t="shared" si="5"/>
        <v>40</v>
      </c>
    </row>
    <row r="11" spans="1:26" x14ac:dyDescent="0.25">
      <c r="A11">
        <f t="shared" si="0"/>
        <v>5</v>
      </c>
      <c r="B11">
        <v>260602</v>
      </c>
      <c r="C11">
        <v>3198</v>
      </c>
      <c r="D11" t="s">
        <v>60</v>
      </c>
      <c r="E11">
        <v>2007</v>
      </c>
      <c r="F11" t="s">
        <v>28</v>
      </c>
      <c r="G11" t="s">
        <v>29</v>
      </c>
      <c r="H11" s="3">
        <v>3.5</v>
      </c>
      <c r="I11" s="3">
        <v>7.05</v>
      </c>
      <c r="J11" s="3">
        <v>0</v>
      </c>
      <c r="K11" s="4">
        <f t="shared" si="1"/>
        <v>10.55</v>
      </c>
      <c r="L11" s="3">
        <v>1.1000000000000001</v>
      </c>
      <c r="M11" s="3">
        <v>7.15</v>
      </c>
      <c r="N11" s="3">
        <v>0</v>
      </c>
      <c r="O11" s="4">
        <f t="shared" si="2"/>
        <v>8.25</v>
      </c>
      <c r="P11" s="3">
        <v>3.2</v>
      </c>
      <c r="Q11" s="3">
        <v>7.1</v>
      </c>
      <c r="R11" s="3">
        <v>0</v>
      </c>
      <c r="S11" s="4">
        <f t="shared" si="3"/>
        <v>10.3</v>
      </c>
      <c r="T11" s="3">
        <v>3</v>
      </c>
      <c r="U11" s="3">
        <v>7.5</v>
      </c>
      <c r="V11" s="3">
        <v>0</v>
      </c>
      <c r="W11" s="4">
        <f t="shared" si="4"/>
        <v>10.5</v>
      </c>
      <c r="X11" s="4">
        <f t="shared" si="5"/>
        <v>39.6</v>
      </c>
    </row>
    <row r="12" spans="1:26" x14ac:dyDescent="0.25">
      <c r="A12">
        <v>5</v>
      </c>
      <c r="B12">
        <v>309960</v>
      </c>
      <c r="C12">
        <v>7791</v>
      </c>
      <c r="D12" t="s">
        <v>57</v>
      </c>
      <c r="E12">
        <v>2008</v>
      </c>
      <c r="F12" t="s">
        <v>21</v>
      </c>
      <c r="G12" t="s">
        <v>56</v>
      </c>
      <c r="H12" s="3">
        <v>2.8</v>
      </c>
      <c r="I12" s="3">
        <v>8.65</v>
      </c>
      <c r="J12" s="3">
        <v>0</v>
      </c>
      <c r="K12" s="4">
        <f t="shared" si="1"/>
        <v>11.45</v>
      </c>
      <c r="L12" s="3">
        <v>1.4</v>
      </c>
      <c r="M12" s="3">
        <v>5.55</v>
      </c>
      <c r="N12" s="3">
        <v>0</v>
      </c>
      <c r="O12" s="4">
        <f t="shared" si="2"/>
        <v>6.9499999999999993</v>
      </c>
      <c r="P12" s="3">
        <v>3.4</v>
      </c>
      <c r="Q12" s="3">
        <v>7.3</v>
      </c>
      <c r="R12" s="3">
        <v>0</v>
      </c>
      <c r="S12" s="4">
        <f t="shared" si="3"/>
        <v>10.7</v>
      </c>
      <c r="T12" s="3">
        <v>2.8</v>
      </c>
      <c r="U12" s="3">
        <v>7.7</v>
      </c>
      <c r="V12" s="3">
        <v>0</v>
      </c>
      <c r="W12" s="4">
        <f t="shared" si="4"/>
        <v>10.5</v>
      </c>
      <c r="X12" s="4">
        <f t="shared" si="5"/>
        <v>39.599999999999994</v>
      </c>
    </row>
    <row r="13" spans="1:26" x14ac:dyDescent="0.25">
      <c r="A13">
        <f t="shared" si="0"/>
        <v>7</v>
      </c>
      <c r="B13">
        <v>428668</v>
      </c>
      <c r="C13">
        <v>7791</v>
      </c>
      <c r="D13" t="s">
        <v>58</v>
      </c>
      <c r="E13">
        <v>2008</v>
      </c>
      <c r="F13" t="s">
        <v>21</v>
      </c>
      <c r="G13" t="s">
        <v>56</v>
      </c>
      <c r="H13" s="3">
        <v>2.8</v>
      </c>
      <c r="I13" s="3">
        <v>8.4</v>
      </c>
      <c r="J13" s="3">
        <v>0</v>
      </c>
      <c r="K13" s="4">
        <f t="shared" si="1"/>
        <v>11.2</v>
      </c>
      <c r="L13" s="3">
        <v>0.9</v>
      </c>
      <c r="M13" s="3">
        <v>6.55</v>
      </c>
      <c r="N13" s="3">
        <v>0</v>
      </c>
      <c r="O13" s="4">
        <f t="shared" si="2"/>
        <v>7.45</v>
      </c>
      <c r="P13" s="3">
        <v>3.4</v>
      </c>
      <c r="Q13" s="3">
        <v>7.4</v>
      </c>
      <c r="R13" s="3">
        <v>0</v>
      </c>
      <c r="S13" s="4">
        <f t="shared" si="3"/>
        <v>10.8</v>
      </c>
      <c r="T13" s="3">
        <v>2.8</v>
      </c>
      <c r="U13" s="3">
        <v>6.4</v>
      </c>
      <c r="V13" s="3">
        <v>0</v>
      </c>
      <c r="W13" s="4">
        <f t="shared" si="4"/>
        <v>9.1999999999999993</v>
      </c>
      <c r="X13" s="4">
        <f t="shared" si="5"/>
        <v>38.65</v>
      </c>
    </row>
    <row r="14" spans="1:26" x14ac:dyDescent="0.25">
      <c r="A14">
        <f t="shared" si="0"/>
        <v>7</v>
      </c>
      <c r="B14">
        <v>900893</v>
      </c>
      <c r="C14">
        <v>3198</v>
      </c>
      <c r="D14" t="s">
        <v>59</v>
      </c>
      <c r="E14">
        <v>2011</v>
      </c>
      <c r="F14" t="s">
        <v>28</v>
      </c>
      <c r="G14" t="s">
        <v>29</v>
      </c>
      <c r="H14" s="3">
        <v>2</v>
      </c>
      <c r="I14" s="3">
        <v>8.35</v>
      </c>
      <c r="J14" s="3">
        <v>0</v>
      </c>
      <c r="K14" s="4">
        <f t="shared" si="1"/>
        <v>10.35</v>
      </c>
      <c r="L14" s="3">
        <v>0.9</v>
      </c>
      <c r="M14" s="3">
        <v>6.6</v>
      </c>
      <c r="N14" s="3">
        <v>0</v>
      </c>
      <c r="O14" s="4">
        <f t="shared" si="2"/>
        <v>7.5</v>
      </c>
      <c r="P14" s="3">
        <v>3.6</v>
      </c>
      <c r="Q14" s="3">
        <v>7.6</v>
      </c>
      <c r="R14" s="3">
        <v>0</v>
      </c>
      <c r="S14" s="4">
        <f t="shared" si="3"/>
        <v>11.2</v>
      </c>
      <c r="T14" s="3">
        <v>2.2999999999999998</v>
      </c>
      <c r="U14" s="3">
        <v>7.3</v>
      </c>
      <c r="V14" s="3">
        <v>0</v>
      </c>
      <c r="W14" s="4">
        <f t="shared" si="4"/>
        <v>9.6</v>
      </c>
      <c r="X14" s="4">
        <f t="shared" si="5"/>
        <v>38.65</v>
      </c>
    </row>
  </sheetData>
  <sheetProtection formatCells="0" formatColumns="0" formatRows="0" insertColumns="0" insertRows="0" insertHyperlinks="0" deleteColumns="0" deleteRows="0" sort="0" autoFilter="0" pivotTables="0"/>
  <sortState ref="A7:X14">
    <sortCondition descending="1" ref="X7:X1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="70" zoomScaleNormal="70" workbookViewId="0">
      <selection activeCell="R25" sqref="R2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138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>RANK(X7,$X$7:$X$11,0)</f>
        <v>1</v>
      </c>
      <c r="B7">
        <v>971526</v>
      </c>
      <c r="C7">
        <v>4905</v>
      </c>
      <c r="D7" t="s">
        <v>142</v>
      </c>
      <c r="E7">
        <v>2008</v>
      </c>
      <c r="F7" t="s">
        <v>86</v>
      </c>
      <c r="G7" t="s">
        <v>133</v>
      </c>
      <c r="H7" s="3">
        <v>2</v>
      </c>
      <c r="I7" s="3">
        <v>9.0500000000000007</v>
      </c>
      <c r="J7" s="3">
        <v>0</v>
      </c>
      <c r="K7" s="4">
        <f>H7+I7-J7</f>
        <v>11.05</v>
      </c>
      <c r="L7" s="3">
        <v>2.5</v>
      </c>
      <c r="M7" s="3">
        <v>8.35</v>
      </c>
      <c r="N7" s="3">
        <v>0</v>
      </c>
      <c r="O7" s="4">
        <f>L7+M7-N7</f>
        <v>10.85</v>
      </c>
      <c r="P7" s="3">
        <v>2.9</v>
      </c>
      <c r="Q7" s="3">
        <v>8.1999999999999993</v>
      </c>
      <c r="R7" s="3">
        <v>0</v>
      </c>
      <c r="S7" s="4">
        <f>P7+Q7-R7</f>
        <v>11.1</v>
      </c>
      <c r="T7" s="3">
        <v>3</v>
      </c>
      <c r="U7" s="3">
        <v>7.6</v>
      </c>
      <c r="V7" s="3">
        <v>0</v>
      </c>
      <c r="W7" s="4">
        <f>T7+U7-V7</f>
        <v>10.6</v>
      </c>
      <c r="X7" s="4">
        <f>K7+O7+S7+W7</f>
        <v>43.6</v>
      </c>
    </row>
    <row r="8" spans="1:26" x14ac:dyDescent="0.25">
      <c r="A8">
        <f>RANK(X8,$X$7:$X$11,0)</f>
        <v>2</v>
      </c>
      <c r="B8">
        <v>319250</v>
      </c>
      <c r="C8">
        <v>4905</v>
      </c>
      <c r="D8" t="s">
        <v>141</v>
      </c>
      <c r="E8">
        <v>2008</v>
      </c>
      <c r="F8" t="s">
        <v>86</v>
      </c>
      <c r="G8" t="s">
        <v>87</v>
      </c>
      <c r="H8" s="3">
        <v>2</v>
      </c>
      <c r="I8" s="3">
        <v>9.15</v>
      </c>
      <c r="J8" s="3">
        <v>0</v>
      </c>
      <c r="K8" s="4">
        <f>H8+I8-J8</f>
        <v>11.15</v>
      </c>
      <c r="L8" s="3">
        <v>2.5</v>
      </c>
      <c r="M8" s="3">
        <v>7.45</v>
      </c>
      <c r="N8" s="3">
        <v>0</v>
      </c>
      <c r="O8" s="4">
        <f>L8+M8-N8</f>
        <v>9.9499999999999993</v>
      </c>
      <c r="P8" s="3">
        <v>2.8</v>
      </c>
      <c r="Q8" s="3">
        <v>7.9</v>
      </c>
      <c r="R8" s="3">
        <v>0</v>
      </c>
      <c r="S8" s="4">
        <f>P8+Q8-R8</f>
        <v>10.7</v>
      </c>
      <c r="T8" s="3">
        <v>3.2</v>
      </c>
      <c r="U8" s="3">
        <v>8.5</v>
      </c>
      <c r="V8" s="3">
        <v>0</v>
      </c>
      <c r="W8" s="4">
        <f>T8+U8-V8</f>
        <v>11.7</v>
      </c>
      <c r="X8" s="4">
        <f>K8+O8+S8+W8</f>
        <v>43.5</v>
      </c>
    </row>
    <row r="9" spans="1:26" x14ac:dyDescent="0.25">
      <c r="A9">
        <f>RANK(X9,$X$7:$X$11,0)</f>
        <v>3</v>
      </c>
      <c r="B9">
        <v>776600</v>
      </c>
      <c r="C9">
        <v>5349</v>
      </c>
      <c r="D9" t="s">
        <v>139</v>
      </c>
      <c r="E9">
        <v>2007</v>
      </c>
      <c r="F9" t="s">
        <v>112</v>
      </c>
      <c r="G9" t="s">
        <v>160</v>
      </c>
      <c r="H9" s="3">
        <v>2</v>
      </c>
      <c r="I9" s="3">
        <v>7.1</v>
      </c>
      <c r="J9" s="3">
        <v>0</v>
      </c>
      <c r="K9" s="4">
        <f>H9+I9-J9</f>
        <v>9.1</v>
      </c>
      <c r="L9" s="3">
        <v>0.8</v>
      </c>
      <c r="M9" s="3">
        <v>7.7</v>
      </c>
      <c r="N9" s="3">
        <v>1</v>
      </c>
      <c r="O9" s="4">
        <f>L9+M9-N9</f>
        <v>7.5</v>
      </c>
      <c r="P9" s="3">
        <v>2.8</v>
      </c>
      <c r="Q9" s="3">
        <v>7.7</v>
      </c>
      <c r="R9" s="3">
        <v>0</v>
      </c>
      <c r="S9" s="4">
        <f>P9+Q9-R9</f>
        <v>10.5</v>
      </c>
      <c r="T9" s="3">
        <v>2.9</v>
      </c>
      <c r="U9" s="3">
        <v>7.5</v>
      </c>
      <c r="V9" s="3">
        <v>0</v>
      </c>
      <c r="W9" s="4">
        <f>T9+U9-V9</f>
        <v>10.4</v>
      </c>
      <c r="X9" s="4">
        <f>K9+O9+S9+W9</f>
        <v>37.5</v>
      </c>
    </row>
    <row r="10" spans="1:26" x14ac:dyDescent="0.25">
      <c r="A10">
        <f>RANK(X10,$X$7:$X$11,0)</f>
        <v>4</v>
      </c>
      <c r="B10">
        <v>254866</v>
      </c>
      <c r="C10">
        <v>5349</v>
      </c>
      <c r="D10" t="s">
        <v>140</v>
      </c>
      <c r="E10">
        <v>2008</v>
      </c>
      <c r="F10" t="s">
        <v>112</v>
      </c>
      <c r="G10" t="s">
        <v>160</v>
      </c>
      <c r="H10" s="3">
        <v>2</v>
      </c>
      <c r="I10" s="3">
        <v>7.35</v>
      </c>
      <c r="J10" s="3">
        <v>1</v>
      </c>
      <c r="K10" s="4">
        <f>H10+I10-J10</f>
        <v>8.35</v>
      </c>
      <c r="L10" s="3">
        <v>0.8</v>
      </c>
      <c r="M10" s="3">
        <v>7.95</v>
      </c>
      <c r="N10" s="3">
        <v>1</v>
      </c>
      <c r="O10" s="4">
        <f>L10+M10-N10</f>
        <v>7.75</v>
      </c>
      <c r="P10" s="3">
        <v>2.8</v>
      </c>
      <c r="Q10" s="3">
        <v>6.8</v>
      </c>
      <c r="R10" s="3">
        <v>0</v>
      </c>
      <c r="S10" s="4">
        <f>P10+Q10-R10</f>
        <v>9.6</v>
      </c>
      <c r="T10" s="3">
        <v>3</v>
      </c>
      <c r="U10" s="3">
        <v>8.1</v>
      </c>
      <c r="V10" s="3">
        <v>0</v>
      </c>
      <c r="W10" s="4">
        <f>T10+U10-V10</f>
        <v>11.1</v>
      </c>
      <c r="X10" s="4">
        <f>K10+O10+S10+W10</f>
        <v>36.800000000000004</v>
      </c>
    </row>
    <row r="11" spans="1:26" x14ac:dyDescent="0.25">
      <c r="A11">
        <f>RANK(X11,$X$7:$X$11,0)</f>
        <v>5</v>
      </c>
      <c r="B11">
        <v>539833</v>
      </c>
      <c r="C11">
        <v>9381</v>
      </c>
      <c r="D11" t="s">
        <v>144</v>
      </c>
      <c r="E11">
        <v>2007</v>
      </c>
      <c r="F11" t="s">
        <v>119</v>
      </c>
      <c r="G11" t="s">
        <v>135</v>
      </c>
      <c r="H11" s="3">
        <v>2</v>
      </c>
      <c r="I11" s="3">
        <v>6.8</v>
      </c>
      <c r="J11" s="3">
        <v>0</v>
      </c>
      <c r="K11" s="4">
        <f>H11+I11-J11</f>
        <v>8.8000000000000007</v>
      </c>
      <c r="L11" s="3">
        <v>0.8</v>
      </c>
      <c r="M11" s="3">
        <v>7.7</v>
      </c>
      <c r="N11" s="3">
        <v>1</v>
      </c>
      <c r="O11" s="4">
        <f>L11+M11-N11</f>
        <v>7.5</v>
      </c>
      <c r="P11" s="3">
        <v>2.2000000000000002</v>
      </c>
      <c r="Q11" s="3">
        <v>5.6</v>
      </c>
      <c r="R11" s="3">
        <v>0</v>
      </c>
      <c r="S11" s="4">
        <f>P11+Q11-R11</f>
        <v>7.8</v>
      </c>
      <c r="T11" s="3">
        <v>2.4</v>
      </c>
      <c r="U11" s="3">
        <v>6.85</v>
      </c>
      <c r="V11" s="3">
        <v>0</v>
      </c>
      <c r="W11" s="4">
        <f>T11+U11-V11</f>
        <v>9.25</v>
      </c>
      <c r="X11" s="4">
        <f>K11+O11+S11+W11</f>
        <v>33.35</v>
      </c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7:X1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="70" zoomScaleNormal="70" workbookViewId="0">
      <selection activeCell="S26" sqref="S2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145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5" si="0">RANK(X7,$X$7:$X$15,0)</f>
        <v>1</v>
      </c>
      <c r="B7">
        <v>150937</v>
      </c>
      <c r="C7">
        <v>7791</v>
      </c>
      <c r="D7" t="s">
        <v>146</v>
      </c>
      <c r="E7">
        <v>2004</v>
      </c>
      <c r="F7" t="s">
        <v>21</v>
      </c>
      <c r="G7" t="s">
        <v>90</v>
      </c>
      <c r="H7" s="3">
        <v>2.8</v>
      </c>
      <c r="I7" s="3">
        <v>8.75</v>
      </c>
      <c r="J7" s="3">
        <v>0</v>
      </c>
      <c r="K7" s="4">
        <f t="shared" ref="K7:K15" si="1">H7+I7-J7</f>
        <v>11.55</v>
      </c>
      <c r="L7" s="3">
        <v>2.6</v>
      </c>
      <c r="M7" s="3">
        <v>8.4499999999999993</v>
      </c>
      <c r="N7" s="3">
        <v>0</v>
      </c>
      <c r="O7" s="4">
        <f t="shared" ref="O7:O15" si="2">L7+M7-N7</f>
        <v>11.049999999999999</v>
      </c>
      <c r="P7" s="3">
        <v>3.3</v>
      </c>
      <c r="Q7" s="3">
        <v>8.8000000000000007</v>
      </c>
      <c r="R7" s="3">
        <v>0</v>
      </c>
      <c r="S7" s="4">
        <f t="shared" ref="S7:S15" si="3">P7+Q7-R7</f>
        <v>12.100000000000001</v>
      </c>
      <c r="T7" s="3">
        <v>3.2</v>
      </c>
      <c r="U7" s="3">
        <v>8.4499999999999993</v>
      </c>
      <c r="V7" s="3">
        <v>0</v>
      </c>
      <c r="W7" s="4">
        <f t="shared" ref="W7:W15" si="4">T7+U7-V7</f>
        <v>11.649999999999999</v>
      </c>
      <c r="X7" s="4">
        <f t="shared" ref="X7:X15" si="5">K7+O7+S7+W7</f>
        <v>46.35</v>
      </c>
    </row>
    <row r="8" spans="1:26" x14ac:dyDescent="0.25">
      <c r="A8">
        <f t="shared" si="0"/>
        <v>2</v>
      </c>
      <c r="B8">
        <v>793689</v>
      </c>
      <c r="C8">
        <v>4905</v>
      </c>
      <c r="D8" t="s">
        <v>152</v>
      </c>
      <c r="E8">
        <v>2006</v>
      </c>
      <c r="F8" t="s">
        <v>86</v>
      </c>
      <c r="G8" t="s">
        <v>107</v>
      </c>
      <c r="H8" s="3">
        <v>2.8</v>
      </c>
      <c r="I8" s="3">
        <v>8.9</v>
      </c>
      <c r="J8" s="3">
        <v>0</v>
      </c>
      <c r="K8" s="4">
        <f t="shared" si="1"/>
        <v>11.7</v>
      </c>
      <c r="L8" s="3">
        <v>2.5</v>
      </c>
      <c r="M8" s="3">
        <v>8.5</v>
      </c>
      <c r="N8" s="3">
        <v>0</v>
      </c>
      <c r="O8" s="4">
        <f t="shared" si="2"/>
        <v>11</v>
      </c>
      <c r="P8" s="3">
        <v>3.2</v>
      </c>
      <c r="Q8" s="3">
        <v>8.1999999999999993</v>
      </c>
      <c r="R8" s="3">
        <v>0</v>
      </c>
      <c r="S8" s="4">
        <f t="shared" si="3"/>
        <v>11.399999999999999</v>
      </c>
      <c r="T8" s="3">
        <v>3.2</v>
      </c>
      <c r="U8" s="3">
        <v>8.1</v>
      </c>
      <c r="V8" s="3">
        <v>0</v>
      </c>
      <c r="W8" s="4">
        <f t="shared" si="4"/>
        <v>11.3</v>
      </c>
      <c r="X8" s="4">
        <f t="shared" si="5"/>
        <v>45.399999999999991</v>
      </c>
    </row>
    <row r="9" spans="1:26" x14ac:dyDescent="0.25">
      <c r="A9">
        <f t="shared" si="0"/>
        <v>3</v>
      </c>
      <c r="B9">
        <v>292840</v>
      </c>
      <c r="C9">
        <v>4905</v>
      </c>
      <c r="D9" t="s">
        <v>153</v>
      </c>
      <c r="E9">
        <v>2003</v>
      </c>
      <c r="F9" t="s">
        <v>86</v>
      </c>
      <c r="G9" t="s">
        <v>107</v>
      </c>
      <c r="H9" s="3">
        <v>3</v>
      </c>
      <c r="I9" s="3">
        <v>8.5500000000000007</v>
      </c>
      <c r="J9" s="3">
        <v>0</v>
      </c>
      <c r="K9" s="4">
        <f t="shared" si="1"/>
        <v>11.55</v>
      </c>
      <c r="L9" s="3">
        <v>2.5</v>
      </c>
      <c r="M9" s="3">
        <v>8.4</v>
      </c>
      <c r="N9" s="3">
        <v>0</v>
      </c>
      <c r="O9" s="4">
        <f t="shared" si="2"/>
        <v>10.9</v>
      </c>
      <c r="P9" s="3">
        <v>2.9</v>
      </c>
      <c r="Q9" s="3">
        <v>7.8</v>
      </c>
      <c r="R9" s="3">
        <v>0</v>
      </c>
      <c r="S9" s="4">
        <f t="shared" si="3"/>
        <v>10.7</v>
      </c>
      <c r="T9" s="3">
        <v>3.3</v>
      </c>
      <c r="U9" s="3">
        <v>8.3000000000000007</v>
      </c>
      <c r="V9" s="3">
        <v>0</v>
      </c>
      <c r="W9" s="4">
        <f t="shared" si="4"/>
        <v>11.600000000000001</v>
      </c>
      <c r="X9" s="4">
        <f t="shared" si="5"/>
        <v>44.750000000000007</v>
      </c>
    </row>
    <row r="10" spans="1:26" x14ac:dyDescent="0.25">
      <c r="A10">
        <f t="shared" si="0"/>
        <v>4</v>
      </c>
      <c r="B10">
        <v>167464</v>
      </c>
      <c r="C10">
        <v>9680</v>
      </c>
      <c r="D10" t="s">
        <v>101</v>
      </c>
      <c r="E10">
        <v>2002</v>
      </c>
      <c r="F10" t="s">
        <v>74</v>
      </c>
      <c r="G10" t="s">
        <v>100</v>
      </c>
      <c r="H10" s="3">
        <v>2</v>
      </c>
      <c r="I10" s="3">
        <v>9.25</v>
      </c>
      <c r="J10" s="3">
        <v>0</v>
      </c>
      <c r="K10" s="4">
        <f t="shared" si="1"/>
        <v>11.25</v>
      </c>
      <c r="L10" s="3">
        <v>2.7</v>
      </c>
      <c r="M10" s="3">
        <v>7.65</v>
      </c>
      <c r="N10" s="3">
        <v>0</v>
      </c>
      <c r="O10" s="4">
        <f t="shared" si="2"/>
        <v>10.350000000000001</v>
      </c>
      <c r="P10" s="3">
        <v>3</v>
      </c>
      <c r="Q10" s="3">
        <v>8.5</v>
      </c>
      <c r="R10" s="3">
        <v>0</v>
      </c>
      <c r="S10" s="4">
        <f t="shared" si="3"/>
        <v>11.5</v>
      </c>
      <c r="T10" s="3">
        <v>3.1</v>
      </c>
      <c r="U10" s="3">
        <v>8.5</v>
      </c>
      <c r="V10" s="3">
        <v>0</v>
      </c>
      <c r="W10" s="4">
        <f t="shared" si="4"/>
        <v>11.6</v>
      </c>
      <c r="X10" s="4">
        <f t="shared" si="5"/>
        <v>44.7</v>
      </c>
    </row>
    <row r="11" spans="1:26" x14ac:dyDescent="0.25">
      <c r="A11">
        <f t="shared" si="0"/>
        <v>5</v>
      </c>
      <c r="B11">
        <v>931559</v>
      </c>
      <c r="C11">
        <v>4905</v>
      </c>
      <c r="D11" t="s">
        <v>154</v>
      </c>
      <c r="E11">
        <v>2006</v>
      </c>
      <c r="F11" t="s">
        <v>86</v>
      </c>
      <c r="G11" t="s">
        <v>143</v>
      </c>
      <c r="H11" s="3">
        <v>2.8</v>
      </c>
      <c r="I11" s="3">
        <v>8.0500000000000007</v>
      </c>
      <c r="J11" s="3">
        <v>0</v>
      </c>
      <c r="K11" s="4">
        <f t="shared" si="1"/>
        <v>10.850000000000001</v>
      </c>
      <c r="L11" s="3">
        <v>2.6</v>
      </c>
      <c r="M11" s="3">
        <v>7.85</v>
      </c>
      <c r="N11" s="3">
        <v>0</v>
      </c>
      <c r="O11" s="4">
        <f t="shared" si="2"/>
        <v>10.45</v>
      </c>
      <c r="P11" s="3">
        <v>2.8</v>
      </c>
      <c r="Q11" s="3">
        <v>8.8000000000000007</v>
      </c>
      <c r="R11" s="3">
        <v>0</v>
      </c>
      <c r="S11" s="4">
        <f t="shared" si="3"/>
        <v>11.600000000000001</v>
      </c>
      <c r="T11" s="3">
        <v>3.1</v>
      </c>
      <c r="U11" s="3">
        <v>8.65</v>
      </c>
      <c r="V11" s="3">
        <v>0</v>
      </c>
      <c r="W11" s="4">
        <f t="shared" si="4"/>
        <v>11.75</v>
      </c>
      <c r="X11" s="4">
        <f t="shared" si="5"/>
        <v>44.650000000000006</v>
      </c>
    </row>
    <row r="12" spans="1:26" x14ac:dyDescent="0.25">
      <c r="A12">
        <f t="shared" si="0"/>
        <v>6</v>
      </c>
      <c r="B12">
        <v>172030</v>
      </c>
      <c r="C12">
        <v>9680</v>
      </c>
      <c r="D12" t="s">
        <v>148</v>
      </c>
      <c r="E12">
        <v>2004</v>
      </c>
      <c r="F12" t="s">
        <v>74</v>
      </c>
      <c r="G12" t="s">
        <v>149</v>
      </c>
      <c r="H12" s="3">
        <v>2</v>
      </c>
      <c r="I12" s="3">
        <v>9</v>
      </c>
      <c r="J12" s="3">
        <v>0</v>
      </c>
      <c r="K12" s="4">
        <f t="shared" si="1"/>
        <v>11</v>
      </c>
      <c r="L12" s="3">
        <v>2.5</v>
      </c>
      <c r="M12" s="3">
        <v>7.75</v>
      </c>
      <c r="N12" s="3">
        <v>0</v>
      </c>
      <c r="O12" s="4">
        <f t="shared" si="2"/>
        <v>10.25</v>
      </c>
      <c r="P12" s="3">
        <v>3</v>
      </c>
      <c r="Q12" s="3">
        <v>8.65</v>
      </c>
      <c r="R12" s="3">
        <v>0</v>
      </c>
      <c r="S12" s="4">
        <f t="shared" si="3"/>
        <v>11.65</v>
      </c>
      <c r="T12" s="3">
        <v>3</v>
      </c>
      <c r="U12" s="3">
        <v>8.35</v>
      </c>
      <c r="V12" s="3">
        <v>0</v>
      </c>
      <c r="W12" s="4">
        <f t="shared" si="4"/>
        <v>11.35</v>
      </c>
      <c r="X12" s="4">
        <f t="shared" si="5"/>
        <v>44.25</v>
      </c>
    </row>
    <row r="13" spans="1:26" x14ac:dyDescent="0.25">
      <c r="A13">
        <f t="shared" si="0"/>
        <v>7</v>
      </c>
      <c r="B13">
        <v>863084</v>
      </c>
      <c r="C13">
        <v>9680</v>
      </c>
      <c r="D13" t="s">
        <v>147</v>
      </c>
      <c r="E13">
        <v>2005</v>
      </c>
      <c r="F13" t="s">
        <v>74</v>
      </c>
      <c r="G13" t="s">
        <v>100</v>
      </c>
      <c r="H13" s="3">
        <v>2</v>
      </c>
      <c r="I13" s="3">
        <v>8.5500000000000007</v>
      </c>
      <c r="J13" s="3">
        <v>0</v>
      </c>
      <c r="K13" s="4">
        <f t="shared" si="1"/>
        <v>10.55</v>
      </c>
      <c r="L13" s="3">
        <v>2.6</v>
      </c>
      <c r="M13" s="3">
        <v>8.0500000000000007</v>
      </c>
      <c r="N13" s="3">
        <v>0</v>
      </c>
      <c r="O13" s="4">
        <f t="shared" si="2"/>
        <v>10.65</v>
      </c>
      <c r="P13" s="3">
        <v>2.7</v>
      </c>
      <c r="Q13" s="3">
        <v>7.2</v>
      </c>
      <c r="R13" s="3">
        <v>0</v>
      </c>
      <c r="S13" s="4">
        <f t="shared" si="3"/>
        <v>9.9</v>
      </c>
      <c r="T13" s="3">
        <v>3</v>
      </c>
      <c r="U13" s="3">
        <v>8.8000000000000007</v>
      </c>
      <c r="V13" s="3">
        <v>0</v>
      </c>
      <c r="W13" s="4">
        <f t="shared" si="4"/>
        <v>11.8</v>
      </c>
      <c r="X13" s="4">
        <f t="shared" si="5"/>
        <v>42.900000000000006</v>
      </c>
    </row>
    <row r="14" spans="1:26" x14ac:dyDescent="0.25">
      <c r="A14">
        <f t="shared" si="0"/>
        <v>8</v>
      </c>
      <c r="B14">
        <v>594400</v>
      </c>
      <c r="C14">
        <v>5349</v>
      </c>
      <c r="D14" t="s">
        <v>151</v>
      </c>
      <c r="E14">
        <v>2006</v>
      </c>
      <c r="F14" t="s">
        <v>112</v>
      </c>
      <c r="H14" s="3">
        <v>2.8</v>
      </c>
      <c r="I14" s="3">
        <v>7.5</v>
      </c>
      <c r="J14" s="3">
        <v>0</v>
      </c>
      <c r="K14" s="4">
        <f t="shared" si="1"/>
        <v>10.3</v>
      </c>
      <c r="L14" s="3">
        <v>0.8</v>
      </c>
      <c r="M14" s="3">
        <v>8.1</v>
      </c>
      <c r="N14" s="3">
        <v>1</v>
      </c>
      <c r="O14" s="4">
        <f t="shared" si="2"/>
        <v>7.9</v>
      </c>
      <c r="P14" s="3">
        <v>2.7</v>
      </c>
      <c r="Q14" s="3">
        <v>7.25</v>
      </c>
      <c r="R14" s="3">
        <v>0</v>
      </c>
      <c r="S14" s="4">
        <f t="shared" si="3"/>
        <v>9.9499999999999993</v>
      </c>
      <c r="T14" s="3">
        <v>3</v>
      </c>
      <c r="U14" s="3">
        <v>8</v>
      </c>
      <c r="V14" s="3">
        <v>0</v>
      </c>
      <c r="W14" s="4">
        <f t="shared" si="4"/>
        <v>11</v>
      </c>
      <c r="X14" s="4">
        <f t="shared" si="5"/>
        <v>39.150000000000006</v>
      </c>
    </row>
    <row r="15" spans="1:26" x14ac:dyDescent="0.25">
      <c r="A15">
        <f t="shared" si="0"/>
        <v>9</v>
      </c>
      <c r="B15">
        <v>939816</v>
      </c>
      <c r="C15">
        <v>9680</v>
      </c>
      <c r="D15" t="s">
        <v>150</v>
      </c>
      <c r="E15">
        <v>2005</v>
      </c>
      <c r="F15" t="s">
        <v>74</v>
      </c>
      <c r="G15" t="s">
        <v>129</v>
      </c>
      <c r="H15" s="3">
        <v>2</v>
      </c>
      <c r="I15" s="3">
        <v>8</v>
      </c>
      <c r="J15" s="3">
        <v>0</v>
      </c>
      <c r="K15" s="4">
        <f t="shared" si="1"/>
        <v>10</v>
      </c>
      <c r="L15" s="3">
        <v>1.4</v>
      </c>
      <c r="M15" s="3">
        <v>6.1</v>
      </c>
      <c r="N15" s="3">
        <v>0</v>
      </c>
      <c r="O15" s="4">
        <f t="shared" si="2"/>
        <v>7.5</v>
      </c>
      <c r="P15" s="3">
        <v>2.7</v>
      </c>
      <c r="Q15" s="3">
        <v>6.35</v>
      </c>
      <c r="R15" s="3">
        <v>0</v>
      </c>
      <c r="S15" s="4">
        <f t="shared" si="3"/>
        <v>9.0500000000000007</v>
      </c>
      <c r="T15" s="3">
        <v>2.5</v>
      </c>
      <c r="U15" s="3">
        <v>8.5</v>
      </c>
      <c r="V15" s="3">
        <v>0</v>
      </c>
      <c r="W15" s="4">
        <f t="shared" si="4"/>
        <v>11</v>
      </c>
      <c r="X15" s="4">
        <f t="shared" si="5"/>
        <v>37.549999999999997</v>
      </c>
    </row>
  </sheetData>
  <sheetProtection formatCells="0" formatColumns="0" formatRows="0" insertColumns="0" insertRows="0" insertHyperlinks="0" deleteColumns="0" deleteRows="0" sort="0" autoFilter="0" pivotTables="0"/>
  <sortState ref="A7:X15">
    <sortCondition descending="1" ref="X7:X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6" sqref="A6"/>
    </sheetView>
  </sheetViews>
  <sheetFormatPr defaultRowHeight="15" x14ac:dyDescent="0.25"/>
  <cols>
    <col min="1" max="4" width="30" customWidth="1"/>
  </cols>
  <sheetData>
    <row r="1" spans="1:4" ht="18.75" x14ac:dyDescent="0.3">
      <c r="A1" s="1" t="s">
        <v>0</v>
      </c>
    </row>
    <row r="2" spans="1:4" ht="18.75" x14ac:dyDescent="0.3">
      <c r="A2" s="1" t="s">
        <v>1</v>
      </c>
    </row>
    <row r="3" spans="1:4" ht="18.75" x14ac:dyDescent="0.3">
      <c r="A3" s="1"/>
    </row>
    <row r="6" spans="1:4" x14ac:dyDescent="0.25">
      <c r="A6" s="2" t="s">
        <v>6</v>
      </c>
      <c r="B6" s="2" t="s">
        <v>155</v>
      </c>
      <c r="C6" s="2" t="s">
        <v>156</v>
      </c>
      <c r="D6" s="2" t="s">
        <v>157</v>
      </c>
    </row>
    <row r="7" spans="1:4" x14ac:dyDescent="0.25">
      <c r="A7" t="s">
        <v>158</v>
      </c>
      <c r="C7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156</v>
      </c>
      <c r="B6" s="2" t="s">
        <v>155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="70" zoomScaleNormal="70" workbookViewId="0">
      <selection activeCell="A7" sqref="A7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89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>RANK(X7,$X$7:$X$11,0)</f>
        <v>1</v>
      </c>
      <c r="B7">
        <v>379495</v>
      </c>
      <c r="C7">
        <v>7791</v>
      </c>
      <c r="D7" t="s">
        <v>92</v>
      </c>
      <c r="E7">
        <v>2007</v>
      </c>
      <c r="F7" t="s">
        <v>21</v>
      </c>
      <c r="G7" t="s">
        <v>93</v>
      </c>
      <c r="H7" s="3">
        <v>2.8</v>
      </c>
      <c r="I7" s="3">
        <v>8.6999999999999993</v>
      </c>
      <c r="J7" s="3">
        <v>0</v>
      </c>
      <c r="K7" s="4">
        <f>H7+I7-J7</f>
        <v>11.5</v>
      </c>
      <c r="L7" s="3">
        <v>1.8</v>
      </c>
      <c r="M7" s="3">
        <v>7</v>
      </c>
      <c r="N7" s="3">
        <v>0</v>
      </c>
      <c r="O7" s="4">
        <f>L7+M7-N7</f>
        <v>8.8000000000000007</v>
      </c>
      <c r="P7" s="3">
        <v>2.6</v>
      </c>
      <c r="Q7" s="3">
        <v>8.1999999999999993</v>
      </c>
      <c r="R7" s="3">
        <v>0</v>
      </c>
      <c r="S7" s="4">
        <f>P7+Q7-R7</f>
        <v>10.799999999999999</v>
      </c>
      <c r="T7" s="3">
        <v>2.7</v>
      </c>
      <c r="U7" s="3">
        <v>7.6</v>
      </c>
      <c r="V7" s="3">
        <v>0</v>
      </c>
      <c r="W7" s="4">
        <f>T7+U7-V7</f>
        <v>10.3</v>
      </c>
      <c r="X7" s="4">
        <f>K7+O7+S7+W7</f>
        <v>41.400000000000006</v>
      </c>
    </row>
    <row r="8" spans="1:26" x14ac:dyDescent="0.25">
      <c r="A8">
        <f>RANK(X8,$X$7:$X$11,0)</f>
        <v>2</v>
      </c>
      <c r="B8">
        <v>293568</v>
      </c>
      <c r="C8">
        <v>5382</v>
      </c>
      <c r="D8" t="s">
        <v>97</v>
      </c>
      <c r="E8">
        <v>2008</v>
      </c>
      <c r="F8" t="s">
        <v>77</v>
      </c>
      <c r="G8" t="s">
        <v>82</v>
      </c>
      <c r="H8" s="3">
        <v>2.8</v>
      </c>
      <c r="I8" s="3">
        <v>8.75</v>
      </c>
      <c r="J8" s="3">
        <v>0</v>
      </c>
      <c r="K8" s="4">
        <f>H8+I8-J8</f>
        <v>11.55</v>
      </c>
      <c r="L8" s="3">
        <v>2.6</v>
      </c>
      <c r="M8" s="3">
        <v>7.2</v>
      </c>
      <c r="N8" s="3">
        <v>0</v>
      </c>
      <c r="O8" s="4">
        <f>L8+M8-N8</f>
        <v>9.8000000000000007</v>
      </c>
      <c r="P8" s="3">
        <v>3.2</v>
      </c>
      <c r="Q8" s="3">
        <v>5.35</v>
      </c>
      <c r="R8" s="3">
        <v>0</v>
      </c>
      <c r="S8" s="4">
        <f>P8+Q8-R8</f>
        <v>8.5500000000000007</v>
      </c>
      <c r="T8" s="3">
        <v>2.7</v>
      </c>
      <c r="U8" s="3">
        <v>7.55</v>
      </c>
      <c r="V8" s="3">
        <v>0</v>
      </c>
      <c r="W8" s="4">
        <f>T8+U8-V8</f>
        <v>10.25</v>
      </c>
      <c r="X8" s="4">
        <f>K8+O8+S8+W8</f>
        <v>40.150000000000006</v>
      </c>
    </row>
    <row r="9" spans="1:26" x14ac:dyDescent="0.25">
      <c r="A9">
        <f>RANK(X9,$X$7:$X$11,0)</f>
        <v>3</v>
      </c>
      <c r="B9">
        <v>262664</v>
      </c>
      <c r="C9">
        <v>9680</v>
      </c>
      <c r="D9" t="s">
        <v>94</v>
      </c>
      <c r="E9">
        <v>2007</v>
      </c>
      <c r="F9" t="s">
        <v>74</v>
      </c>
      <c r="G9" t="s">
        <v>95</v>
      </c>
      <c r="H9" s="3">
        <v>2</v>
      </c>
      <c r="I9" s="3">
        <v>9.1999999999999993</v>
      </c>
      <c r="J9" s="3">
        <v>0</v>
      </c>
      <c r="K9" s="4">
        <f>H9+I9-J9</f>
        <v>11.2</v>
      </c>
      <c r="L9" s="3">
        <v>1.2</v>
      </c>
      <c r="M9" s="3">
        <v>7.05</v>
      </c>
      <c r="N9" s="3">
        <v>0</v>
      </c>
      <c r="O9" s="4">
        <f>L9+M9-N9</f>
        <v>8.25</v>
      </c>
      <c r="P9" s="3">
        <v>2.8</v>
      </c>
      <c r="Q9" s="3">
        <v>7</v>
      </c>
      <c r="R9" s="3">
        <v>0</v>
      </c>
      <c r="S9" s="4">
        <f>P9+Q9-R9</f>
        <v>9.8000000000000007</v>
      </c>
      <c r="T9" s="3">
        <v>2.6</v>
      </c>
      <c r="U9" s="3">
        <v>7.35</v>
      </c>
      <c r="V9" s="3">
        <v>0</v>
      </c>
      <c r="W9" s="4">
        <f>T9+U9-V9</f>
        <v>9.9499999999999993</v>
      </c>
      <c r="X9" s="4">
        <f>K9+O9+S9+W9</f>
        <v>39.200000000000003</v>
      </c>
    </row>
    <row r="10" spans="1:26" x14ac:dyDescent="0.25">
      <c r="A10">
        <f>RANK(X10,$X$7:$X$11,0)</f>
        <v>4</v>
      </c>
      <c r="B10">
        <v>629947</v>
      </c>
      <c r="C10">
        <v>7791</v>
      </c>
      <c r="D10" t="s">
        <v>91</v>
      </c>
      <c r="E10">
        <v>2007</v>
      </c>
      <c r="F10" t="s">
        <v>21</v>
      </c>
      <c r="G10" t="s">
        <v>56</v>
      </c>
      <c r="H10" s="3">
        <v>2.8</v>
      </c>
      <c r="I10" s="3">
        <v>8.4</v>
      </c>
      <c r="J10" s="3">
        <v>0</v>
      </c>
      <c r="K10" s="4">
        <f>H10+I10-J10</f>
        <v>11.2</v>
      </c>
      <c r="L10" s="3">
        <v>1.3</v>
      </c>
      <c r="M10" s="3">
        <v>6.75</v>
      </c>
      <c r="N10" s="3">
        <v>0</v>
      </c>
      <c r="O10" s="4">
        <f>L10+M10-N10</f>
        <v>8.0500000000000007</v>
      </c>
      <c r="P10" s="3">
        <v>2.2999999999999998</v>
      </c>
      <c r="Q10" s="3">
        <v>7.15</v>
      </c>
      <c r="R10" s="3">
        <v>0</v>
      </c>
      <c r="S10" s="4">
        <f>P10+Q10-R10</f>
        <v>9.4499999999999993</v>
      </c>
      <c r="T10" s="3">
        <v>2.2000000000000002</v>
      </c>
      <c r="U10" s="3">
        <v>7</v>
      </c>
      <c r="V10" s="3">
        <v>0</v>
      </c>
      <c r="W10" s="4">
        <f>T10+U10-V10</f>
        <v>9.1999999999999993</v>
      </c>
      <c r="X10" s="4">
        <f>K10+O10+S10+W10</f>
        <v>37.9</v>
      </c>
    </row>
    <row r="11" spans="1:26" x14ac:dyDescent="0.25">
      <c r="A11">
        <f>RANK(X11,$X$7:$X$11,0)</f>
        <v>5</v>
      </c>
      <c r="B11">
        <v>146239</v>
      </c>
      <c r="C11">
        <v>5382</v>
      </c>
      <c r="D11" t="s">
        <v>96</v>
      </c>
      <c r="E11">
        <v>2008</v>
      </c>
      <c r="F11" t="s">
        <v>77</v>
      </c>
      <c r="G11" t="s">
        <v>82</v>
      </c>
      <c r="H11" s="3">
        <v>2</v>
      </c>
      <c r="I11" s="3">
        <v>7</v>
      </c>
      <c r="J11" s="3">
        <v>0</v>
      </c>
      <c r="K11" s="4">
        <f>H11+I11-J11</f>
        <v>9</v>
      </c>
      <c r="L11" s="3">
        <v>1.3</v>
      </c>
      <c r="M11" s="3">
        <v>5.2</v>
      </c>
      <c r="N11" s="3">
        <v>0</v>
      </c>
      <c r="O11" s="4">
        <f>L11+M11-N11</f>
        <v>6.5</v>
      </c>
      <c r="P11" s="3">
        <v>2.6</v>
      </c>
      <c r="Q11" s="3">
        <v>6.2</v>
      </c>
      <c r="R11" s="3">
        <v>0</v>
      </c>
      <c r="S11" s="4">
        <f>P11+Q11-R11</f>
        <v>8.8000000000000007</v>
      </c>
      <c r="T11" s="3">
        <v>2.1</v>
      </c>
      <c r="U11" s="3">
        <v>5.5</v>
      </c>
      <c r="V11" s="3">
        <v>0</v>
      </c>
      <c r="W11" s="4">
        <f>T11+U11-V11</f>
        <v>7.6</v>
      </c>
      <c r="X11" s="4">
        <f>K11+O11+S11+W11</f>
        <v>31.9</v>
      </c>
    </row>
    <row r="13" spans="1:26" x14ac:dyDescent="0.25">
      <c r="X13" s="3"/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7:X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="70" zoomScaleNormal="70" workbookViewId="0">
      <selection activeCell="B21" sqref="B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98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2" si="0">RANK(X7,$X$7:$X$12,0)</f>
        <v>1</v>
      </c>
      <c r="B7">
        <v>676246</v>
      </c>
      <c r="C7">
        <v>4905</v>
      </c>
      <c r="D7" t="s">
        <v>106</v>
      </c>
      <c r="E7">
        <v>2006</v>
      </c>
      <c r="F7" t="s">
        <v>86</v>
      </c>
      <c r="G7" t="s">
        <v>107</v>
      </c>
      <c r="H7" s="3">
        <v>2</v>
      </c>
      <c r="I7" s="3">
        <v>9</v>
      </c>
      <c r="J7" s="3">
        <v>0</v>
      </c>
      <c r="K7" s="4">
        <f t="shared" ref="K7:K12" si="1">H7+I7-J7</f>
        <v>11</v>
      </c>
      <c r="L7" s="3">
        <v>1.9</v>
      </c>
      <c r="M7" s="3">
        <v>7</v>
      </c>
      <c r="N7" s="3">
        <v>0</v>
      </c>
      <c r="O7" s="4">
        <f t="shared" ref="O7:O12" si="2">L7+M7-N7</f>
        <v>8.9</v>
      </c>
      <c r="P7" s="3">
        <v>3.1</v>
      </c>
      <c r="Q7" s="3">
        <v>8.5500000000000007</v>
      </c>
      <c r="R7" s="3">
        <v>0</v>
      </c>
      <c r="S7" s="4">
        <f t="shared" ref="S7:S12" si="3">P7+Q7-R7</f>
        <v>11.65</v>
      </c>
      <c r="T7" s="3">
        <v>3.2</v>
      </c>
      <c r="U7" s="3">
        <v>7.9</v>
      </c>
      <c r="V7" s="3">
        <v>0</v>
      </c>
      <c r="W7" s="4">
        <f t="shared" ref="W7:W12" si="4">T7+U7-V7</f>
        <v>11.100000000000001</v>
      </c>
      <c r="X7" s="4">
        <f t="shared" ref="X7:X12" si="5">K7+O7+S7+W7</f>
        <v>42.65</v>
      </c>
    </row>
    <row r="8" spans="1:26" x14ac:dyDescent="0.25">
      <c r="A8">
        <f t="shared" si="0"/>
        <v>2</v>
      </c>
      <c r="B8">
        <v>515604</v>
      </c>
      <c r="C8">
        <v>4142</v>
      </c>
      <c r="D8" t="s">
        <v>105</v>
      </c>
      <c r="E8">
        <v>2004</v>
      </c>
      <c r="F8" t="s">
        <v>44</v>
      </c>
      <c r="G8" t="s">
        <v>61</v>
      </c>
      <c r="H8" s="3">
        <v>3.7</v>
      </c>
      <c r="I8" s="3">
        <v>7.95</v>
      </c>
      <c r="J8" s="3">
        <v>0</v>
      </c>
      <c r="K8" s="4">
        <f t="shared" si="1"/>
        <v>11.65</v>
      </c>
      <c r="L8" s="3">
        <v>2</v>
      </c>
      <c r="M8" s="3">
        <v>7.5</v>
      </c>
      <c r="N8" s="3">
        <v>0</v>
      </c>
      <c r="O8" s="4">
        <f t="shared" si="2"/>
        <v>9.5</v>
      </c>
      <c r="P8" s="3">
        <v>4.4000000000000004</v>
      </c>
      <c r="Q8" s="3">
        <v>6.6</v>
      </c>
      <c r="R8" s="3">
        <v>0</v>
      </c>
      <c r="S8" s="4">
        <f t="shared" si="3"/>
        <v>11</v>
      </c>
      <c r="T8" s="3">
        <v>2.5</v>
      </c>
      <c r="U8" s="3">
        <v>7.85</v>
      </c>
      <c r="V8" s="3">
        <v>0</v>
      </c>
      <c r="W8" s="4">
        <f t="shared" si="4"/>
        <v>10.35</v>
      </c>
      <c r="X8" s="4">
        <f t="shared" si="5"/>
        <v>42.5</v>
      </c>
    </row>
    <row r="9" spans="1:26" x14ac:dyDescent="0.25">
      <c r="A9">
        <f t="shared" si="0"/>
        <v>3</v>
      </c>
      <c r="B9">
        <v>493074</v>
      </c>
      <c r="C9">
        <v>5382</v>
      </c>
      <c r="D9" t="s">
        <v>104</v>
      </c>
      <c r="E9">
        <v>2006</v>
      </c>
      <c r="F9" t="s">
        <v>77</v>
      </c>
      <c r="G9" t="s">
        <v>82</v>
      </c>
      <c r="H9" s="3">
        <v>2.8</v>
      </c>
      <c r="I9" s="3">
        <v>9.0500000000000007</v>
      </c>
      <c r="J9" s="3">
        <v>0</v>
      </c>
      <c r="K9" s="4">
        <f t="shared" si="1"/>
        <v>11.850000000000001</v>
      </c>
      <c r="L9" s="3">
        <v>2.6</v>
      </c>
      <c r="M9" s="3">
        <v>5.5</v>
      </c>
      <c r="N9" s="3">
        <v>0</v>
      </c>
      <c r="O9" s="4">
        <f t="shared" si="2"/>
        <v>8.1</v>
      </c>
      <c r="P9" s="3">
        <v>3.6</v>
      </c>
      <c r="Q9" s="3">
        <v>6.4</v>
      </c>
      <c r="R9" s="3">
        <v>0</v>
      </c>
      <c r="S9" s="4">
        <f t="shared" si="3"/>
        <v>10</v>
      </c>
      <c r="T9" s="3">
        <v>3.3</v>
      </c>
      <c r="U9" s="3">
        <v>8.4</v>
      </c>
      <c r="V9" s="3">
        <v>0</v>
      </c>
      <c r="W9" s="4">
        <f t="shared" si="4"/>
        <v>11.7</v>
      </c>
      <c r="X9" s="4">
        <f t="shared" si="5"/>
        <v>41.650000000000006</v>
      </c>
    </row>
    <row r="10" spans="1:26" x14ac:dyDescent="0.25">
      <c r="A10">
        <f t="shared" si="0"/>
        <v>4</v>
      </c>
      <c r="B10">
        <v>373842</v>
      </c>
      <c r="C10">
        <v>5382</v>
      </c>
      <c r="D10" t="s">
        <v>102</v>
      </c>
      <c r="E10">
        <v>2003</v>
      </c>
      <c r="F10" t="s">
        <v>77</v>
      </c>
      <c r="G10" t="s">
        <v>82</v>
      </c>
      <c r="H10" s="3">
        <v>2.8</v>
      </c>
      <c r="I10" s="3">
        <v>8.75</v>
      </c>
      <c r="J10" s="3">
        <v>0</v>
      </c>
      <c r="K10" s="4">
        <f t="shared" si="1"/>
        <v>11.55</v>
      </c>
      <c r="L10" s="3">
        <v>1.9</v>
      </c>
      <c r="M10" s="3">
        <v>5.5</v>
      </c>
      <c r="N10" s="3">
        <v>0</v>
      </c>
      <c r="O10" s="4">
        <f t="shared" si="2"/>
        <v>7.4</v>
      </c>
      <c r="P10" s="3">
        <v>3.1</v>
      </c>
      <c r="Q10" s="3">
        <v>5.25</v>
      </c>
      <c r="R10" s="3">
        <v>0</v>
      </c>
      <c r="S10" s="4">
        <f t="shared" si="3"/>
        <v>8.35</v>
      </c>
      <c r="T10" s="3">
        <v>2.5</v>
      </c>
      <c r="U10" s="3">
        <v>7.05</v>
      </c>
      <c r="V10" s="3">
        <v>0</v>
      </c>
      <c r="W10" s="4">
        <f t="shared" si="4"/>
        <v>9.5500000000000007</v>
      </c>
      <c r="X10" s="4">
        <f t="shared" si="5"/>
        <v>36.850000000000009</v>
      </c>
    </row>
    <row r="11" spans="1:26" x14ac:dyDescent="0.25">
      <c r="A11">
        <f t="shared" si="0"/>
        <v>5</v>
      </c>
      <c r="B11">
        <v>643262</v>
      </c>
      <c r="C11">
        <v>5382</v>
      </c>
      <c r="D11" t="s">
        <v>103</v>
      </c>
      <c r="E11">
        <v>2003</v>
      </c>
      <c r="F11" t="s">
        <v>77</v>
      </c>
      <c r="G11" t="s">
        <v>82</v>
      </c>
      <c r="H11" s="3">
        <v>2</v>
      </c>
      <c r="I11" s="3">
        <v>8.1999999999999993</v>
      </c>
      <c r="J11" s="3">
        <v>0</v>
      </c>
      <c r="K11" s="4">
        <f t="shared" si="1"/>
        <v>10.199999999999999</v>
      </c>
      <c r="L11" s="3">
        <v>1.3</v>
      </c>
      <c r="M11" s="3">
        <v>5.4</v>
      </c>
      <c r="N11" s="3">
        <v>0</v>
      </c>
      <c r="O11" s="4">
        <f t="shared" si="2"/>
        <v>6.7</v>
      </c>
      <c r="P11" s="3">
        <v>2.4</v>
      </c>
      <c r="Q11" s="3">
        <v>6.9</v>
      </c>
      <c r="R11" s="3">
        <v>0</v>
      </c>
      <c r="S11" s="4">
        <f t="shared" si="3"/>
        <v>9.3000000000000007</v>
      </c>
      <c r="T11" s="3">
        <v>2.2999999999999998</v>
      </c>
      <c r="U11" s="3">
        <v>6.25</v>
      </c>
      <c r="V11" s="3">
        <v>0</v>
      </c>
      <c r="W11" s="4">
        <f t="shared" si="4"/>
        <v>8.5500000000000007</v>
      </c>
      <c r="X11" s="4">
        <f t="shared" si="5"/>
        <v>34.75</v>
      </c>
    </row>
    <row r="12" spans="1:26" x14ac:dyDescent="0.25">
      <c r="A12">
        <f t="shared" si="0"/>
        <v>6</v>
      </c>
      <c r="B12">
        <v>396141</v>
      </c>
      <c r="C12">
        <v>9680</v>
      </c>
      <c r="D12" t="s">
        <v>99</v>
      </c>
      <c r="E12">
        <v>2004</v>
      </c>
      <c r="F12" t="s">
        <v>74</v>
      </c>
      <c r="G12" t="s">
        <v>100</v>
      </c>
      <c r="H12" s="3">
        <v>2</v>
      </c>
      <c r="I12" s="3">
        <v>9.1</v>
      </c>
      <c r="J12" s="3">
        <v>0</v>
      </c>
      <c r="K12" s="4">
        <f t="shared" si="1"/>
        <v>11.1</v>
      </c>
      <c r="L12" s="3">
        <v>1</v>
      </c>
      <c r="M12" s="3">
        <v>6.95</v>
      </c>
      <c r="N12" s="3">
        <v>4</v>
      </c>
      <c r="O12" s="4">
        <f t="shared" si="2"/>
        <v>3.95</v>
      </c>
      <c r="P12" s="3">
        <v>2.6</v>
      </c>
      <c r="Q12" s="3">
        <v>4.55</v>
      </c>
      <c r="R12" s="3">
        <v>0</v>
      </c>
      <c r="S12" s="4">
        <f t="shared" si="3"/>
        <v>7.15</v>
      </c>
      <c r="T12" s="3">
        <v>2.5</v>
      </c>
      <c r="U12" s="3">
        <v>7</v>
      </c>
      <c r="V12" s="3">
        <v>0</v>
      </c>
      <c r="W12" s="4">
        <f t="shared" si="4"/>
        <v>9.5</v>
      </c>
      <c r="X12" s="4">
        <f t="shared" si="5"/>
        <v>31.700000000000003</v>
      </c>
    </row>
  </sheetData>
  <sheetProtection formatCells="0" formatColumns="0" formatRows="0" insertColumns="0" insertRows="0" insertHyperlinks="0" deleteColumns="0" deleteRows="0" sort="0" autoFilter="0" pivotTables="0"/>
  <sortState ref="A7:X12">
    <sortCondition descending="1" ref="X7:X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="70" zoomScaleNormal="70" workbookViewId="0"/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2" si="0">RANK(X7,$X$7:$X$12,0)</f>
        <v>1</v>
      </c>
      <c r="B7">
        <v>132557</v>
      </c>
      <c r="C7">
        <v>7791</v>
      </c>
      <c r="D7" t="s">
        <v>20</v>
      </c>
      <c r="E7">
        <v>2013</v>
      </c>
      <c r="F7" t="s">
        <v>21</v>
      </c>
      <c r="G7" t="s">
        <v>159</v>
      </c>
      <c r="H7" s="3">
        <v>10</v>
      </c>
      <c r="I7" s="3">
        <v>8.9499999999999993</v>
      </c>
      <c r="J7" s="3">
        <v>0</v>
      </c>
      <c r="K7" s="4">
        <f t="shared" ref="K7:K12" si="1">H7+I7-J7</f>
        <v>18.95</v>
      </c>
      <c r="L7" s="3">
        <v>10</v>
      </c>
      <c r="M7" s="3">
        <v>9.4499999999999993</v>
      </c>
      <c r="N7" s="3">
        <v>0</v>
      </c>
      <c r="O7" s="4">
        <f t="shared" ref="O7:O12" si="2">L7+M7-N7</f>
        <v>19.45</v>
      </c>
      <c r="P7" s="3">
        <v>10</v>
      </c>
      <c r="Q7" s="3">
        <v>9.4</v>
      </c>
      <c r="R7" s="3">
        <v>0</v>
      </c>
      <c r="S7" s="4">
        <f t="shared" ref="S7:S12" si="3">P7+Q7-R7</f>
        <v>19.399999999999999</v>
      </c>
      <c r="T7" s="3">
        <v>10</v>
      </c>
      <c r="U7" s="3">
        <v>8.75</v>
      </c>
      <c r="V7" s="3">
        <v>0</v>
      </c>
      <c r="W7" s="4">
        <f t="shared" ref="W7:W12" si="4">T7+U7-V7</f>
        <v>18.75</v>
      </c>
      <c r="X7" s="4">
        <f t="shared" ref="X7:X12" si="5">K7+O7+S7+W7</f>
        <v>76.55</v>
      </c>
    </row>
    <row r="8" spans="1:26" x14ac:dyDescent="0.25">
      <c r="A8">
        <f t="shared" si="0"/>
        <v>2</v>
      </c>
      <c r="B8">
        <v>186302</v>
      </c>
      <c r="C8">
        <v>7791</v>
      </c>
      <c r="D8" t="s">
        <v>22</v>
      </c>
      <c r="E8">
        <v>2013</v>
      </c>
      <c r="F8" t="s">
        <v>21</v>
      </c>
      <c r="G8" t="s">
        <v>23</v>
      </c>
      <c r="H8" s="3">
        <v>10</v>
      </c>
      <c r="I8" s="3">
        <v>6.85</v>
      </c>
      <c r="J8" s="3">
        <v>0</v>
      </c>
      <c r="K8" s="4">
        <f t="shared" si="1"/>
        <v>16.850000000000001</v>
      </c>
      <c r="L8" s="3">
        <v>10</v>
      </c>
      <c r="M8" s="3">
        <v>9.3000000000000007</v>
      </c>
      <c r="N8" s="3">
        <v>0</v>
      </c>
      <c r="O8" s="4">
        <f t="shared" si="2"/>
        <v>19.3</v>
      </c>
      <c r="P8" s="3">
        <v>10</v>
      </c>
      <c r="Q8" s="3">
        <v>9.35</v>
      </c>
      <c r="R8" s="3">
        <v>0</v>
      </c>
      <c r="S8" s="4">
        <f t="shared" si="3"/>
        <v>19.350000000000001</v>
      </c>
      <c r="T8" s="3">
        <v>10</v>
      </c>
      <c r="U8" s="3">
        <v>8.9</v>
      </c>
      <c r="V8" s="3">
        <v>0</v>
      </c>
      <c r="W8" s="4">
        <f t="shared" si="4"/>
        <v>18.899999999999999</v>
      </c>
      <c r="X8" s="4">
        <f t="shared" si="5"/>
        <v>74.400000000000006</v>
      </c>
    </row>
    <row r="9" spans="1:26" x14ac:dyDescent="0.25">
      <c r="A9">
        <f t="shared" si="0"/>
        <v>3</v>
      </c>
      <c r="B9">
        <v>422651</v>
      </c>
      <c r="C9">
        <v>3198</v>
      </c>
      <c r="D9" t="s">
        <v>27</v>
      </c>
      <c r="E9">
        <v>2013</v>
      </c>
      <c r="F9" t="s">
        <v>28</v>
      </c>
      <c r="G9" t="s">
        <v>29</v>
      </c>
      <c r="H9" s="3">
        <v>10</v>
      </c>
      <c r="I9" s="3">
        <v>8.5</v>
      </c>
      <c r="J9" s="3">
        <v>0</v>
      </c>
      <c r="K9" s="4">
        <f t="shared" si="1"/>
        <v>18.5</v>
      </c>
      <c r="L9" s="3">
        <v>10</v>
      </c>
      <c r="M9" s="3">
        <v>9.3000000000000007</v>
      </c>
      <c r="N9" s="3">
        <v>0</v>
      </c>
      <c r="O9" s="4">
        <f t="shared" si="2"/>
        <v>19.3</v>
      </c>
      <c r="P9" s="3">
        <v>10</v>
      </c>
      <c r="Q9" s="3">
        <v>8.5</v>
      </c>
      <c r="R9" s="3">
        <v>0</v>
      </c>
      <c r="S9" s="4">
        <f t="shared" si="3"/>
        <v>18.5</v>
      </c>
      <c r="T9" s="3">
        <v>10</v>
      </c>
      <c r="U9" s="3">
        <v>7.65</v>
      </c>
      <c r="V9" s="3">
        <v>0</v>
      </c>
      <c r="W9" s="4">
        <f t="shared" si="4"/>
        <v>17.649999999999999</v>
      </c>
      <c r="X9" s="4">
        <f t="shared" si="5"/>
        <v>73.949999999999989</v>
      </c>
    </row>
    <row r="10" spans="1:26" x14ac:dyDescent="0.25">
      <c r="A10">
        <f t="shared" si="0"/>
        <v>4</v>
      </c>
      <c r="B10">
        <v>770140</v>
      </c>
      <c r="C10">
        <v>3198</v>
      </c>
      <c r="D10" t="s">
        <v>30</v>
      </c>
      <c r="E10">
        <v>2013</v>
      </c>
      <c r="F10" t="s">
        <v>28</v>
      </c>
      <c r="G10" t="s">
        <v>29</v>
      </c>
      <c r="H10" s="3">
        <v>10</v>
      </c>
      <c r="I10" s="3">
        <v>8.15</v>
      </c>
      <c r="J10" s="3">
        <v>0</v>
      </c>
      <c r="K10" s="4">
        <f t="shared" si="1"/>
        <v>18.149999999999999</v>
      </c>
      <c r="L10" s="3">
        <v>10</v>
      </c>
      <c r="M10" s="3">
        <v>8.85</v>
      </c>
      <c r="N10" s="3">
        <v>0</v>
      </c>
      <c r="O10" s="4">
        <f t="shared" si="2"/>
        <v>18.850000000000001</v>
      </c>
      <c r="P10" s="3">
        <v>10</v>
      </c>
      <c r="Q10" s="3">
        <v>6.6</v>
      </c>
      <c r="R10" s="3">
        <v>0</v>
      </c>
      <c r="S10" s="4">
        <f t="shared" si="3"/>
        <v>16.600000000000001</v>
      </c>
      <c r="T10" s="3">
        <v>8.5</v>
      </c>
      <c r="U10" s="3">
        <v>5.8</v>
      </c>
      <c r="V10" s="3">
        <v>0</v>
      </c>
      <c r="W10" s="4">
        <f t="shared" si="4"/>
        <v>14.3</v>
      </c>
      <c r="X10" s="4">
        <f t="shared" si="5"/>
        <v>67.900000000000006</v>
      </c>
    </row>
    <row r="11" spans="1:26" x14ac:dyDescent="0.25">
      <c r="A11">
        <f t="shared" si="0"/>
        <v>5</v>
      </c>
      <c r="B11">
        <v>510771</v>
      </c>
      <c r="C11">
        <v>7791</v>
      </c>
      <c r="D11" t="s">
        <v>24</v>
      </c>
      <c r="E11">
        <v>2013</v>
      </c>
      <c r="F11" t="s">
        <v>21</v>
      </c>
      <c r="G11" t="s">
        <v>25</v>
      </c>
      <c r="H11" s="3">
        <v>10</v>
      </c>
      <c r="I11" s="3">
        <v>7.8</v>
      </c>
      <c r="J11" s="3">
        <v>0</v>
      </c>
      <c r="K11" s="4">
        <f t="shared" si="1"/>
        <v>17.8</v>
      </c>
      <c r="L11" s="3">
        <v>10</v>
      </c>
      <c r="M11" s="3">
        <v>8.65</v>
      </c>
      <c r="N11" s="3">
        <v>0</v>
      </c>
      <c r="O11" s="4">
        <f t="shared" si="2"/>
        <v>18.649999999999999</v>
      </c>
      <c r="P11" s="3">
        <v>8.5</v>
      </c>
      <c r="Q11" s="3">
        <v>7.2</v>
      </c>
      <c r="R11" s="3">
        <v>0</v>
      </c>
      <c r="S11" s="4">
        <f t="shared" si="3"/>
        <v>15.7</v>
      </c>
      <c r="T11" s="3">
        <v>7.5</v>
      </c>
      <c r="U11" s="3">
        <v>6.7</v>
      </c>
      <c r="V11" s="3">
        <v>0</v>
      </c>
      <c r="W11" s="4">
        <f t="shared" si="4"/>
        <v>14.2</v>
      </c>
      <c r="X11" s="4">
        <f t="shared" si="5"/>
        <v>66.350000000000009</v>
      </c>
    </row>
    <row r="12" spans="1:26" x14ac:dyDescent="0.25">
      <c r="A12">
        <f t="shared" si="0"/>
        <v>6</v>
      </c>
      <c r="B12">
        <v>167792</v>
      </c>
      <c r="C12">
        <v>7791</v>
      </c>
      <c r="D12" t="s">
        <v>26</v>
      </c>
      <c r="E12">
        <v>2013</v>
      </c>
      <c r="F12" t="s">
        <v>21</v>
      </c>
      <c r="G12" t="s">
        <v>25</v>
      </c>
      <c r="H12" s="3">
        <v>10</v>
      </c>
      <c r="I12" s="3">
        <v>6.2</v>
      </c>
      <c r="J12" s="3">
        <v>0</v>
      </c>
      <c r="K12" s="4">
        <f t="shared" si="1"/>
        <v>16.2</v>
      </c>
      <c r="L12" s="3">
        <v>10</v>
      </c>
      <c r="M12" s="3">
        <v>7.2</v>
      </c>
      <c r="N12" s="3">
        <v>0</v>
      </c>
      <c r="O12" s="4">
        <f t="shared" si="2"/>
        <v>17.2</v>
      </c>
      <c r="P12" s="3">
        <v>10</v>
      </c>
      <c r="Q12" s="3">
        <v>6.2</v>
      </c>
      <c r="R12" s="3">
        <v>0</v>
      </c>
      <c r="S12" s="4">
        <f t="shared" si="3"/>
        <v>16.2</v>
      </c>
      <c r="T12" s="3">
        <v>10</v>
      </c>
      <c r="U12" s="3">
        <v>5.85</v>
      </c>
      <c r="V12" s="3">
        <v>0</v>
      </c>
      <c r="W12" s="4">
        <f t="shared" si="4"/>
        <v>15.85</v>
      </c>
      <c r="X12" s="4">
        <f t="shared" si="5"/>
        <v>65.449999999999989</v>
      </c>
    </row>
  </sheetData>
  <sheetProtection formatCells="0" formatColumns="0" formatRows="0" insertColumns="0" insertRows="0" insertHyperlinks="0" deleteColumns="0" deleteRows="0" sort="0" autoFilter="0" pivotTables="0"/>
  <sortState ref="A7:X12">
    <sortCondition descending="1" ref="X7:X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="70" zoomScaleNormal="70" workbookViewId="0">
      <selection activeCell="H24" sqref="H2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108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737514</v>
      </c>
      <c r="C7">
        <v>4905</v>
      </c>
      <c r="D7" t="s">
        <v>113</v>
      </c>
      <c r="E7">
        <v>2012</v>
      </c>
      <c r="F7" t="s">
        <v>86</v>
      </c>
      <c r="G7" t="s">
        <v>87</v>
      </c>
      <c r="H7" s="3">
        <v>2</v>
      </c>
      <c r="I7" s="3">
        <v>7.6</v>
      </c>
      <c r="J7" s="3">
        <v>0</v>
      </c>
      <c r="K7" s="4">
        <f t="shared" ref="K7:K17" si="0">H7+I7-J7</f>
        <v>9.6</v>
      </c>
      <c r="L7" s="3">
        <v>2.5</v>
      </c>
      <c r="M7" s="3">
        <v>7.35</v>
      </c>
      <c r="N7" s="3">
        <v>0</v>
      </c>
      <c r="O7" s="4">
        <f t="shared" ref="O7:O17" si="1">L7+M7-N7</f>
        <v>9.85</v>
      </c>
      <c r="P7" s="3">
        <v>2.8</v>
      </c>
      <c r="Q7" s="3">
        <v>8.1</v>
      </c>
      <c r="R7" s="3">
        <v>0</v>
      </c>
      <c r="S7" s="4">
        <f t="shared" ref="S7:S17" si="2">P7+Q7-R7</f>
        <v>10.899999999999999</v>
      </c>
      <c r="T7" s="3">
        <v>2.7</v>
      </c>
      <c r="U7" s="3">
        <v>8.1999999999999993</v>
      </c>
      <c r="V7" s="3">
        <v>0</v>
      </c>
      <c r="W7" s="4">
        <f t="shared" ref="W7:W17" si="3">T7+U7-V7</f>
        <v>10.899999999999999</v>
      </c>
      <c r="X7" s="4">
        <f t="shared" ref="X7:X17" si="4">K7+O7+S7+W7</f>
        <v>41.25</v>
      </c>
    </row>
    <row r="8" spans="1:26" x14ac:dyDescent="0.25">
      <c r="A8">
        <v>2</v>
      </c>
      <c r="B8">
        <v>131224</v>
      </c>
      <c r="C8">
        <v>4905</v>
      </c>
      <c r="D8" t="s">
        <v>114</v>
      </c>
      <c r="E8">
        <v>2011</v>
      </c>
      <c r="F8" t="s">
        <v>86</v>
      </c>
      <c r="G8" t="s">
        <v>87</v>
      </c>
      <c r="H8" s="3">
        <v>2</v>
      </c>
      <c r="I8" s="3">
        <v>8</v>
      </c>
      <c r="J8" s="3">
        <v>0</v>
      </c>
      <c r="K8" s="4">
        <f t="shared" si="0"/>
        <v>10</v>
      </c>
      <c r="L8" s="3">
        <v>2.5</v>
      </c>
      <c r="M8" s="3">
        <v>7.15</v>
      </c>
      <c r="N8" s="3">
        <v>0</v>
      </c>
      <c r="O8" s="4">
        <f t="shared" si="1"/>
        <v>9.65</v>
      </c>
      <c r="P8" s="3">
        <v>2.8</v>
      </c>
      <c r="Q8" s="3">
        <v>7.3</v>
      </c>
      <c r="R8" s="3">
        <v>0</v>
      </c>
      <c r="S8" s="4">
        <f t="shared" si="2"/>
        <v>10.1</v>
      </c>
      <c r="T8" s="3">
        <v>2.7</v>
      </c>
      <c r="U8" s="3">
        <v>8.1999999999999993</v>
      </c>
      <c r="V8" s="3">
        <v>0</v>
      </c>
      <c r="W8" s="4">
        <f t="shared" si="3"/>
        <v>10.899999999999999</v>
      </c>
      <c r="X8" s="4">
        <f t="shared" si="4"/>
        <v>40.65</v>
      </c>
    </row>
    <row r="9" spans="1:26" x14ac:dyDescent="0.25">
      <c r="A9">
        <v>3</v>
      </c>
      <c r="B9">
        <v>166291</v>
      </c>
      <c r="C9">
        <v>4905</v>
      </c>
      <c r="D9" t="s">
        <v>116</v>
      </c>
      <c r="E9">
        <v>2011</v>
      </c>
      <c r="F9" t="s">
        <v>86</v>
      </c>
      <c r="G9" t="s">
        <v>87</v>
      </c>
      <c r="H9" s="3">
        <v>2</v>
      </c>
      <c r="I9" s="3">
        <v>7.85</v>
      </c>
      <c r="J9" s="3">
        <v>0</v>
      </c>
      <c r="K9" s="4">
        <f t="shared" si="0"/>
        <v>9.85</v>
      </c>
      <c r="L9" s="3">
        <v>0.8</v>
      </c>
      <c r="M9" s="3">
        <v>8.4</v>
      </c>
      <c r="N9" s="3">
        <v>1</v>
      </c>
      <c r="O9" s="4">
        <f t="shared" si="1"/>
        <v>8.2000000000000011</v>
      </c>
      <c r="P9" s="3">
        <v>2.8</v>
      </c>
      <c r="Q9" s="3">
        <v>8.1999999999999993</v>
      </c>
      <c r="R9" s="3">
        <v>0</v>
      </c>
      <c r="S9" s="4">
        <f t="shared" si="2"/>
        <v>11</v>
      </c>
      <c r="T9" s="3">
        <v>2.9</v>
      </c>
      <c r="U9" s="3">
        <v>8.0500000000000007</v>
      </c>
      <c r="V9" s="3">
        <v>0</v>
      </c>
      <c r="W9" s="4">
        <f t="shared" si="3"/>
        <v>10.950000000000001</v>
      </c>
      <c r="X9" s="4">
        <f t="shared" si="4"/>
        <v>40</v>
      </c>
    </row>
    <row r="10" spans="1:26" x14ac:dyDescent="0.25">
      <c r="A10">
        <v>4</v>
      </c>
      <c r="B10">
        <v>876226</v>
      </c>
      <c r="C10">
        <v>7791</v>
      </c>
      <c r="D10" t="s">
        <v>110</v>
      </c>
      <c r="E10">
        <v>2012</v>
      </c>
      <c r="F10" t="s">
        <v>21</v>
      </c>
      <c r="G10" t="s">
        <v>33</v>
      </c>
      <c r="H10" s="3">
        <v>2</v>
      </c>
      <c r="I10" s="3">
        <v>8.6999999999999993</v>
      </c>
      <c r="J10" s="3">
        <v>1</v>
      </c>
      <c r="K10" s="4">
        <f t="shared" si="0"/>
        <v>9.6999999999999993</v>
      </c>
      <c r="L10" s="3">
        <v>1.5</v>
      </c>
      <c r="M10" s="3">
        <v>7.95</v>
      </c>
      <c r="N10" s="3">
        <v>0</v>
      </c>
      <c r="O10" s="4">
        <f t="shared" si="1"/>
        <v>9.4499999999999993</v>
      </c>
      <c r="P10" s="3">
        <v>2.8</v>
      </c>
      <c r="Q10" s="3">
        <v>6.9</v>
      </c>
      <c r="R10" s="3">
        <v>0</v>
      </c>
      <c r="S10" s="4">
        <f t="shared" si="2"/>
        <v>9.6999999999999993</v>
      </c>
      <c r="T10" s="3">
        <v>2.7</v>
      </c>
      <c r="U10" s="3">
        <v>6.85</v>
      </c>
      <c r="V10" s="3">
        <v>0</v>
      </c>
      <c r="W10" s="4">
        <f t="shared" si="3"/>
        <v>9.5500000000000007</v>
      </c>
      <c r="X10" s="4">
        <f t="shared" si="4"/>
        <v>38.4</v>
      </c>
    </row>
    <row r="11" spans="1:26" x14ac:dyDescent="0.25">
      <c r="A11">
        <v>5</v>
      </c>
      <c r="B11">
        <v>215220</v>
      </c>
      <c r="C11">
        <v>4905</v>
      </c>
      <c r="D11" t="s">
        <v>115</v>
      </c>
      <c r="E11">
        <v>2012</v>
      </c>
      <c r="F11" t="s">
        <v>86</v>
      </c>
      <c r="G11" t="s">
        <v>87</v>
      </c>
      <c r="H11" s="3">
        <v>2</v>
      </c>
      <c r="I11" s="3">
        <v>7.55</v>
      </c>
      <c r="J11" s="3">
        <v>1</v>
      </c>
      <c r="K11" s="4">
        <f t="shared" si="0"/>
        <v>8.5500000000000007</v>
      </c>
      <c r="L11" s="3">
        <v>0.8</v>
      </c>
      <c r="M11" s="3">
        <v>7.15</v>
      </c>
      <c r="N11" s="3">
        <v>1</v>
      </c>
      <c r="O11" s="4">
        <f t="shared" si="1"/>
        <v>6.95</v>
      </c>
      <c r="P11" s="3">
        <v>2.8</v>
      </c>
      <c r="Q11" s="3">
        <v>7.95</v>
      </c>
      <c r="R11" s="3">
        <v>0</v>
      </c>
      <c r="S11" s="4">
        <f t="shared" si="2"/>
        <v>10.75</v>
      </c>
      <c r="T11" s="3">
        <v>3</v>
      </c>
      <c r="U11" s="3">
        <v>9.0500000000000007</v>
      </c>
      <c r="V11" s="3">
        <v>0</v>
      </c>
      <c r="W11" s="4">
        <f t="shared" si="3"/>
        <v>12.05</v>
      </c>
      <c r="X11" s="4">
        <f t="shared" si="4"/>
        <v>38.299999999999997</v>
      </c>
    </row>
    <row r="12" spans="1:26" x14ac:dyDescent="0.25">
      <c r="A12">
        <v>6</v>
      </c>
      <c r="B12">
        <v>435372</v>
      </c>
      <c r="C12">
        <v>9381</v>
      </c>
      <c r="D12" t="s">
        <v>122</v>
      </c>
      <c r="E12">
        <v>2011</v>
      </c>
      <c r="F12" t="s">
        <v>119</v>
      </c>
      <c r="G12" t="s">
        <v>120</v>
      </c>
      <c r="H12" s="3">
        <v>2</v>
      </c>
      <c r="I12" s="3">
        <v>7.45</v>
      </c>
      <c r="J12" s="3">
        <v>0</v>
      </c>
      <c r="K12" s="4">
        <f t="shared" si="0"/>
        <v>9.4499999999999993</v>
      </c>
      <c r="L12" s="3">
        <v>1.5</v>
      </c>
      <c r="M12" s="3">
        <v>6.45</v>
      </c>
      <c r="N12" s="3">
        <v>0</v>
      </c>
      <c r="O12" s="4">
        <f t="shared" si="1"/>
        <v>7.95</v>
      </c>
      <c r="P12" s="3">
        <v>2.8</v>
      </c>
      <c r="Q12" s="3">
        <v>6.05</v>
      </c>
      <c r="R12" s="3">
        <v>0</v>
      </c>
      <c r="S12" s="4">
        <f t="shared" si="2"/>
        <v>8.85</v>
      </c>
      <c r="T12" s="3">
        <v>2.7</v>
      </c>
      <c r="U12" s="3">
        <v>6.3</v>
      </c>
      <c r="V12" s="3">
        <v>0</v>
      </c>
      <c r="W12" s="4">
        <f t="shared" si="3"/>
        <v>9</v>
      </c>
      <c r="X12" s="4">
        <f t="shared" si="4"/>
        <v>35.25</v>
      </c>
    </row>
    <row r="13" spans="1:26" x14ac:dyDescent="0.25">
      <c r="A13">
        <v>7</v>
      </c>
      <c r="B13">
        <v>991108</v>
      </c>
      <c r="C13">
        <v>4905</v>
      </c>
      <c r="D13" t="s">
        <v>117</v>
      </c>
      <c r="E13">
        <v>2012</v>
      </c>
      <c r="F13" t="s">
        <v>86</v>
      </c>
      <c r="G13" t="s">
        <v>87</v>
      </c>
      <c r="H13" s="3">
        <v>2</v>
      </c>
      <c r="I13" s="3">
        <v>4.5</v>
      </c>
      <c r="J13" s="3">
        <v>0</v>
      </c>
      <c r="K13" s="4">
        <f t="shared" si="0"/>
        <v>6.5</v>
      </c>
      <c r="L13" s="3">
        <v>0.8</v>
      </c>
      <c r="M13" s="3">
        <v>7.7</v>
      </c>
      <c r="N13" s="3">
        <v>1</v>
      </c>
      <c r="O13" s="4">
        <f t="shared" si="1"/>
        <v>7.5</v>
      </c>
      <c r="P13" s="3">
        <v>2.8</v>
      </c>
      <c r="Q13" s="3">
        <v>7.8</v>
      </c>
      <c r="R13" s="3">
        <v>0</v>
      </c>
      <c r="S13" s="4">
        <f t="shared" si="2"/>
        <v>10.6</v>
      </c>
      <c r="T13" s="3">
        <v>2.7</v>
      </c>
      <c r="U13" s="3">
        <v>7.7</v>
      </c>
      <c r="V13" s="3">
        <v>0</v>
      </c>
      <c r="W13" s="4">
        <f t="shared" si="3"/>
        <v>10.4</v>
      </c>
      <c r="X13" s="4">
        <f t="shared" si="4"/>
        <v>35</v>
      </c>
    </row>
    <row r="14" spans="1:26" x14ac:dyDescent="0.25">
      <c r="A14">
        <v>8</v>
      </c>
      <c r="B14">
        <v>931850</v>
      </c>
      <c r="C14">
        <v>5349</v>
      </c>
      <c r="D14" t="s">
        <v>111</v>
      </c>
      <c r="E14">
        <v>2011</v>
      </c>
      <c r="F14" t="s">
        <v>112</v>
      </c>
      <c r="G14" t="s">
        <v>160</v>
      </c>
      <c r="H14" s="3">
        <v>2</v>
      </c>
      <c r="I14" s="3">
        <v>7.15</v>
      </c>
      <c r="J14" s="3">
        <v>1</v>
      </c>
      <c r="K14" s="4">
        <f t="shared" si="0"/>
        <v>8.15</v>
      </c>
      <c r="L14" s="3">
        <v>0.8</v>
      </c>
      <c r="M14" s="3">
        <v>7.7</v>
      </c>
      <c r="N14" s="3">
        <v>1</v>
      </c>
      <c r="O14" s="4">
        <f t="shared" si="1"/>
        <v>7.5</v>
      </c>
      <c r="P14" s="3">
        <v>2.4</v>
      </c>
      <c r="Q14" s="3">
        <v>6.3</v>
      </c>
      <c r="R14" s="3">
        <v>0</v>
      </c>
      <c r="S14" s="4">
        <f t="shared" si="2"/>
        <v>8.6999999999999993</v>
      </c>
      <c r="T14" s="3">
        <v>2.2000000000000002</v>
      </c>
      <c r="U14" s="3">
        <v>8.15</v>
      </c>
      <c r="V14" s="3">
        <v>0</v>
      </c>
      <c r="W14" s="4">
        <f t="shared" si="3"/>
        <v>10.350000000000001</v>
      </c>
      <c r="X14" s="4">
        <f t="shared" si="4"/>
        <v>34.700000000000003</v>
      </c>
    </row>
    <row r="15" spans="1:26" x14ac:dyDescent="0.25">
      <c r="A15">
        <v>9</v>
      </c>
      <c r="B15">
        <v>454180</v>
      </c>
      <c r="C15">
        <v>9381</v>
      </c>
      <c r="D15" t="s">
        <v>121</v>
      </c>
      <c r="E15">
        <v>2011</v>
      </c>
      <c r="F15" t="s">
        <v>119</v>
      </c>
      <c r="G15" t="s">
        <v>120</v>
      </c>
      <c r="H15" s="3">
        <v>2</v>
      </c>
      <c r="I15" s="3">
        <v>5</v>
      </c>
      <c r="J15" s="3">
        <v>0</v>
      </c>
      <c r="K15" s="4">
        <f t="shared" si="0"/>
        <v>7</v>
      </c>
      <c r="L15" s="3">
        <v>1.5</v>
      </c>
      <c r="M15" s="3">
        <v>6.75</v>
      </c>
      <c r="N15" s="3">
        <v>0</v>
      </c>
      <c r="O15" s="4">
        <f t="shared" si="1"/>
        <v>8.25</v>
      </c>
      <c r="P15" s="3">
        <v>2.8</v>
      </c>
      <c r="Q15" s="3">
        <v>6.5</v>
      </c>
      <c r="R15" s="3">
        <v>0</v>
      </c>
      <c r="S15" s="4">
        <f t="shared" si="2"/>
        <v>9.3000000000000007</v>
      </c>
      <c r="T15" s="3">
        <v>2.7</v>
      </c>
      <c r="U15" s="3">
        <v>6.95</v>
      </c>
      <c r="V15" s="3">
        <v>0</v>
      </c>
      <c r="W15" s="4">
        <f t="shared" si="3"/>
        <v>9.65</v>
      </c>
      <c r="X15" s="4">
        <f t="shared" si="4"/>
        <v>34.200000000000003</v>
      </c>
    </row>
    <row r="16" spans="1:26" x14ac:dyDescent="0.25">
      <c r="A16">
        <v>10</v>
      </c>
      <c r="B16">
        <v>619317</v>
      </c>
      <c r="C16">
        <v>9381</v>
      </c>
      <c r="D16" t="s">
        <v>118</v>
      </c>
      <c r="E16">
        <v>2011</v>
      </c>
      <c r="F16" t="s">
        <v>119</v>
      </c>
      <c r="G16" t="s">
        <v>120</v>
      </c>
      <c r="H16" s="3">
        <v>2</v>
      </c>
      <c r="I16" s="3">
        <v>6.5</v>
      </c>
      <c r="J16" s="3">
        <v>0</v>
      </c>
      <c r="K16" s="4">
        <f t="shared" si="0"/>
        <v>8.5</v>
      </c>
      <c r="L16" s="3">
        <v>1.5</v>
      </c>
      <c r="M16" s="3">
        <v>7.15</v>
      </c>
      <c r="N16" s="3">
        <v>0</v>
      </c>
      <c r="O16" s="4">
        <f t="shared" si="1"/>
        <v>8.65</v>
      </c>
      <c r="P16" s="3">
        <v>2.6</v>
      </c>
      <c r="Q16" s="3">
        <v>5</v>
      </c>
      <c r="R16" s="3">
        <v>0</v>
      </c>
      <c r="S16" s="4">
        <f t="shared" si="2"/>
        <v>7.6</v>
      </c>
      <c r="T16" s="3">
        <v>2.6</v>
      </c>
      <c r="U16" s="3">
        <v>6.2</v>
      </c>
      <c r="V16" s="3">
        <v>0</v>
      </c>
      <c r="W16" s="4">
        <f t="shared" si="3"/>
        <v>8.8000000000000007</v>
      </c>
      <c r="X16" s="4">
        <f t="shared" si="4"/>
        <v>33.549999999999997</v>
      </c>
    </row>
    <row r="17" spans="1:24" x14ac:dyDescent="0.25">
      <c r="A17">
        <v>11</v>
      </c>
      <c r="B17">
        <v>248215</v>
      </c>
      <c r="C17">
        <v>7791</v>
      </c>
      <c r="D17" t="s">
        <v>109</v>
      </c>
      <c r="E17">
        <v>2012</v>
      </c>
      <c r="F17" t="s">
        <v>21</v>
      </c>
      <c r="G17" t="s">
        <v>33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1.5</v>
      </c>
      <c r="M17" s="3">
        <v>6.55</v>
      </c>
      <c r="N17" s="3">
        <v>0</v>
      </c>
      <c r="O17" s="4">
        <f t="shared" si="1"/>
        <v>8.0500000000000007</v>
      </c>
      <c r="P17" s="3">
        <v>2.1</v>
      </c>
      <c r="Q17" s="3">
        <v>6.2</v>
      </c>
      <c r="R17" s="3">
        <v>0</v>
      </c>
      <c r="S17" s="4">
        <f t="shared" si="2"/>
        <v>8.3000000000000007</v>
      </c>
      <c r="T17" s="3">
        <v>2.8</v>
      </c>
      <c r="U17" s="3">
        <v>7.55</v>
      </c>
      <c r="V17" s="3">
        <v>0</v>
      </c>
      <c r="W17" s="4">
        <f t="shared" si="3"/>
        <v>10.35</v>
      </c>
      <c r="X17" s="4">
        <f t="shared" si="4"/>
        <v>26.700000000000003</v>
      </c>
    </row>
  </sheetData>
  <sheetProtection formatCells="0" formatColumns="0" formatRows="0" insertColumns="0" insertRows="0" insertHyperlinks="0" deleteColumns="0" deleteRows="0" sort="0" autoFilter="0" pivotTables="0"/>
  <sortState ref="A7:X17">
    <sortCondition descending="1" ref="X7:X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="70" zoomScaleNormal="70" workbookViewId="0">
      <selection activeCell="A9" sqref="A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31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273811</v>
      </c>
      <c r="C7">
        <v>7791</v>
      </c>
      <c r="D7" t="s">
        <v>35</v>
      </c>
      <c r="E7">
        <v>2011</v>
      </c>
      <c r="F7" t="s">
        <v>21</v>
      </c>
      <c r="G7" t="s">
        <v>159</v>
      </c>
      <c r="H7" s="3">
        <v>10</v>
      </c>
      <c r="I7" s="3">
        <v>9.4499999999999993</v>
      </c>
      <c r="J7" s="3">
        <v>0</v>
      </c>
      <c r="K7" s="4">
        <f t="shared" ref="K7:K12" si="0">H7+I7-J7</f>
        <v>19.45</v>
      </c>
      <c r="L7" s="3">
        <v>10</v>
      </c>
      <c r="M7" s="3">
        <v>8.5</v>
      </c>
      <c r="N7" s="3">
        <v>0</v>
      </c>
      <c r="O7" s="4">
        <f t="shared" ref="O7:O12" si="1">L7+M7-N7</f>
        <v>18.5</v>
      </c>
      <c r="P7" s="3">
        <v>10</v>
      </c>
      <c r="Q7" s="3">
        <v>9.3000000000000007</v>
      </c>
      <c r="R7" s="3">
        <v>0</v>
      </c>
      <c r="S7" s="4">
        <f t="shared" ref="S7:S12" si="2">P7+Q7-R7</f>
        <v>19.3</v>
      </c>
      <c r="T7" s="3">
        <v>10</v>
      </c>
      <c r="U7" s="3">
        <v>8.35</v>
      </c>
      <c r="V7" s="3">
        <v>0</v>
      </c>
      <c r="W7" s="4">
        <f t="shared" ref="W7:W12" si="3">T7+U7-V7</f>
        <v>18.350000000000001</v>
      </c>
      <c r="X7" s="4">
        <f t="shared" ref="X7:X12" si="4">K7+O7+S7+W7</f>
        <v>75.599999999999994</v>
      </c>
      <c r="Y7" s="3"/>
    </row>
    <row r="8" spans="1:26" x14ac:dyDescent="0.25">
      <c r="A8">
        <v>1</v>
      </c>
      <c r="B8">
        <v>280640</v>
      </c>
      <c r="C8">
        <v>7791</v>
      </c>
      <c r="D8" t="s">
        <v>38</v>
      </c>
      <c r="E8">
        <v>2012</v>
      </c>
      <c r="F8" t="s">
        <v>21</v>
      </c>
      <c r="G8" t="s">
        <v>23</v>
      </c>
      <c r="H8" s="3">
        <v>10</v>
      </c>
      <c r="I8" s="3">
        <v>8.75</v>
      </c>
      <c r="J8" s="3">
        <v>0</v>
      </c>
      <c r="K8" s="4">
        <f t="shared" si="0"/>
        <v>18.75</v>
      </c>
      <c r="L8" s="3">
        <v>10</v>
      </c>
      <c r="M8" s="3">
        <v>8.9499999999999993</v>
      </c>
      <c r="N8" s="3">
        <v>0</v>
      </c>
      <c r="O8" s="4">
        <f t="shared" si="1"/>
        <v>18.95</v>
      </c>
      <c r="P8" s="3">
        <v>10</v>
      </c>
      <c r="Q8" s="3">
        <v>9.0500000000000007</v>
      </c>
      <c r="R8" s="3">
        <v>0</v>
      </c>
      <c r="S8" s="4">
        <f t="shared" si="2"/>
        <v>19.05</v>
      </c>
      <c r="T8" s="3">
        <v>10</v>
      </c>
      <c r="U8" s="3">
        <v>8.85</v>
      </c>
      <c r="V8" s="3">
        <v>0</v>
      </c>
      <c r="W8" s="4">
        <f t="shared" si="3"/>
        <v>18.850000000000001</v>
      </c>
      <c r="X8" s="4">
        <f t="shared" si="4"/>
        <v>75.599999999999994</v>
      </c>
      <c r="Y8" s="3"/>
    </row>
    <row r="9" spans="1:26" x14ac:dyDescent="0.25">
      <c r="A9">
        <v>3</v>
      </c>
      <c r="B9">
        <v>764136</v>
      </c>
      <c r="C9">
        <v>7791</v>
      </c>
      <c r="D9" t="s">
        <v>34</v>
      </c>
      <c r="E9">
        <v>2011</v>
      </c>
      <c r="F9" t="s">
        <v>21</v>
      </c>
      <c r="G9" t="s">
        <v>159</v>
      </c>
      <c r="H9" s="3">
        <v>10</v>
      </c>
      <c r="I9" s="3">
        <v>9.1999999999999993</v>
      </c>
      <c r="J9" s="3">
        <v>0</v>
      </c>
      <c r="K9" s="4">
        <f t="shared" si="0"/>
        <v>19.2</v>
      </c>
      <c r="L9" s="3">
        <v>10</v>
      </c>
      <c r="M9" s="3">
        <v>9.4</v>
      </c>
      <c r="N9" s="3">
        <v>0</v>
      </c>
      <c r="O9" s="4">
        <f t="shared" si="1"/>
        <v>19.399999999999999</v>
      </c>
      <c r="P9" s="3">
        <v>10</v>
      </c>
      <c r="Q9" s="3">
        <v>8.5</v>
      </c>
      <c r="R9" s="3">
        <v>0</v>
      </c>
      <c r="S9" s="4">
        <f t="shared" si="2"/>
        <v>18.5</v>
      </c>
      <c r="T9" s="3">
        <v>10</v>
      </c>
      <c r="U9" s="3">
        <v>7.95</v>
      </c>
      <c r="V9" s="3">
        <v>0</v>
      </c>
      <c r="W9" s="4">
        <f t="shared" si="3"/>
        <v>17.95</v>
      </c>
      <c r="X9" s="4">
        <f t="shared" si="4"/>
        <v>75.05</v>
      </c>
      <c r="Y9" s="3"/>
    </row>
    <row r="10" spans="1:26" x14ac:dyDescent="0.25">
      <c r="A10">
        <v>4</v>
      </c>
      <c r="B10">
        <v>151116</v>
      </c>
      <c r="C10">
        <v>7791</v>
      </c>
      <c r="D10" t="s">
        <v>36</v>
      </c>
      <c r="E10">
        <v>2011</v>
      </c>
      <c r="F10" t="s">
        <v>21</v>
      </c>
      <c r="G10" t="s">
        <v>23</v>
      </c>
      <c r="H10" s="3">
        <v>10</v>
      </c>
      <c r="I10" s="3">
        <v>9.25</v>
      </c>
      <c r="J10" s="3">
        <v>0</v>
      </c>
      <c r="K10" s="4">
        <f t="shared" si="0"/>
        <v>19.25</v>
      </c>
      <c r="L10" s="3">
        <v>10</v>
      </c>
      <c r="M10" s="3">
        <v>6.7</v>
      </c>
      <c r="N10" s="3">
        <v>0</v>
      </c>
      <c r="O10" s="4">
        <f t="shared" si="1"/>
        <v>16.7</v>
      </c>
      <c r="P10" s="3">
        <v>10</v>
      </c>
      <c r="Q10" s="3">
        <v>8.65</v>
      </c>
      <c r="R10" s="3">
        <v>0</v>
      </c>
      <c r="S10" s="4">
        <f t="shared" si="2"/>
        <v>18.649999999999999</v>
      </c>
      <c r="T10" s="3">
        <v>10</v>
      </c>
      <c r="U10" s="3">
        <v>8.8000000000000007</v>
      </c>
      <c r="V10" s="3">
        <v>0</v>
      </c>
      <c r="W10" s="4">
        <f t="shared" si="3"/>
        <v>18.8</v>
      </c>
      <c r="X10" s="4">
        <f t="shared" si="4"/>
        <v>73.400000000000006</v>
      </c>
      <c r="Y10" s="3"/>
    </row>
    <row r="11" spans="1:26" x14ac:dyDescent="0.25">
      <c r="A11">
        <v>5</v>
      </c>
      <c r="B11">
        <v>780128</v>
      </c>
      <c r="C11">
        <v>7791</v>
      </c>
      <c r="D11" t="s">
        <v>37</v>
      </c>
      <c r="E11">
        <v>2012</v>
      </c>
      <c r="F11" t="s">
        <v>21</v>
      </c>
      <c r="G11" t="s">
        <v>23</v>
      </c>
      <c r="H11" s="3">
        <v>10</v>
      </c>
      <c r="I11" s="3">
        <v>7.75</v>
      </c>
      <c r="J11" s="3">
        <v>0</v>
      </c>
      <c r="K11" s="4">
        <f t="shared" si="0"/>
        <v>17.75</v>
      </c>
      <c r="L11" s="3">
        <v>10</v>
      </c>
      <c r="M11" s="3">
        <v>8.1</v>
      </c>
      <c r="N11" s="3">
        <v>0</v>
      </c>
      <c r="O11" s="4">
        <f t="shared" si="1"/>
        <v>18.100000000000001</v>
      </c>
      <c r="P11" s="3">
        <v>10</v>
      </c>
      <c r="Q11" s="3">
        <v>8.4</v>
      </c>
      <c r="R11" s="3">
        <v>0</v>
      </c>
      <c r="S11" s="4">
        <f t="shared" si="2"/>
        <v>18.399999999999999</v>
      </c>
      <c r="T11" s="3">
        <v>10</v>
      </c>
      <c r="U11" s="3">
        <v>7.9</v>
      </c>
      <c r="V11" s="3">
        <v>0</v>
      </c>
      <c r="W11" s="4">
        <f t="shared" si="3"/>
        <v>17.899999999999999</v>
      </c>
      <c r="X11" s="4">
        <f t="shared" si="4"/>
        <v>72.150000000000006</v>
      </c>
      <c r="Y11" s="3"/>
    </row>
    <row r="12" spans="1:26" x14ac:dyDescent="0.25">
      <c r="A12">
        <v>6</v>
      </c>
      <c r="B12">
        <v>901091</v>
      </c>
      <c r="C12">
        <v>7791</v>
      </c>
      <c r="D12" t="s">
        <v>32</v>
      </c>
      <c r="E12">
        <v>2012</v>
      </c>
      <c r="F12" t="s">
        <v>21</v>
      </c>
      <c r="G12" t="s">
        <v>33</v>
      </c>
      <c r="H12" s="3">
        <v>10</v>
      </c>
      <c r="I12" s="3">
        <v>8.4499999999999993</v>
      </c>
      <c r="J12" s="3">
        <v>0</v>
      </c>
      <c r="K12" s="4">
        <f t="shared" si="0"/>
        <v>18.45</v>
      </c>
      <c r="L12" s="3">
        <v>10</v>
      </c>
      <c r="M12" s="3">
        <v>6.5</v>
      </c>
      <c r="N12" s="3">
        <v>0</v>
      </c>
      <c r="O12" s="4">
        <f t="shared" si="1"/>
        <v>16.5</v>
      </c>
      <c r="P12" s="3">
        <v>9.5</v>
      </c>
      <c r="Q12" s="3">
        <v>7.3</v>
      </c>
      <c r="R12" s="3">
        <v>0</v>
      </c>
      <c r="S12" s="4">
        <f t="shared" si="2"/>
        <v>16.8</v>
      </c>
      <c r="T12" s="3">
        <v>10</v>
      </c>
      <c r="U12" s="3">
        <v>6.55</v>
      </c>
      <c r="V12" s="3">
        <v>0</v>
      </c>
      <c r="W12" s="4">
        <f t="shared" si="3"/>
        <v>16.55</v>
      </c>
      <c r="X12" s="4">
        <f t="shared" si="4"/>
        <v>68.3</v>
      </c>
      <c r="Y12" s="3"/>
    </row>
  </sheetData>
  <sheetProtection formatCells="0" formatColumns="0" formatRows="0" insertColumns="0" insertRows="0" insertHyperlinks="0" deleteColumns="0" deleteRows="0" sort="0" autoFilter="0" pivotTables="0"/>
  <sortState ref="A7:X12">
    <sortCondition descending="1" ref="X7:X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="70" zoomScaleNormal="70" workbookViewId="0">
      <selection activeCell="C25" sqref="C2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39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6" si="0">RANK(X7,$X$7:$X$16,0)</f>
        <v>1</v>
      </c>
      <c r="B7">
        <v>887983</v>
      </c>
      <c r="C7">
        <v>4142</v>
      </c>
      <c r="D7" t="s">
        <v>48</v>
      </c>
      <c r="E7">
        <v>2011</v>
      </c>
      <c r="F7" t="s">
        <v>44</v>
      </c>
      <c r="G7" t="s">
        <v>45</v>
      </c>
      <c r="H7" s="3">
        <v>10</v>
      </c>
      <c r="I7" s="3">
        <v>8.8249999999999993</v>
      </c>
      <c r="J7" s="3">
        <v>0</v>
      </c>
      <c r="K7" s="4">
        <f t="shared" ref="K7:K16" si="1">H7+I7-J7</f>
        <v>18.824999999999999</v>
      </c>
      <c r="L7" s="3">
        <v>8.1</v>
      </c>
      <c r="M7" s="3">
        <v>8.4499999999999993</v>
      </c>
      <c r="N7" s="3">
        <v>0</v>
      </c>
      <c r="O7" s="4">
        <f t="shared" ref="O7:O16" si="2">L7+M7-N7</f>
        <v>16.549999999999997</v>
      </c>
      <c r="P7" s="3">
        <v>10</v>
      </c>
      <c r="Q7" s="3">
        <v>8.3000000000000007</v>
      </c>
      <c r="R7" s="3">
        <v>0</v>
      </c>
      <c r="S7" s="4">
        <f t="shared" ref="S7:S16" si="3">P7+Q7-R7</f>
        <v>18.3</v>
      </c>
      <c r="T7" s="3">
        <v>10</v>
      </c>
      <c r="U7" s="3">
        <v>8.1</v>
      </c>
      <c r="V7" s="3">
        <v>0</v>
      </c>
      <c r="W7" s="4">
        <f t="shared" ref="W7:W16" si="4">T7+U7-V7</f>
        <v>18.100000000000001</v>
      </c>
      <c r="X7" s="4">
        <f t="shared" ref="X7:X16" si="5">K7+O7+S7+W7</f>
        <v>71.775000000000006</v>
      </c>
    </row>
    <row r="8" spans="1:26" x14ac:dyDescent="0.25">
      <c r="A8">
        <f t="shared" si="0"/>
        <v>2</v>
      </c>
      <c r="B8">
        <v>644366</v>
      </c>
      <c r="C8">
        <v>4142</v>
      </c>
      <c r="D8" t="s">
        <v>47</v>
      </c>
      <c r="E8">
        <v>2011</v>
      </c>
      <c r="F8" t="s">
        <v>44</v>
      </c>
      <c r="G8" t="s">
        <v>45</v>
      </c>
      <c r="H8" s="3">
        <v>10</v>
      </c>
      <c r="I8" s="3">
        <v>9.2249999999999996</v>
      </c>
      <c r="J8" s="3">
        <v>0</v>
      </c>
      <c r="K8" s="4">
        <f t="shared" si="1"/>
        <v>19.225000000000001</v>
      </c>
      <c r="L8" s="3">
        <v>6.7</v>
      </c>
      <c r="M8" s="3">
        <v>8.25</v>
      </c>
      <c r="N8" s="3">
        <v>0</v>
      </c>
      <c r="O8" s="4">
        <f t="shared" si="2"/>
        <v>14.95</v>
      </c>
      <c r="P8" s="3">
        <v>10</v>
      </c>
      <c r="Q8" s="3">
        <v>8.0500000000000007</v>
      </c>
      <c r="R8" s="3">
        <v>0</v>
      </c>
      <c r="S8" s="4">
        <f t="shared" si="3"/>
        <v>18.05</v>
      </c>
      <c r="T8" s="3">
        <v>10</v>
      </c>
      <c r="U8" s="3">
        <v>8.5</v>
      </c>
      <c r="V8" s="3">
        <v>0</v>
      </c>
      <c r="W8" s="4">
        <f t="shared" si="4"/>
        <v>18.5</v>
      </c>
      <c r="X8" s="4">
        <f t="shared" si="5"/>
        <v>70.724999999999994</v>
      </c>
    </row>
    <row r="9" spans="1:26" x14ac:dyDescent="0.25">
      <c r="A9">
        <f t="shared" si="0"/>
        <v>3</v>
      </c>
      <c r="B9">
        <v>175980</v>
      </c>
      <c r="C9">
        <v>4142</v>
      </c>
      <c r="D9" t="s">
        <v>51</v>
      </c>
      <c r="E9">
        <v>2009</v>
      </c>
      <c r="F9" t="s">
        <v>44</v>
      </c>
      <c r="G9" t="s">
        <v>45</v>
      </c>
      <c r="H9" s="3">
        <v>10</v>
      </c>
      <c r="I9" s="3">
        <v>9.5749999999999993</v>
      </c>
      <c r="J9" s="3">
        <v>0</v>
      </c>
      <c r="K9" s="4">
        <f t="shared" si="1"/>
        <v>19.574999999999999</v>
      </c>
      <c r="L9" s="3">
        <v>6.7</v>
      </c>
      <c r="M9" s="3">
        <v>8.6</v>
      </c>
      <c r="N9" s="3">
        <v>0</v>
      </c>
      <c r="O9" s="4">
        <f t="shared" si="2"/>
        <v>15.3</v>
      </c>
      <c r="P9" s="3">
        <v>10</v>
      </c>
      <c r="Q9" s="3">
        <v>7.6</v>
      </c>
      <c r="R9" s="3">
        <v>0</v>
      </c>
      <c r="S9" s="4">
        <f t="shared" si="3"/>
        <v>17.600000000000001</v>
      </c>
      <c r="T9" s="3">
        <v>9.6</v>
      </c>
      <c r="U9" s="3">
        <v>8.4499999999999993</v>
      </c>
      <c r="V9" s="3">
        <v>0</v>
      </c>
      <c r="W9" s="4">
        <f t="shared" si="4"/>
        <v>18.049999999999997</v>
      </c>
      <c r="X9" s="4">
        <f t="shared" si="5"/>
        <v>70.525000000000006</v>
      </c>
    </row>
    <row r="10" spans="1:26" x14ac:dyDescent="0.25">
      <c r="A10">
        <f t="shared" si="0"/>
        <v>4</v>
      </c>
      <c r="B10">
        <v>901517</v>
      </c>
      <c r="C10">
        <v>4142</v>
      </c>
      <c r="D10" t="s">
        <v>46</v>
      </c>
      <c r="E10">
        <v>2010</v>
      </c>
      <c r="F10" t="s">
        <v>44</v>
      </c>
      <c r="G10" t="s">
        <v>45</v>
      </c>
      <c r="H10" s="3">
        <v>10</v>
      </c>
      <c r="I10" s="3">
        <v>8.7249999999999996</v>
      </c>
      <c r="J10" s="3">
        <v>0</v>
      </c>
      <c r="K10" s="4">
        <f t="shared" si="1"/>
        <v>18.725000000000001</v>
      </c>
      <c r="L10" s="3">
        <v>6.3</v>
      </c>
      <c r="M10" s="3">
        <v>8.1999999999999993</v>
      </c>
      <c r="N10" s="3">
        <v>0</v>
      </c>
      <c r="O10" s="4">
        <f t="shared" si="2"/>
        <v>14.5</v>
      </c>
      <c r="P10" s="3">
        <v>10</v>
      </c>
      <c r="Q10" s="3">
        <v>8.1999999999999993</v>
      </c>
      <c r="R10" s="3">
        <v>0</v>
      </c>
      <c r="S10" s="4">
        <f t="shared" si="3"/>
        <v>18.2</v>
      </c>
      <c r="T10" s="3">
        <v>10</v>
      </c>
      <c r="U10" s="3">
        <v>9</v>
      </c>
      <c r="V10" s="3">
        <v>0</v>
      </c>
      <c r="W10" s="4">
        <f t="shared" si="4"/>
        <v>19</v>
      </c>
      <c r="X10" s="4">
        <f t="shared" si="5"/>
        <v>70.424999999999997</v>
      </c>
    </row>
    <row r="11" spans="1:26" x14ac:dyDescent="0.25">
      <c r="A11">
        <f t="shared" si="0"/>
        <v>5</v>
      </c>
      <c r="B11">
        <v>183734</v>
      </c>
      <c r="C11">
        <v>7791</v>
      </c>
      <c r="D11" t="s">
        <v>41</v>
      </c>
      <c r="E11">
        <v>2010</v>
      </c>
      <c r="F11" t="s">
        <v>21</v>
      </c>
      <c r="G11" t="s">
        <v>159</v>
      </c>
      <c r="H11" s="3">
        <v>10</v>
      </c>
      <c r="I11" s="3">
        <v>8.9</v>
      </c>
      <c r="J11" s="3">
        <v>0</v>
      </c>
      <c r="K11" s="4">
        <f t="shared" si="1"/>
        <v>18.899999999999999</v>
      </c>
      <c r="L11" s="3">
        <v>5.3</v>
      </c>
      <c r="M11" s="3">
        <v>8.35</v>
      </c>
      <c r="N11" s="3">
        <v>0</v>
      </c>
      <c r="O11" s="4">
        <f t="shared" si="2"/>
        <v>13.649999999999999</v>
      </c>
      <c r="P11" s="3">
        <v>10</v>
      </c>
      <c r="Q11" s="3">
        <v>8.4499999999999993</v>
      </c>
      <c r="R11" s="3">
        <v>0</v>
      </c>
      <c r="S11" s="4">
        <f t="shared" si="3"/>
        <v>18.45</v>
      </c>
      <c r="T11" s="3">
        <v>10</v>
      </c>
      <c r="U11" s="3">
        <v>8.25</v>
      </c>
      <c r="V11" s="3">
        <v>0</v>
      </c>
      <c r="W11" s="4">
        <f t="shared" si="4"/>
        <v>18.25</v>
      </c>
      <c r="X11" s="4">
        <f t="shared" si="5"/>
        <v>69.25</v>
      </c>
    </row>
    <row r="12" spans="1:26" x14ac:dyDescent="0.25">
      <c r="A12">
        <f t="shared" si="0"/>
        <v>6</v>
      </c>
      <c r="B12">
        <v>881284</v>
      </c>
      <c r="C12">
        <v>7791</v>
      </c>
      <c r="D12" t="s">
        <v>40</v>
      </c>
      <c r="E12">
        <v>2010</v>
      </c>
      <c r="F12" t="s">
        <v>21</v>
      </c>
      <c r="G12" t="s">
        <v>159</v>
      </c>
      <c r="H12" s="3">
        <v>10</v>
      </c>
      <c r="I12" s="3">
        <v>9</v>
      </c>
      <c r="J12" s="3">
        <v>0</v>
      </c>
      <c r="K12" s="4">
        <f t="shared" si="1"/>
        <v>19</v>
      </c>
      <c r="L12" s="3">
        <v>6.2</v>
      </c>
      <c r="M12" s="3">
        <v>7.2</v>
      </c>
      <c r="N12" s="3">
        <v>0</v>
      </c>
      <c r="O12" s="4">
        <f t="shared" si="2"/>
        <v>13.4</v>
      </c>
      <c r="P12" s="3">
        <v>10</v>
      </c>
      <c r="Q12" s="3">
        <v>8.1</v>
      </c>
      <c r="R12" s="3">
        <v>0</v>
      </c>
      <c r="S12" s="4">
        <f t="shared" si="3"/>
        <v>18.100000000000001</v>
      </c>
      <c r="T12" s="3">
        <v>10</v>
      </c>
      <c r="U12" s="3">
        <v>8.5500000000000007</v>
      </c>
      <c r="V12" s="3">
        <v>0</v>
      </c>
      <c r="W12" s="4">
        <f t="shared" si="4"/>
        <v>18.55</v>
      </c>
      <c r="X12" s="4">
        <f t="shared" si="5"/>
        <v>69.05</v>
      </c>
    </row>
    <row r="13" spans="1:26" x14ac:dyDescent="0.25">
      <c r="A13">
        <f t="shared" si="0"/>
        <v>7</v>
      </c>
      <c r="B13">
        <v>850138</v>
      </c>
      <c r="C13">
        <v>4142</v>
      </c>
      <c r="D13" t="s">
        <v>49</v>
      </c>
      <c r="E13">
        <v>2011</v>
      </c>
      <c r="F13" t="s">
        <v>44</v>
      </c>
      <c r="G13" t="s">
        <v>45</v>
      </c>
      <c r="H13" s="3">
        <v>10</v>
      </c>
      <c r="I13" s="3">
        <v>8.7249999999999996</v>
      </c>
      <c r="J13" s="3">
        <v>0</v>
      </c>
      <c r="K13" s="4">
        <f t="shared" si="1"/>
        <v>18.725000000000001</v>
      </c>
      <c r="L13" s="3">
        <v>5.3</v>
      </c>
      <c r="M13" s="3">
        <v>8.15</v>
      </c>
      <c r="N13" s="3">
        <v>0</v>
      </c>
      <c r="O13" s="4">
        <f t="shared" si="2"/>
        <v>13.45</v>
      </c>
      <c r="P13" s="3">
        <v>10</v>
      </c>
      <c r="Q13" s="3">
        <v>7.35</v>
      </c>
      <c r="R13" s="3">
        <v>0</v>
      </c>
      <c r="S13" s="4">
        <f t="shared" si="3"/>
        <v>17.350000000000001</v>
      </c>
      <c r="T13" s="3">
        <v>9.6</v>
      </c>
      <c r="U13" s="3">
        <v>8.4499999999999993</v>
      </c>
      <c r="V13" s="3">
        <v>0</v>
      </c>
      <c r="W13" s="4">
        <f t="shared" si="4"/>
        <v>18.049999999999997</v>
      </c>
      <c r="X13" s="4">
        <f t="shared" si="5"/>
        <v>67.574999999999989</v>
      </c>
    </row>
    <row r="14" spans="1:26" x14ac:dyDescent="0.25">
      <c r="A14">
        <f t="shared" si="0"/>
        <v>8</v>
      </c>
      <c r="B14">
        <v>475516</v>
      </c>
      <c r="C14">
        <v>4142</v>
      </c>
      <c r="D14" t="s">
        <v>43</v>
      </c>
      <c r="E14">
        <v>2011</v>
      </c>
      <c r="F14" t="s">
        <v>44</v>
      </c>
      <c r="G14" t="s">
        <v>45</v>
      </c>
      <c r="H14" s="3">
        <v>10</v>
      </c>
      <c r="I14" s="3">
        <v>8.9250000000000007</v>
      </c>
      <c r="J14" s="3">
        <v>0</v>
      </c>
      <c r="K14" s="4">
        <f t="shared" si="1"/>
        <v>18.925000000000001</v>
      </c>
      <c r="L14" s="3">
        <v>5.3</v>
      </c>
      <c r="M14" s="3">
        <v>7.6</v>
      </c>
      <c r="N14" s="3">
        <v>0</v>
      </c>
      <c r="O14" s="4">
        <f t="shared" si="2"/>
        <v>12.899999999999999</v>
      </c>
      <c r="P14" s="3">
        <v>10</v>
      </c>
      <c r="Q14" s="3">
        <v>6.7</v>
      </c>
      <c r="R14" s="3">
        <v>0</v>
      </c>
      <c r="S14" s="4">
        <f t="shared" si="3"/>
        <v>16.7</v>
      </c>
      <c r="T14" s="3">
        <v>9.6</v>
      </c>
      <c r="U14" s="3">
        <v>7.85</v>
      </c>
      <c r="V14" s="3">
        <v>0</v>
      </c>
      <c r="W14" s="4">
        <f t="shared" si="4"/>
        <v>17.45</v>
      </c>
      <c r="X14" s="4">
        <f t="shared" si="5"/>
        <v>65.974999999999994</v>
      </c>
    </row>
    <row r="15" spans="1:26" x14ac:dyDescent="0.25">
      <c r="A15">
        <f t="shared" si="0"/>
        <v>9</v>
      </c>
      <c r="B15">
        <v>595617</v>
      </c>
      <c r="C15">
        <v>4142</v>
      </c>
      <c r="D15" t="s">
        <v>50</v>
      </c>
      <c r="E15">
        <v>2010</v>
      </c>
      <c r="F15" t="s">
        <v>44</v>
      </c>
      <c r="G15" t="s">
        <v>45</v>
      </c>
      <c r="H15" s="3">
        <v>9</v>
      </c>
      <c r="I15" s="3">
        <v>8.875</v>
      </c>
      <c r="J15" s="3">
        <v>0</v>
      </c>
      <c r="K15" s="4">
        <f t="shared" si="1"/>
        <v>17.875</v>
      </c>
      <c r="L15" s="3">
        <v>3.9</v>
      </c>
      <c r="M15" s="3">
        <v>7.8</v>
      </c>
      <c r="N15" s="3">
        <v>0</v>
      </c>
      <c r="O15" s="4">
        <f t="shared" si="2"/>
        <v>11.7</v>
      </c>
      <c r="P15" s="3">
        <v>10</v>
      </c>
      <c r="Q15" s="3">
        <v>8.5</v>
      </c>
      <c r="R15" s="3">
        <v>0</v>
      </c>
      <c r="S15" s="4">
        <f t="shared" si="3"/>
        <v>18.5</v>
      </c>
      <c r="T15" s="3">
        <v>9.6</v>
      </c>
      <c r="U15" s="3">
        <v>8.1</v>
      </c>
      <c r="V15" s="3">
        <v>0</v>
      </c>
      <c r="W15" s="4">
        <f t="shared" si="4"/>
        <v>17.7</v>
      </c>
      <c r="X15" s="4">
        <f t="shared" si="5"/>
        <v>65.775000000000006</v>
      </c>
    </row>
    <row r="16" spans="1:26" x14ac:dyDescent="0.25">
      <c r="A16">
        <f t="shared" si="0"/>
        <v>10</v>
      </c>
      <c r="B16">
        <v>885593</v>
      </c>
      <c r="C16">
        <v>3198</v>
      </c>
      <c r="D16" t="s">
        <v>42</v>
      </c>
      <c r="E16">
        <v>2009</v>
      </c>
      <c r="F16" t="s">
        <v>28</v>
      </c>
      <c r="G16" t="s">
        <v>29</v>
      </c>
      <c r="H16" s="3">
        <v>5</v>
      </c>
      <c r="I16" s="3">
        <v>4.2249999999999996</v>
      </c>
      <c r="J16" s="3">
        <v>0</v>
      </c>
      <c r="K16" s="4">
        <f t="shared" si="1"/>
        <v>9.2249999999999996</v>
      </c>
      <c r="L16" s="3">
        <v>2.5</v>
      </c>
      <c r="M16" s="3">
        <v>7.35</v>
      </c>
      <c r="N16" s="3">
        <v>3</v>
      </c>
      <c r="O16" s="4">
        <f t="shared" si="2"/>
        <v>6.85</v>
      </c>
      <c r="P16" s="3">
        <v>8</v>
      </c>
      <c r="Q16" s="3">
        <v>6.1</v>
      </c>
      <c r="R16" s="3">
        <v>0</v>
      </c>
      <c r="S16" s="4">
        <f t="shared" si="3"/>
        <v>14.1</v>
      </c>
      <c r="T16" s="3">
        <v>9.6</v>
      </c>
      <c r="U16" s="3">
        <v>6.9</v>
      </c>
      <c r="V16" s="3">
        <v>0.3</v>
      </c>
      <c r="W16" s="4">
        <f t="shared" si="4"/>
        <v>16.2</v>
      </c>
      <c r="X16" s="4">
        <f t="shared" si="5"/>
        <v>46.375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:X1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="70" zoomScaleNormal="70" workbookViewId="0">
      <selection activeCell="K28" sqref="K2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123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16" si="0">RANK(X7,$X$7:$X$16,0)</f>
        <v>1</v>
      </c>
      <c r="B7">
        <v>231607</v>
      </c>
      <c r="C7">
        <v>4905</v>
      </c>
      <c r="D7" t="s">
        <v>132</v>
      </c>
      <c r="E7">
        <v>2010</v>
      </c>
      <c r="F7" t="s">
        <v>86</v>
      </c>
      <c r="G7" t="s">
        <v>87</v>
      </c>
      <c r="H7" s="3">
        <v>2</v>
      </c>
      <c r="I7" s="3">
        <v>7.9</v>
      </c>
      <c r="J7" s="3">
        <v>0</v>
      </c>
      <c r="K7" s="4">
        <f t="shared" ref="K7:K16" si="1">H7+I7-J7</f>
        <v>9.9</v>
      </c>
      <c r="L7" s="3">
        <v>2.6</v>
      </c>
      <c r="M7" s="3">
        <v>7.85</v>
      </c>
      <c r="N7" s="3">
        <v>0</v>
      </c>
      <c r="O7" s="4">
        <f t="shared" ref="O7:O16" si="2">L7+M7-N7</f>
        <v>10.45</v>
      </c>
      <c r="P7" s="3">
        <v>3.1</v>
      </c>
      <c r="Q7" s="3">
        <v>8.4499999999999993</v>
      </c>
      <c r="R7" s="3">
        <v>0</v>
      </c>
      <c r="S7" s="4">
        <f t="shared" ref="S7:S16" si="3">P7+Q7-R7</f>
        <v>11.549999999999999</v>
      </c>
      <c r="T7" s="3">
        <v>2.9</v>
      </c>
      <c r="U7" s="3">
        <v>8.35</v>
      </c>
      <c r="V7" s="3">
        <v>0</v>
      </c>
      <c r="W7" s="4">
        <f t="shared" ref="W7:W16" si="4">T7+U7-V7</f>
        <v>11.25</v>
      </c>
      <c r="X7" s="4">
        <f t="shared" ref="X7:X16" si="5">K7+O7+S7+W7</f>
        <v>43.15</v>
      </c>
    </row>
    <row r="8" spans="1:26" x14ac:dyDescent="0.25">
      <c r="A8">
        <f t="shared" si="0"/>
        <v>2</v>
      </c>
      <c r="B8">
        <v>369714</v>
      </c>
      <c r="C8">
        <v>3198</v>
      </c>
      <c r="D8" t="s">
        <v>125</v>
      </c>
      <c r="E8">
        <v>2010</v>
      </c>
      <c r="F8" t="s">
        <v>28</v>
      </c>
      <c r="G8" t="s">
        <v>29</v>
      </c>
      <c r="H8" s="3">
        <v>2</v>
      </c>
      <c r="I8" s="3">
        <v>8.25</v>
      </c>
      <c r="J8" s="3">
        <v>0</v>
      </c>
      <c r="K8" s="4">
        <f t="shared" si="1"/>
        <v>10.25</v>
      </c>
      <c r="L8" s="3">
        <v>1.5</v>
      </c>
      <c r="M8" s="3">
        <v>7.5</v>
      </c>
      <c r="N8" s="3">
        <v>0</v>
      </c>
      <c r="O8" s="4">
        <f t="shared" si="2"/>
        <v>9</v>
      </c>
      <c r="P8" s="3">
        <v>2.8</v>
      </c>
      <c r="Q8" s="3">
        <v>8.9</v>
      </c>
      <c r="R8" s="3">
        <v>0</v>
      </c>
      <c r="S8" s="4">
        <f t="shared" si="3"/>
        <v>11.7</v>
      </c>
      <c r="T8" s="3">
        <v>2.6</v>
      </c>
      <c r="U8" s="3">
        <v>8.5</v>
      </c>
      <c r="V8" s="3">
        <v>0</v>
      </c>
      <c r="W8" s="4">
        <f t="shared" si="4"/>
        <v>11.1</v>
      </c>
      <c r="X8" s="4">
        <f t="shared" si="5"/>
        <v>42.05</v>
      </c>
    </row>
    <row r="9" spans="1:26" x14ac:dyDescent="0.25">
      <c r="A9">
        <f t="shared" si="0"/>
        <v>3</v>
      </c>
      <c r="B9">
        <v>443004</v>
      </c>
      <c r="C9">
        <v>7791</v>
      </c>
      <c r="D9" t="s">
        <v>124</v>
      </c>
      <c r="E9">
        <v>2009</v>
      </c>
      <c r="F9" t="s">
        <v>21</v>
      </c>
      <c r="G9" t="s">
        <v>90</v>
      </c>
      <c r="H9" s="3">
        <v>3</v>
      </c>
      <c r="I9" s="3">
        <v>8.75</v>
      </c>
      <c r="J9" s="3">
        <v>0</v>
      </c>
      <c r="K9" s="4">
        <f t="shared" si="1"/>
        <v>11.75</v>
      </c>
      <c r="L9" s="3">
        <v>2</v>
      </c>
      <c r="M9" s="3">
        <v>8.0500000000000007</v>
      </c>
      <c r="N9" s="3">
        <v>0</v>
      </c>
      <c r="O9" s="4">
        <f t="shared" si="2"/>
        <v>10.050000000000001</v>
      </c>
      <c r="P9" s="3">
        <v>2.8</v>
      </c>
      <c r="Q9" s="3">
        <v>5.6</v>
      </c>
      <c r="R9" s="3">
        <v>0</v>
      </c>
      <c r="S9" s="4">
        <f t="shared" si="3"/>
        <v>8.3999999999999986</v>
      </c>
      <c r="T9" s="3">
        <v>3.2</v>
      </c>
      <c r="U9" s="3">
        <v>7.8</v>
      </c>
      <c r="V9" s="3">
        <v>0</v>
      </c>
      <c r="W9" s="4">
        <f t="shared" si="4"/>
        <v>11</v>
      </c>
      <c r="X9" s="4">
        <f t="shared" si="5"/>
        <v>41.2</v>
      </c>
    </row>
    <row r="10" spans="1:26" x14ac:dyDescent="0.25">
      <c r="A10">
        <f t="shared" si="0"/>
        <v>4</v>
      </c>
      <c r="B10">
        <v>865802</v>
      </c>
      <c r="C10">
        <v>9680</v>
      </c>
      <c r="D10" t="s">
        <v>127</v>
      </c>
      <c r="E10">
        <v>2010</v>
      </c>
      <c r="F10" t="s">
        <v>74</v>
      </c>
      <c r="G10" t="s">
        <v>100</v>
      </c>
      <c r="H10" s="3">
        <v>2</v>
      </c>
      <c r="I10" s="3">
        <v>8.4</v>
      </c>
      <c r="J10" s="3">
        <v>0</v>
      </c>
      <c r="K10" s="4">
        <f t="shared" si="1"/>
        <v>10.4</v>
      </c>
      <c r="L10" s="3">
        <v>1.5</v>
      </c>
      <c r="M10" s="3">
        <v>7.4</v>
      </c>
      <c r="N10" s="3">
        <v>0</v>
      </c>
      <c r="O10" s="4">
        <f t="shared" si="2"/>
        <v>8.9</v>
      </c>
      <c r="P10" s="3">
        <v>3</v>
      </c>
      <c r="Q10" s="3">
        <v>7.7</v>
      </c>
      <c r="R10" s="3">
        <v>0</v>
      </c>
      <c r="S10" s="4">
        <f t="shared" si="3"/>
        <v>10.7</v>
      </c>
      <c r="T10" s="3">
        <v>2.9</v>
      </c>
      <c r="U10" s="3">
        <v>7.8</v>
      </c>
      <c r="V10" s="3">
        <v>0</v>
      </c>
      <c r="W10" s="4">
        <f t="shared" si="4"/>
        <v>10.7</v>
      </c>
      <c r="X10" s="4">
        <f t="shared" si="5"/>
        <v>40.700000000000003</v>
      </c>
    </row>
    <row r="11" spans="1:26" x14ac:dyDescent="0.25">
      <c r="A11">
        <f t="shared" si="0"/>
        <v>5</v>
      </c>
      <c r="B11">
        <v>475449</v>
      </c>
      <c r="C11">
        <v>9680</v>
      </c>
      <c r="D11" t="s">
        <v>130</v>
      </c>
      <c r="E11">
        <v>2010</v>
      </c>
      <c r="F11" t="s">
        <v>74</v>
      </c>
      <c r="G11" t="s">
        <v>131</v>
      </c>
      <c r="H11" s="3">
        <v>2</v>
      </c>
      <c r="I11" s="3">
        <v>8.9499999999999993</v>
      </c>
      <c r="J11" s="3">
        <v>1</v>
      </c>
      <c r="K11" s="4">
        <f t="shared" si="1"/>
        <v>9.9499999999999993</v>
      </c>
      <c r="L11" s="3">
        <v>2.5</v>
      </c>
      <c r="M11" s="3">
        <v>7.45</v>
      </c>
      <c r="N11" s="3">
        <v>0</v>
      </c>
      <c r="O11" s="4">
        <f t="shared" si="2"/>
        <v>9.9499999999999993</v>
      </c>
      <c r="P11" s="3">
        <v>2.8</v>
      </c>
      <c r="Q11" s="3">
        <v>6.8</v>
      </c>
      <c r="R11" s="3">
        <v>0</v>
      </c>
      <c r="S11" s="4">
        <f t="shared" si="3"/>
        <v>9.6</v>
      </c>
      <c r="T11" s="3">
        <v>2.9</v>
      </c>
      <c r="U11" s="3">
        <v>8</v>
      </c>
      <c r="V11" s="3">
        <v>0</v>
      </c>
      <c r="W11" s="4">
        <f t="shared" si="4"/>
        <v>10.9</v>
      </c>
      <c r="X11" s="4">
        <f t="shared" si="5"/>
        <v>40.4</v>
      </c>
    </row>
    <row r="12" spans="1:26" x14ac:dyDescent="0.25">
      <c r="A12">
        <f t="shared" si="0"/>
        <v>6</v>
      </c>
      <c r="B12">
        <v>181775</v>
      </c>
      <c r="C12">
        <v>9680</v>
      </c>
      <c r="D12" t="s">
        <v>126</v>
      </c>
      <c r="E12">
        <v>2009</v>
      </c>
      <c r="F12" t="s">
        <v>74</v>
      </c>
      <c r="G12" t="s">
        <v>75</v>
      </c>
      <c r="H12" s="3">
        <v>2</v>
      </c>
      <c r="I12" s="3">
        <v>8.4499999999999993</v>
      </c>
      <c r="J12" s="3">
        <v>0</v>
      </c>
      <c r="K12" s="4">
        <f t="shared" si="1"/>
        <v>10.45</v>
      </c>
      <c r="L12" s="3">
        <v>1.5</v>
      </c>
      <c r="M12" s="3">
        <v>7.25</v>
      </c>
      <c r="N12" s="3">
        <v>0</v>
      </c>
      <c r="O12" s="4">
        <f t="shared" si="2"/>
        <v>8.75</v>
      </c>
      <c r="P12" s="3">
        <v>2.8</v>
      </c>
      <c r="Q12" s="3">
        <v>7.2</v>
      </c>
      <c r="R12" s="3">
        <v>0</v>
      </c>
      <c r="S12" s="4">
        <f t="shared" si="3"/>
        <v>10</v>
      </c>
      <c r="T12" s="3">
        <v>2.2999999999999998</v>
      </c>
      <c r="U12" s="3">
        <v>7.65</v>
      </c>
      <c r="V12" s="3">
        <v>0</v>
      </c>
      <c r="W12" s="4">
        <f t="shared" si="4"/>
        <v>9.9499999999999993</v>
      </c>
      <c r="X12" s="4">
        <f t="shared" si="5"/>
        <v>39.15</v>
      </c>
    </row>
    <row r="13" spans="1:26" x14ac:dyDescent="0.25">
      <c r="A13">
        <f t="shared" si="0"/>
        <v>7</v>
      </c>
      <c r="B13">
        <v>997967</v>
      </c>
      <c r="C13">
        <v>9680</v>
      </c>
      <c r="D13" t="s">
        <v>128</v>
      </c>
      <c r="E13">
        <v>2009</v>
      </c>
      <c r="F13" t="s">
        <v>74</v>
      </c>
      <c r="G13" t="s">
        <v>129</v>
      </c>
      <c r="H13" s="3">
        <v>2</v>
      </c>
      <c r="I13" s="3">
        <v>9.4499999999999993</v>
      </c>
      <c r="J13" s="3">
        <v>0</v>
      </c>
      <c r="K13" s="4">
        <f t="shared" si="1"/>
        <v>11.45</v>
      </c>
      <c r="L13" s="3">
        <v>2.1</v>
      </c>
      <c r="M13" s="3">
        <v>7.5</v>
      </c>
      <c r="N13" s="3">
        <v>0</v>
      </c>
      <c r="O13" s="4">
        <f t="shared" si="2"/>
        <v>9.6</v>
      </c>
      <c r="P13" s="3">
        <v>2.8</v>
      </c>
      <c r="Q13" s="3">
        <v>4.0999999999999996</v>
      </c>
      <c r="R13" s="3">
        <v>0</v>
      </c>
      <c r="S13" s="4">
        <f t="shared" si="3"/>
        <v>6.8999999999999995</v>
      </c>
      <c r="T13" s="3">
        <v>2.9</v>
      </c>
      <c r="U13" s="3">
        <v>7.5</v>
      </c>
      <c r="V13" s="3">
        <v>0</v>
      </c>
      <c r="W13" s="4">
        <f t="shared" si="4"/>
        <v>10.4</v>
      </c>
      <c r="X13" s="4">
        <f t="shared" si="5"/>
        <v>38.349999999999994</v>
      </c>
    </row>
    <row r="14" spans="1:26" x14ac:dyDescent="0.25">
      <c r="A14">
        <f t="shared" si="0"/>
        <v>8</v>
      </c>
      <c r="B14">
        <v>970722</v>
      </c>
      <c r="C14">
        <v>9381</v>
      </c>
      <c r="D14" t="s">
        <v>136</v>
      </c>
      <c r="E14">
        <v>2010</v>
      </c>
      <c r="F14" t="s">
        <v>119</v>
      </c>
      <c r="G14" t="s">
        <v>120</v>
      </c>
      <c r="H14" s="3">
        <v>2</v>
      </c>
      <c r="I14" s="3">
        <v>7.35</v>
      </c>
      <c r="J14" s="3">
        <v>0</v>
      </c>
      <c r="K14" s="4">
        <f t="shared" si="1"/>
        <v>9.35</v>
      </c>
      <c r="L14" s="3">
        <v>1.5</v>
      </c>
      <c r="M14" s="3">
        <v>6.7</v>
      </c>
      <c r="N14" s="3">
        <v>0</v>
      </c>
      <c r="O14" s="4">
        <f t="shared" si="2"/>
        <v>8.1999999999999993</v>
      </c>
      <c r="P14" s="3">
        <v>2.8</v>
      </c>
      <c r="Q14" s="3">
        <v>6.25</v>
      </c>
      <c r="R14" s="3">
        <v>0</v>
      </c>
      <c r="S14" s="4">
        <f t="shared" si="3"/>
        <v>9.0500000000000007</v>
      </c>
      <c r="T14" s="3">
        <v>2.7</v>
      </c>
      <c r="U14" s="3">
        <v>7.4</v>
      </c>
      <c r="V14" s="3">
        <v>0</v>
      </c>
      <c r="W14" s="4">
        <f t="shared" si="4"/>
        <v>10.100000000000001</v>
      </c>
      <c r="X14" s="4">
        <f t="shared" si="5"/>
        <v>36.700000000000003</v>
      </c>
    </row>
    <row r="15" spans="1:26" x14ac:dyDescent="0.25">
      <c r="A15">
        <f t="shared" si="0"/>
        <v>9</v>
      </c>
      <c r="B15">
        <v>581536</v>
      </c>
      <c r="C15">
        <v>9381</v>
      </c>
      <c r="D15" t="s">
        <v>134</v>
      </c>
      <c r="E15">
        <v>2009</v>
      </c>
      <c r="F15" t="s">
        <v>119</v>
      </c>
      <c r="G15" t="s">
        <v>135</v>
      </c>
      <c r="H15" s="3">
        <v>2</v>
      </c>
      <c r="I15" s="3">
        <v>7.55</v>
      </c>
      <c r="J15" s="3">
        <v>0</v>
      </c>
      <c r="K15" s="4">
        <f t="shared" si="1"/>
        <v>9.5500000000000007</v>
      </c>
      <c r="L15" s="3">
        <v>1.5</v>
      </c>
      <c r="M15" s="3">
        <v>7.1</v>
      </c>
      <c r="N15" s="3">
        <v>0</v>
      </c>
      <c r="O15" s="4">
        <f t="shared" si="2"/>
        <v>8.6</v>
      </c>
      <c r="P15" s="3">
        <v>2.2000000000000002</v>
      </c>
      <c r="Q15" s="3">
        <v>5.5</v>
      </c>
      <c r="R15" s="3">
        <v>0</v>
      </c>
      <c r="S15" s="4">
        <f t="shared" si="3"/>
        <v>7.7</v>
      </c>
      <c r="T15" s="3">
        <v>2.7</v>
      </c>
      <c r="U15" s="3">
        <v>5.8</v>
      </c>
      <c r="V15" s="3">
        <v>0</v>
      </c>
      <c r="W15" s="4">
        <f t="shared" si="4"/>
        <v>8.5</v>
      </c>
      <c r="X15" s="4">
        <f t="shared" si="5"/>
        <v>34.349999999999994</v>
      </c>
    </row>
    <row r="16" spans="1:26" x14ac:dyDescent="0.25">
      <c r="A16">
        <f t="shared" si="0"/>
        <v>10</v>
      </c>
      <c r="B16">
        <v>960737</v>
      </c>
      <c r="C16">
        <v>9381</v>
      </c>
      <c r="D16" t="s">
        <v>137</v>
      </c>
      <c r="E16">
        <v>2009</v>
      </c>
      <c r="F16" t="s">
        <v>119</v>
      </c>
      <c r="G16" t="s">
        <v>135</v>
      </c>
      <c r="H16" s="3">
        <v>2</v>
      </c>
      <c r="I16" s="3">
        <v>7.15</v>
      </c>
      <c r="J16" s="3">
        <v>0</v>
      </c>
      <c r="K16" s="4">
        <f t="shared" si="1"/>
        <v>9.15</v>
      </c>
      <c r="L16" s="3">
        <v>1.5</v>
      </c>
      <c r="M16" s="3">
        <v>5.55</v>
      </c>
      <c r="N16" s="3">
        <v>0</v>
      </c>
      <c r="O16" s="4">
        <f t="shared" si="2"/>
        <v>7.05</v>
      </c>
      <c r="P16" s="3">
        <v>1.7</v>
      </c>
      <c r="Q16" s="3">
        <v>6.2</v>
      </c>
      <c r="R16" s="3">
        <v>0</v>
      </c>
      <c r="S16" s="4">
        <f t="shared" si="3"/>
        <v>7.9</v>
      </c>
      <c r="T16" s="3">
        <v>2.6</v>
      </c>
      <c r="U16" s="3">
        <v>7</v>
      </c>
      <c r="V16" s="3">
        <v>0</v>
      </c>
      <c r="W16" s="4">
        <f t="shared" si="4"/>
        <v>9.6</v>
      </c>
      <c r="X16" s="4">
        <f t="shared" si="5"/>
        <v>33.700000000000003</v>
      </c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:X1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zoomScale="70" zoomScaleNormal="70" workbookViewId="0">
      <selection activeCell="F29" sqref="F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64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f t="shared" ref="A7:A22" si="0">RANK(X7,$X$7:$X$22,0)</f>
        <v>1</v>
      </c>
      <c r="B7">
        <v>918562</v>
      </c>
      <c r="C7">
        <v>4142</v>
      </c>
      <c r="D7" t="s">
        <v>84</v>
      </c>
      <c r="E7">
        <v>2010</v>
      </c>
      <c r="F7" t="s">
        <v>44</v>
      </c>
      <c r="G7" t="s">
        <v>45</v>
      </c>
      <c r="H7" s="3">
        <v>2</v>
      </c>
      <c r="I7" s="3">
        <v>9.6999999999999993</v>
      </c>
      <c r="J7" s="3">
        <v>0</v>
      </c>
      <c r="K7" s="4">
        <f t="shared" ref="K7:K22" si="1">H7+I7-J7</f>
        <v>11.7</v>
      </c>
      <c r="L7" s="3">
        <v>2.1</v>
      </c>
      <c r="M7" s="3">
        <v>7.85</v>
      </c>
      <c r="N7" s="3">
        <v>0</v>
      </c>
      <c r="O7" s="4">
        <f t="shared" ref="O7:O22" si="2">L7+M7-N7</f>
        <v>9.9499999999999993</v>
      </c>
      <c r="P7" s="3">
        <v>3.2</v>
      </c>
      <c r="Q7" s="3">
        <v>8.6999999999999993</v>
      </c>
      <c r="R7" s="3">
        <v>0</v>
      </c>
      <c r="S7" s="4">
        <f t="shared" ref="S7:S22" si="3">P7+Q7-R7</f>
        <v>11.899999999999999</v>
      </c>
      <c r="T7" s="3">
        <v>3.2</v>
      </c>
      <c r="U7" s="3">
        <v>8.6</v>
      </c>
      <c r="V7" s="3">
        <v>0</v>
      </c>
      <c r="W7" s="4">
        <f t="shared" ref="W7:W22" si="4">T7+U7-V7</f>
        <v>11.8</v>
      </c>
      <c r="X7" s="4">
        <f t="shared" ref="X7:X22" si="5">K7+O7+S7+W7</f>
        <v>45.349999999999994</v>
      </c>
    </row>
    <row r="8" spans="1:26" x14ac:dyDescent="0.25">
      <c r="A8">
        <f t="shared" si="0"/>
        <v>2</v>
      </c>
      <c r="B8">
        <v>165987</v>
      </c>
      <c r="C8">
        <v>5382</v>
      </c>
      <c r="D8" t="s">
        <v>79</v>
      </c>
      <c r="E8">
        <v>2010</v>
      </c>
      <c r="F8" t="s">
        <v>77</v>
      </c>
      <c r="G8" t="s">
        <v>78</v>
      </c>
      <c r="H8" s="3">
        <v>3</v>
      </c>
      <c r="I8" s="3">
        <v>9</v>
      </c>
      <c r="J8" s="3">
        <v>0</v>
      </c>
      <c r="K8" s="4">
        <f t="shared" si="1"/>
        <v>12</v>
      </c>
      <c r="L8" s="3">
        <v>2.1</v>
      </c>
      <c r="M8" s="3">
        <v>8</v>
      </c>
      <c r="N8" s="3">
        <v>0</v>
      </c>
      <c r="O8" s="4">
        <f t="shared" si="2"/>
        <v>10.1</v>
      </c>
      <c r="P8" s="3">
        <v>3.1</v>
      </c>
      <c r="Q8" s="3">
        <v>7.25</v>
      </c>
      <c r="R8" s="3">
        <v>0</v>
      </c>
      <c r="S8" s="4">
        <f t="shared" si="3"/>
        <v>10.35</v>
      </c>
      <c r="T8" s="3">
        <v>3.1</v>
      </c>
      <c r="U8" s="3">
        <v>8</v>
      </c>
      <c r="V8" s="3">
        <v>0</v>
      </c>
      <c r="W8" s="4">
        <f t="shared" si="4"/>
        <v>11.1</v>
      </c>
      <c r="X8" s="4">
        <f t="shared" si="5"/>
        <v>43.550000000000004</v>
      </c>
    </row>
    <row r="9" spans="1:26" x14ac:dyDescent="0.25">
      <c r="A9">
        <v>3</v>
      </c>
      <c r="B9">
        <v>653503</v>
      </c>
      <c r="C9">
        <v>7791</v>
      </c>
      <c r="D9" t="s">
        <v>70</v>
      </c>
      <c r="E9">
        <v>2010</v>
      </c>
      <c r="F9" t="s">
        <v>21</v>
      </c>
      <c r="G9" t="s">
        <v>159</v>
      </c>
      <c r="H9" s="3">
        <v>2</v>
      </c>
      <c r="I9" s="3">
        <v>9.25</v>
      </c>
      <c r="J9" s="3">
        <v>0</v>
      </c>
      <c r="K9" s="4">
        <f t="shared" si="1"/>
        <v>11.25</v>
      </c>
      <c r="L9" s="3">
        <v>2</v>
      </c>
      <c r="M9" s="3">
        <v>7.9</v>
      </c>
      <c r="N9" s="3">
        <v>1</v>
      </c>
      <c r="O9" s="4">
        <f t="shared" si="2"/>
        <v>8.9</v>
      </c>
      <c r="P9" s="3">
        <v>3.2</v>
      </c>
      <c r="Q9" s="3">
        <v>8.6999999999999993</v>
      </c>
      <c r="R9" s="3">
        <v>0</v>
      </c>
      <c r="S9" s="4">
        <f t="shared" si="3"/>
        <v>11.899999999999999</v>
      </c>
      <c r="T9" s="3">
        <v>3.2</v>
      </c>
      <c r="U9" s="3">
        <v>7.85</v>
      </c>
      <c r="V9" s="3">
        <v>0</v>
      </c>
      <c r="W9" s="4">
        <f t="shared" si="4"/>
        <v>11.05</v>
      </c>
      <c r="X9" s="4">
        <f t="shared" si="5"/>
        <v>43.099999999999994</v>
      </c>
    </row>
    <row r="10" spans="1:26" x14ac:dyDescent="0.25">
      <c r="A10">
        <f t="shared" si="0"/>
        <v>3</v>
      </c>
      <c r="B10">
        <v>371475</v>
      </c>
      <c r="C10">
        <v>4905</v>
      </c>
      <c r="D10" t="s">
        <v>85</v>
      </c>
      <c r="E10">
        <v>2010</v>
      </c>
      <c r="F10" t="s">
        <v>86</v>
      </c>
      <c r="G10" t="s">
        <v>87</v>
      </c>
      <c r="H10" s="3">
        <v>2.8</v>
      </c>
      <c r="I10" s="3">
        <v>8.0500000000000007</v>
      </c>
      <c r="J10" s="3">
        <v>0</v>
      </c>
      <c r="K10" s="4">
        <f t="shared" si="1"/>
        <v>10.850000000000001</v>
      </c>
      <c r="L10" s="3">
        <v>2.1</v>
      </c>
      <c r="M10" s="3">
        <v>8.0500000000000007</v>
      </c>
      <c r="N10" s="3">
        <v>0</v>
      </c>
      <c r="O10" s="4">
        <f t="shared" si="2"/>
        <v>10.15</v>
      </c>
      <c r="P10" s="3">
        <v>3</v>
      </c>
      <c r="Q10" s="3">
        <v>8</v>
      </c>
      <c r="R10" s="3">
        <v>0</v>
      </c>
      <c r="S10" s="4">
        <f t="shared" si="3"/>
        <v>11</v>
      </c>
      <c r="T10" s="3">
        <v>3</v>
      </c>
      <c r="U10" s="3">
        <v>8.1</v>
      </c>
      <c r="V10" s="3">
        <v>0</v>
      </c>
      <c r="W10" s="4">
        <f t="shared" si="4"/>
        <v>11.1</v>
      </c>
      <c r="X10" s="4">
        <f t="shared" si="5"/>
        <v>43.1</v>
      </c>
    </row>
    <row r="11" spans="1:26" x14ac:dyDescent="0.25">
      <c r="A11">
        <f t="shared" si="0"/>
        <v>5</v>
      </c>
      <c r="B11">
        <v>973979</v>
      </c>
      <c r="C11">
        <v>5382</v>
      </c>
      <c r="D11" t="s">
        <v>80</v>
      </c>
      <c r="E11">
        <v>2011</v>
      </c>
      <c r="F11" t="s">
        <v>77</v>
      </c>
      <c r="G11" t="s">
        <v>78</v>
      </c>
      <c r="H11" s="3">
        <v>2</v>
      </c>
      <c r="I11" s="3">
        <v>8.75</v>
      </c>
      <c r="J11" s="3">
        <v>0</v>
      </c>
      <c r="K11" s="4">
        <f t="shared" si="1"/>
        <v>10.75</v>
      </c>
      <c r="L11" s="3">
        <v>2.1</v>
      </c>
      <c r="M11" s="3">
        <v>7.35</v>
      </c>
      <c r="N11" s="3">
        <v>0</v>
      </c>
      <c r="O11" s="4">
        <f t="shared" si="2"/>
        <v>9.4499999999999993</v>
      </c>
      <c r="P11" s="3">
        <v>3.3</v>
      </c>
      <c r="Q11" s="3">
        <v>8</v>
      </c>
      <c r="R11" s="3">
        <v>0</v>
      </c>
      <c r="S11" s="4">
        <f t="shared" si="3"/>
        <v>11.3</v>
      </c>
      <c r="T11" s="3">
        <v>3.2</v>
      </c>
      <c r="U11" s="3">
        <v>8</v>
      </c>
      <c r="V11" s="3">
        <v>0</v>
      </c>
      <c r="W11" s="4">
        <f t="shared" si="4"/>
        <v>11.2</v>
      </c>
      <c r="X11" s="4">
        <f t="shared" si="5"/>
        <v>42.7</v>
      </c>
    </row>
    <row r="12" spans="1:26" x14ac:dyDescent="0.25">
      <c r="A12">
        <v>5</v>
      </c>
      <c r="B12">
        <v>336101</v>
      </c>
      <c r="C12">
        <v>9680</v>
      </c>
      <c r="D12" t="s">
        <v>73</v>
      </c>
      <c r="E12">
        <v>2010</v>
      </c>
      <c r="F12" t="s">
        <v>74</v>
      </c>
      <c r="G12" t="s">
        <v>75</v>
      </c>
      <c r="H12" s="3">
        <v>2</v>
      </c>
      <c r="I12" s="3">
        <v>9.0500000000000007</v>
      </c>
      <c r="J12" s="3">
        <v>0</v>
      </c>
      <c r="K12" s="4">
        <f t="shared" si="1"/>
        <v>11.05</v>
      </c>
      <c r="L12" s="3">
        <v>2.1</v>
      </c>
      <c r="M12" s="3">
        <v>7</v>
      </c>
      <c r="N12" s="3">
        <v>0</v>
      </c>
      <c r="O12" s="4">
        <f t="shared" si="2"/>
        <v>9.1</v>
      </c>
      <c r="P12" s="3">
        <v>3.1</v>
      </c>
      <c r="Q12" s="3">
        <v>7.85</v>
      </c>
      <c r="R12" s="3">
        <v>0</v>
      </c>
      <c r="S12" s="4">
        <f t="shared" si="3"/>
        <v>10.95</v>
      </c>
      <c r="T12" s="3">
        <v>3.1</v>
      </c>
      <c r="U12" s="3">
        <v>8.5</v>
      </c>
      <c r="V12" s="3">
        <v>0</v>
      </c>
      <c r="W12" s="4">
        <f t="shared" si="4"/>
        <v>11.6</v>
      </c>
      <c r="X12" s="4">
        <f t="shared" si="5"/>
        <v>42.699999999999996</v>
      </c>
    </row>
    <row r="13" spans="1:26" x14ac:dyDescent="0.25">
      <c r="A13">
        <f t="shared" si="0"/>
        <v>7</v>
      </c>
      <c r="B13">
        <v>901104</v>
      </c>
      <c r="C13">
        <v>4905</v>
      </c>
      <c r="D13" t="s">
        <v>88</v>
      </c>
      <c r="E13">
        <v>2009</v>
      </c>
      <c r="F13" t="s">
        <v>86</v>
      </c>
      <c r="G13" t="s">
        <v>87</v>
      </c>
      <c r="H13" s="3">
        <v>2</v>
      </c>
      <c r="I13" s="3">
        <v>8.5</v>
      </c>
      <c r="J13" s="3">
        <v>0</v>
      </c>
      <c r="K13" s="4">
        <f t="shared" si="1"/>
        <v>10.5</v>
      </c>
      <c r="L13" s="3">
        <v>2.1</v>
      </c>
      <c r="M13" s="3">
        <v>7.1</v>
      </c>
      <c r="N13" s="3">
        <v>0</v>
      </c>
      <c r="O13" s="4">
        <f t="shared" si="2"/>
        <v>9.1999999999999993</v>
      </c>
      <c r="P13" s="3">
        <v>2.9</v>
      </c>
      <c r="Q13" s="3">
        <v>8.1999999999999993</v>
      </c>
      <c r="R13" s="3">
        <v>0</v>
      </c>
      <c r="S13" s="4">
        <f t="shared" si="3"/>
        <v>11.1</v>
      </c>
      <c r="T13" s="3">
        <v>3</v>
      </c>
      <c r="U13" s="3">
        <v>8</v>
      </c>
      <c r="V13" s="3">
        <v>0</v>
      </c>
      <c r="W13" s="4">
        <f t="shared" si="4"/>
        <v>11</v>
      </c>
      <c r="X13" s="4">
        <f t="shared" si="5"/>
        <v>41.8</v>
      </c>
    </row>
    <row r="14" spans="1:26" x14ac:dyDescent="0.25">
      <c r="A14">
        <f t="shared" si="0"/>
        <v>8</v>
      </c>
      <c r="B14">
        <v>432317</v>
      </c>
      <c r="C14">
        <v>5382</v>
      </c>
      <c r="D14" t="s">
        <v>83</v>
      </c>
      <c r="E14">
        <v>2010</v>
      </c>
      <c r="F14" t="s">
        <v>77</v>
      </c>
      <c r="G14" t="s">
        <v>78</v>
      </c>
      <c r="H14" s="3">
        <v>2</v>
      </c>
      <c r="I14" s="3">
        <v>9.25</v>
      </c>
      <c r="J14" s="3">
        <v>0</v>
      </c>
      <c r="K14" s="4">
        <f t="shared" si="1"/>
        <v>11.25</v>
      </c>
      <c r="L14" s="3">
        <v>2.2000000000000002</v>
      </c>
      <c r="M14" s="3">
        <v>6.85</v>
      </c>
      <c r="N14" s="3">
        <v>0</v>
      </c>
      <c r="O14" s="4">
        <f t="shared" si="2"/>
        <v>9.0500000000000007</v>
      </c>
      <c r="P14" s="3">
        <v>2</v>
      </c>
      <c r="Q14" s="3">
        <v>8.4</v>
      </c>
      <c r="R14" s="3">
        <v>0</v>
      </c>
      <c r="S14" s="4">
        <f t="shared" si="3"/>
        <v>10.4</v>
      </c>
      <c r="T14" s="3">
        <v>3.1</v>
      </c>
      <c r="U14" s="3">
        <v>7.7</v>
      </c>
      <c r="V14" s="3">
        <v>0</v>
      </c>
      <c r="W14" s="4">
        <f t="shared" si="4"/>
        <v>10.8</v>
      </c>
      <c r="X14" s="4">
        <f t="shared" si="5"/>
        <v>41.5</v>
      </c>
    </row>
    <row r="15" spans="1:26" x14ac:dyDescent="0.25">
      <c r="A15">
        <f t="shared" si="0"/>
        <v>9</v>
      </c>
      <c r="B15">
        <v>391823</v>
      </c>
      <c r="C15">
        <v>7791</v>
      </c>
      <c r="D15" t="s">
        <v>65</v>
      </c>
      <c r="E15">
        <v>2010</v>
      </c>
      <c r="F15" t="s">
        <v>21</v>
      </c>
      <c r="G15" t="s">
        <v>66</v>
      </c>
      <c r="H15" s="3">
        <v>2</v>
      </c>
      <c r="I15" s="3">
        <v>8.5</v>
      </c>
      <c r="J15" s="3">
        <v>0</v>
      </c>
      <c r="K15" s="4">
        <f t="shared" si="1"/>
        <v>10.5</v>
      </c>
      <c r="L15" s="3">
        <v>2.1</v>
      </c>
      <c r="M15" s="3">
        <v>7.15</v>
      </c>
      <c r="N15" s="3">
        <v>0</v>
      </c>
      <c r="O15" s="4">
        <f t="shared" si="2"/>
        <v>9.25</v>
      </c>
      <c r="P15" s="3">
        <v>3</v>
      </c>
      <c r="Q15" s="3">
        <v>7.65</v>
      </c>
      <c r="R15" s="3">
        <v>0</v>
      </c>
      <c r="S15" s="4">
        <f t="shared" si="3"/>
        <v>10.65</v>
      </c>
      <c r="T15" s="3">
        <v>3.2</v>
      </c>
      <c r="U15" s="3">
        <v>7.65</v>
      </c>
      <c r="V15" s="3">
        <v>0</v>
      </c>
      <c r="W15" s="4">
        <f t="shared" si="4"/>
        <v>10.850000000000001</v>
      </c>
      <c r="X15" s="4">
        <f t="shared" si="5"/>
        <v>41.25</v>
      </c>
    </row>
    <row r="16" spans="1:26" x14ac:dyDescent="0.25">
      <c r="A16">
        <f t="shared" si="0"/>
        <v>10</v>
      </c>
      <c r="B16">
        <v>835276</v>
      </c>
      <c r="C16">
        <v>7791</v>
      </c>
      <c r="D16" t="s">
        <v>71</v>
      </c>
      <c r="E16">
        <v>2011</v>
      </c>
      <c r="F16" t="s">
        <v>21</v>
      </c>
      <c r="G16" t="s">
        <v>159</v>
      </c>
      <c r="H16" s="3">
        <v>2</v>
      </c>
      <c r="I16" s="3">
        <v>8.4499999999999993</v>
      </c>
      <c r="J16" s="3">
        <v>0</v>
      </c>
      <c r="K16" s="4">
        <f t="shared" si="1"/>
        <v>10.45</v>
      </c>
      <c r="L16" s="3">
        <v>2.1</v>
      </c>
      <c r="M16" s="3">
        <v>6.25</v>
      </c>
      <c r="N16" s="3">
        <v>0</v>
      </c>
      <c r="O16" s="4">
        <f t="shared" si="2"/>
        <v>8.35</v>
      </c>
      <c r="P16" s="3">
        <v>2.4</v>
      </c>
      <c r="Q16" s="3">
        <v>8.6</v>
      </c>
      <c r="R16" s="3">
        <v>0</v>
      </c>
      <c r="S16" s="4">
        <f t="shared" si="3"/>
        <v>11</v>
      </c>
      <c r="T16" s="3">
        <v>3</v>
      </c>
      <c r="U16" s="3">
        <v>7.8</v>
      </c>
      <c r="V16" s="3">
        <v>0</v>
      </c>
      <c r="W16" s="4">
        <f t="shared" si="4"/>
        <v>10.8</v>
      </c>
      <c r="X16" s="4">
        <f t="shared" si="5"/>
        <v>40.599999999999994</v>
      </c>
    </row>
    <row r="17" spans="1:24" x14ac:dyDescent="0.25">
      <c r="A17">
        <f t="shared" si="0"/>
        <v>11</v>
      </c>
      <c r="B17">
        <v>531769</v>
      </c>
      <c r="C17">
        <v>5382</v>
      </c>
      <c r="D17" t="s">
        <v>81</v>
      </c>
      <c r="E17">
        <v>2009</v>
      </c>
      <c r="F17" t="s">
        <v>77</v>
      </c>
      <c r="G17" t="s">
        <v>82</v>
      </c>
      <c r="H17" s="3">
        <v>2</v>
      </c>
      <c r="I17" s="3">
        <v>8.65</v>
      </c>
      <c r="J17" s="3">
        <v>0</v>
      </c>
      <c r="K17" s="4">
        <f t="shared" si="1"/>
        <v>10.65</v>
      </c>
      <c r="L17" s="3">
        <v>2.1</v>
      </c>
      <c r="M17" s="3">
        <v>7.25</v>
      </c>
      <c r="N17" s="3">
        <v>0</v>
      </c>
      <c r="O17" s="4">
        <f t="shared" si="2"/>
        <v>9.35</v>
      </c>
      <c r="P17" s="3">
        <v>3</v>
      </c>
      <c r="Q17" s="3">
        <v>6.5</v>
      </c>
      <c r="R17" s="3">
        <v>0</v>
      </c>
      <c r="S17" s="4">
        <f t="shared" si="3"/>
        <v>9.5</v>
      </c>
      <c r="T17" s="3">
        <v>3</v>
      </c>
      <c r="U17" s="3">
        <v>7.4</v>
      </c>
      <c r="V17" s="3">
        <v>0</v>
      </c>
      <c r="W17" s="4">
        <f t="shared" si="4"/>
        <v>10.4</v>
      </c>
      <c r="X17" s="4">
        <f t="shared" si="5"/>
        <v>39.9</v>
      </c>
    </row>
    <row r="18" spans="1:24" x14ac:dyDescent="0.25">
      <c r="A18">
        <f t="shared" si="0"/>
        <v>12</v>
      </c>
      <c r="B18">
        <v>495860</v>
      </c>
      <c r="C18">
        <v>7791</v>
      </c>
      <c r="D18" t="s">
        <v>67</v>
      </c>
      <c r="E18">
        <v>2010</v>
      </c>
      <c r="F18" t="s">
        <v>21</v>
      </c>
      <c r="G18" t="s">
        <v>66</v>
      </c>
      <c r="H18" s="3">
        <v>2</v>
      </c>
      <c r="I18" s="3">
        <v>7.6</v>
      </c>
      <c r="J18" s="3">
        <v>0</v>
      </c>
      <c r="K18" s="4">
        <f t="shared" si="1"/>
        <v>9.6</v>
      </c>
      <c r="L18" s="3">
        <v>2.1</v>
      </c>
      <c r="M18" s="3">
        <v>7.2</v>
      </c>
      <c r="N18" s="3">
        <v>0</v>
      </c>
      <c r="O18" s="4">
        <f t="shared" si="2"/>
        <v>9.3000000000000007</v>
      </c>
      <c r="P18" s="3">
        <v>3</v>
      </c>
      <c r="Q18" s="3">
        <v>7</v>
      </c>
      <c r="R18" s="3">
        <v>0</v>
      </c>
      <c r="S18" s="4">
        <f t="shared" si="3"/>
        <v>10</v>
      </c>
      <c r="T18" s="3">
        <v>3.1</v>
      </c>
      <c r="U18" s="3">
        <v>7.2</v>
      </c>
      <c r="V18" s="3">
        <v>0</v>
      </c>
      <c r="W18" s="4">
        <f t="shared" si="4"/>
        <v>10.3</v>
      </c>
      <c r="X18" s="4">
        <f t="shared" si="5"/>
        <v>39.200000000000003</v>
      </c>
    </row>
    <row r="19" spans="1:24" x14ac:dyDescent="0.25">
      <c r="A19">
        <f t="shared" si="0"/>
        <v>13</v>
      </c>
      <c r="B19">
        <v>404393</v>
      </c>
      <c r="C19">
        <v>5382</v>
      </c>
      <c r="D19" t="s">
        <v>76</v>
      </c>
      <c r="E19">
        <v>2010</v>
      </c>
      <c r="F19" t="s">
        <v>77</v>
      </c>
      <c r="G19" t="s">
        <v>78</v>
      </c>
      <c r="H19" s="3">
        <v>2</v>
      </c>
      <c r="I19" s="3">
        <v>8.15</v>
      </c>
      <c r="J19" s="3">
        <v>0</v>
      </c>
      <c r="K19" s="4">
        <f t="shared" si="1"/>
        <v>10.15</v>
      </c>
      <c r="L19" s="3">
        <v>2.1</v>
      </c>
      <c r="M19" s="3">
        <v>6.75</v>
      </c>
      <c r="N19" s="3">
        <v>0</v>
      </c>
      <c r="O19" s="4">
        <f t="shared" si="2"/>
        <v>8.85</v>
      </c>
      <c r="P19" s="3">
        <v>2.6</v>
      </c>
      <c r="Q19" s="3">
        <v>7.3</v>
      </c>
      <c r="R19" s="3">
        <v>0</v>
      </c>
      <c r="S19" s="4">
        <f t="shared" si="3"/>
        <v>9.9</v>
      </c>
      <c r="T19" s="3">
        <v>3</v>
      </c>
      <c r="U19" s="3">
        <v>7.2</v>
      </c>
      <c r="V19" s="3">
        <v>0</v>
      </c>
      <c r="W19" s="4">
        <f t="shared" si="4"/>
        <v>10.199999999999999</v>
      </c>
      <c r="X19" s="4">
        <f t="shared" si="5"/>
        <v>39.099999999999994</v>
      </c>
    </row>
    <row r="20" spans="1:24" x14ac:dyDescent="0.25">
      <c r="A20">
        <f t="shared" si="0"/>
        <v>14</v>
      </c>
      <c r="B20">
        <v>935210</v>
      </c>
      <c r="C20">
        <v>7791</v>
      </c>
      <c r="D20" t="s">
        <v>68</v>
      </c>
      <c r="E20">
        <v>2011</v>
      </c>
      <c r="F20" t="s">
        <v>21</v>
      </c>
      <c r="G20" t="s">
        <v>66</v>
      </c>
      <c r="H20" s="3">
        <v>2</v>
      </c>
      <c r="I20" s="3">
        <v>7.4</v>
      </c>
      <c r="J20" s="3">
        <v>0</v>
      </c>
      <c r="K20" s="4">
        <f t="shared" si="1"/>
        <v>9.4</v>
      </c>
      <c r="L20" s="3">
        <v>2.1</v>
      </c>
      <c r="M20" s="3">
        <v>7.6</v>
      </c>
      <c r="N20" s="3">
        <v>0</v>
      </c>
      <c r="O20" s="4">
        <f t="shared" si="2"/>
        <v>9.6999999999999993</v>
      </c>
      <c r="P20" s="3">
        <v>3</v>
      </c>
      <c r="Q20" s="3">
        <v>6.65</v>
      </c>
      <c r="R20" s="3">
        <v>0</v>
      </c>
      <c r="S20" s="4">
        <f t="shared" si="3"/>
        <v>9.65</v>
      </c>
      <c r="T20" s="3">
        <v>3</v>
      </c>
      <c r="U20" s="3">
        <v>6.95</v>
      </c>
      <c r="V20" s="3">
        <v>0</v>
      </c>
      <c r="W20" s="4">
        <f t="shared" si="4"/>
        <v>9.9499999999999993</v>
      </c>
      <c r="X20" s="4">
        <f t="shared" si="5"/>
        <v>38.700000000000003</v>
      </c>
    </row>
    <row r="21" spans="1:24" x14ac:dyDescent="0.25">
      <c r="A21">
        <f t="shared" si="0"/>
        <v>15</v>
      </c>
      <c r="B21">
        <v>303069</v>
      </c>
      <c r="C21">
        <v>7791</v>
      </c>
      <c r="D21" t="s">
        <v>72</v>
      </c>
      <c r="E21">
        <v>2011</v>
      </c>
      <c r="F21" t="s">
        <v>21</v>
      </c>
      <c r="G21" t="s">
        <v>159</v>
      </c>
      <c r="H21" s="3">
        <v>2</v>
      </c>
      <c r="I21" s="3">
        <v>8.9</v>
      </c>
      <c r="J21" s="3">
        <v>0</v>
      </c>
      <c r="K21" s="4">
        <f t="shared" si="1"/>
        <v>10.9</v>
      </c>
      <c r="L21" s="3">
        <v>1.5</v>
      </c>
      <c r="M21" s="3">
        <v>7.25</v>
      </c>
      <c r="N21" s="3">
        <v>1</v>
      </c>
      <c r="O21" s="4">
        <f t="shared" si="2"/>
        <v>7.75</v>
      </c>
      <c r="P21" s="3">
        <v>2.7</v>
      </c>
      <c r="Q21" s="3">
        <v>5.9</v>
      </c>
      <c r="R21" s="3">
        <v>0</v>
      </c>
      <c r="S21" s="4">
        <f t="shared" si="3"/>
        <v>8.6000000000000014</v>
      </c>
      <c r="T21" s="3">
        <v>3.1</v>
      </c>
      <c r="U21" s="3">
        <v>7.6</v>
      </c>
      <c r="V21" s="3">
        <v>0</v>
      </c>
      <c r="W21" s="4">
        <f t="shared" si="4"/>
        <v>10.7</v>
      </c>
      <c r="X21" s="4">
        <f t="shared" si="5"/>
        <v>37.950000000000003</v>
      </c>
    </row>
    <row r="22" spans="1:24" x14ac:dyDescent="0.25">
      <c r="A22">
        <f t="shared" si="0"/>
        <v>16</v>
      </c>
      <c r="B22">
        <v>311015</v>
      </c>
      <c r="C22">
        <v>7791</v>
      </c>
      <c r="D22" t="s">
        <v>69</v>
      </c>
      <c r="E22">
        <v>2011</v>
      </c>
      <c r="F22" t="s">
        <v>21</v>
      </c>
      <c r="G22" t="s">
        <v>66</v>
      </c>
      <c r="H22" s="3">
        <v>2</v>
      </c>
      <c r="I22" s="3">
        <v>6.6</v>
      </c>
      <c r="J22" s="3">
        <v>0</v>
      </c>
      <c r="K22" s="4">
        <f t="shared" si="1"/>
        <v>8.6</v>
      </c>
      <c r="L22" s="3">
        <v>1.5</v>
      </c>
      <c r="M22" s="3">
        <v>6.45</v>
      </c>
      <c r="N22" s="3">
        <v>1</v>
      </c>
      <c r="O22" s="4">
        <f t="shared" si="2"/>
        <v>6.95</v>
      </c>
      <c r="P22" s="3">
        <v>3.1</v>
      </c>
      <c r="Q22" s="3">
        <v>7.1</v>
      </c>
      <c r="R22" s="3">
        <v>0</v>
      </c>
      <c r="S22" s="4">
        <f t="shared" si="3"/>
        <v>10.199999999999999</v>
      </c>
      <c r="T22" s="3">
        <v>2.1</v>
      </c>
      <c r="U22" s="3">
        <v>6.95</v>
      </c>
      <c r="V22" s="3">
        <v>0</v>
      </c>
      <c r="W22" s="4">
        <f t="shared" si="4"/>
        <v>9.0500000000000007</v>
      </c>
      <c r="X22" s="4">
        <f t="shared" si="5"/>
        <v>34.799999999999997</v>
      </c>
    </row>
  </sheetData>
  <sheetProtection formatCells="0" formatColumns="0" formatRows="0" insertColumns="0" insertRows="0" insertHyperlinks="0" deleteColumns="0" deleteRows="0" sort="0" autoFilter="0" pivotTables="0"/>
  <sortState ref="A7:X22">
    <sortCondition descending="1" ref="X7:X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4960_VS 4A</vt:lpstr>
      <vt:lpstr>4964_VS 5B</vt:lpstr>
      <vt:lpstr>4965_VS 6B</vt:lpstr>
      <vt:lpstr>4957_VS 1A</vt:lpstr>
      <vt:lpstr>4966_VS 3C</vt:lpstr>
      <vt:lpstr>4958_VS 2A</vt:lpstr>
      <vt:lpstr>4959_VS 3A</vt:lpstr>
      <vt:lpstr>4967_VS 4C</vt:lpstr>
      <vt:lpstr>4963_VS 4B</vt:lpstr>
      <vt:lpstr>4968_VS 5C</vt:lpstr>
      <vt:lpstr>4969_VS 6C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Lenka</cp:lastModifiedBy>
  <cp:lastPrinted>2021-09-18T17:34:11Z</cp:lastPrinted>
  <dcterms:created xsi:type="dcterms:W3CDTF">2021-09-15T04:37:42Z</dcterms:created>
  <dcterms:modified xsi:type="dcterms:W3CDTF">2021-09-28T07:14:53Z</dcterms:modified>
</cp:coreProperties>
</file>