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kotr\Desktop\"/>
    </mc:Choice>
  </mc:AlternateContent>
  <xr:revisionPtr revIDLastSave="0" documentId="13_ncr:1_{481CCAD5-9172-4528-88DA-ADF326D66038}" xr6:coauthVersionLast="47" xr6:coauthVersionMax="47" xr10:uidLastSave="{00000000-0000-0000-0000-000000000000}"/>
  <bookViews>
    <workbookView xWindow="-108" yWindow="-108" windowWidth="23256" windowHeight="13176" firstSheet="2" activeTab="10" xr2:uid="{88209FC9-22D0-443E-A967-C9B8DE40ABEB}"/>
  </bookViews>
  <sheets>
    <sheet name="R1 dívky" sheetId="1" r:id="rId1"/>
    <sheet name="R1 chlapci" sheetId="13" r:id="rId2"/>
    <sheet name="R2 dívky" sheetId="14" r:id="rId3"/>
    <sheet name="R2 chlapci" sheetId="15" r:id="rId4"/>
    <sheet name="R3 dívky" sheetId="16" r:id="rId5"/>
    <sheet name="R3 chlapci" sheetId="17" r:id="rId6"/>
    <sheet name="D1 dívky" sheetId="18" r:id="rId7"/>
    <sheet name="D1 chlapci" sheetId="19" r:id="rId8"/>
    <sheet name="D2 dívky" sheetId="20" r:id="rId9"/>
    <sheet name="D2 chlapci" sheetId="21" r:id="rId10"/>
    <sheet name="15+ dívky" sheetId="22" r:id="rId11"/>
  </sheets>
  <definedNames>
    <definedName name="_xlnm._FilterDatabase" localSheetId="10" hidden="1">'15+ dívky'!$A$3:$Z$3</definedName>
    <definedName name="_xlnm._FilterDatabase" localSheetId="6" hidden="1">'D1 dívky'!$A$3:$Z$3</definedName>
    <definedName name="_xlnm._FilterDatabase" localSheetId="7" hidden="1">'D1 chlapci'!$A$3:$Z$3</definedName>
    <definedName name="_xlnm._FilterDatabase" localSheetId="8" hidden="1">'D2 dívky'!$A$3:$Z$3</definedName>
    <definedName name="_xlnm._FilterDatabase" localSheetId="9" hidden="1">'D2 chlapci'!$A$3:$Z$3</definedName>
    <definedName name="_xlnm._FilterDatabase" localSheetId="0" hidden="1">'R1 dívky'!$A$3:$Z$3</definedName>
    <definedName name="_xlnm._FilterDatabase" localSheetId="1" hidden="1">'R1 chlapci'!$A$3:$Z$3</definedName>
    <definedName name="_xlnm._FilterDatabase" localSheetId="2" hidden="1">'R2 dívky'!$A$3:$Z$3</definedName>
    <definedName name="_xlnm._FilterDatabase" localSheetId="3" hidden="1">'R2 chlapci'!$A$3:$Z$3</definedName>
    <definedName name="_xlnm._FilterDatabase" localSheetId="4" hidden="1">'R3 dívky'!$A$3:$Z$3</definedName>
    <definedName name="_xlnm._FilterDatabase" localSheetId="5" hidden="1">'R3 chlapci'!$A$3:$Z$3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17" i="1" l="1"/>
  <c r="Y14" i="1"/>
  <c r="Y16" i="1"/>
  <c r="Y15" i="1"/>
  <c r="Y18" i="1"/>
  <c r="Y6" i="1"/>
  <c r="Z6" i="1" s="1"/>
  <c r="Q6" i="1"/>
  <c r="J6" i="1"/>
  <c r="Q18" i="1"/>
  <c r="J18" i="1"/>
  <c r="Y8" i="1"/>
  <c r="Z8" i="1" s="1"/>
  <c r="Q8" i="1"/>
  <c r="J8" i="1"/>
  <c r="Y11" i="1"/>
  <c r="Z11" i="1" s="1"/>
  <c r="Q11" i="1"/>
  <c r="J11" i="1"/>
  <c r="Y7" i="1"/>
  <c r="Z7" i="1" s="1"/>
  <c r="Q7" i="1"/>
  <c r="J7" i="1"/>
  <c r="Y9" i="1"/>
  <c r="Z9" i="1" s="1"/>
  <c r="Q9" i="1"/>
  <c r="J9" i="1"/>
  <c r="Q16" i="1"/>
  <c r="J16" i="1"/>
  <c r="Y12" i="1"/>
  <c r="Z12" i="1" s="1"/>
  <c r="Q12" i="1"/>
  <c r="J12" i="1"/>
  <c r="Q14" i="1"/>
  <c r="J14" i="1"/>
  <c r="Q17" i="1"/>
  <c r="J17" i="1"/>
  <c r="Q15" i="1"/>
  <c r="J15" i="1"/>
  <c r="Y13" i="1"/>
  <c r="Q13" i="1"/>
  <c r="J13" i="1"/>
  <c r="B2" i="22"/>
  <c r="B2" i="21"/>
  <c r="B2" i="20"/>
  <c r="B2" i="19"/>
  <c r="B2" i="18"/>
  <c r="B2" i="17"/>
  <c r="B2" i="16"/>
  <c r="B2" i="15"/>
  <c r="B2" i="14"/>
  <c r="B2" i="13"/>
  <c r="B2" i="1"/>
  <c r="J4" i="1"/>
  <c r="Q4" i="1"/>
  <c r="R4" i="1" s="1"/>
  <c r="Y4" i="1"/>
  <c r="Z4" i="1" s="1"/>
  <c r="J5" i="1"/>
  <c r="Q5" i="1"/>
  <c r="R5" i="1" s="1"/>
  <c r="Y5" i="1"/>
  <c r="Z5" i="1" s="1"/>
  <c r="Y12" i="22"/>
  <c r="Z12" i="22" s="1"/>
  <c r="Q12" i="22"/>
  <c r="R12" i="22" s="1"/>
  <c r="J12" i="22"/>
  <c r="Y11" i="22"/>
  <c r="Z11" i="22" s="1"/>
  <c r="Q11" i="22"/>
  <c r="R11" i="22" s="1"/>
  <c r="J11" i="22"/>
  <c r="Y10" i="22"/>
  <c r="Z10" i="22" s="1"/>
  <c r="Q10" i="22"/>
  <c r="R10" i="22" s="1"/>
  <c r="J10" i="22"/>
  <c r="Y9" i="22"/>
  <c r="Z9" i="22" s="1"/>
  <c r="Q9" i="22"/>
  <c r="R9" i="22" s="1"/>
  <c r="J9" i="22"/>
  <c r="Y8" i="22"/>
  <c r="Z8" i="22" s="1"/>
  <c r="Q8" i="22"/>
  <c r="R8" i="22" s="1"/>
  <c r="J8" i="22"/>
  <c r="Y7" i="22"/>
  <c r="Z7" i="22" s="1"/>
  <c r="Q7" i="22"/>
  <c r="R7" i="22" s="1"/>
  <c r="J7" i="22"/>
  <c r="Y6" i="22"/>
  <c r="Z6" i="22" s="1"/>
  <c r="Q6" i="22"/>
  <c r="R6" i="22" s="1"/>
  <c r="J6" i="22"/>
  <c r="Y5" i="22"/>
  <c r="Z5" i="22" s="1"/>
  <c r="Q5" i="22"/>
  <c r="R5" i="22" s="1"/>
  <c r="J5" i="22"/>
  <c r="Y4" i="22"/>
  <c r="Z4" i="22" s="1"/>
  <c r="Q4" i="22"/>
  <c r="R4" i="22" s="1"/>
  <c r="J4" i="22"/>
  <c r="Y13" i="22"/>
  <c r="Z13" i="22" s="1"/>
  <c r="Q13" i="22"/>
  <c r="R13" i="22" s="1"/>
  <c r="J13" i="22"/>
  <c r="Y15" i="22"/>
  <c r="Q15" i="22"/>
  <c r="J15" i="22"/>
  <c r="Y14" i="22"/>
  <c r="Q14" i="22"/>
  <c r="R14" i="22" s="1"/>
  <c r="J14" i="22"/>
  <c r="Y13" i="21"/>
  <c r="Z13" i="21" s="1"/>
  <c r="Q13" i="21"/>
  <c r="R13" i="21" s="1"/>
  <c r="J13" i="21"/>
  <c r="Y12" i="21"/>
  <c r="Z12" i="21" s="1"/>
  <c r="Q12" i="21"/>
  <c r="R12" i="21" s="1"/>
  <c r="J12" i="21"/>
  <c r="Y11" i="21"/>
  <c r="Z11" i="21" s="1"/>
  <c r="Q11" i="21"/>
  <c r="R11" i="21" s="1"/>
  <c r="J11" i="21"/>
  <c r="Y10" i="21"/>
  <c r="Z10" i="21" s="1"/>
  <c r="Q10" i="21"/>
  <c r="R10" i="21" s="1"/>
  <c r="J10" i="21"/>
  <c r="Y9" i="21"/>
  <c r="Z9" i="21" s="1"/>
  <c r="Q9" i="21"/>
  <c r="R9" i="21" s="1"/>
  <c r="J9" i="21"/>
  <c r="Y8" i="21"/>
  <c r="Z8" i="21" s="1"/>
  <c r="Q8" i="21"/>
  <c r="R8" i="21" s="1"/>
  <c r="J8" i="21"/>
  <c r="Y7" i="21"/>
  <c r="Z7" i="21" s="1"/>
  <c r="Q7" i="21"/>
  <c r="R7" i="21" s="1"/>
  <c r="J7" i="21"/>
  <c r="Y6" i="21"/>
  <c r="Z6" i="21" s="1"/>
  <c r="Q6" i="21"/>
  <c r="R6" i="21" s="1"/>
  <c r="J6" i="21"/>
  <c r="Y5" i="21"/>
  <c r="Z5" i="21" s="1"/>
  <c r="Q5" i="21"/>
  <c r="R5" i="21" s="1"/>
  <c r="J5" i="21"/>
  <c r="Y4" i="21"/>
  <c r="Z4" i="21" s="1"/>
  <c r="Q4" i="21"/>
  <c r="R4" i="21" s="1"/>
  <c r="J4" i="21"/>
  <c r="Y14" i="21"/>
  <c r="Q14" i="21"/>
  <c r="R14" i="21" s="1"/>
  <c r="J14" i="21"/>
  <c r="Y15" i="21"/>
  <c r="Q15" i="21"/>
  <c r="R15" i="21" s="1"/>
  <c r="J15" i="21"/>
  <c r="Y12" i="20"/>
  <c r="Z12" i="20" s="1"/>
  <c r="Q12" i="20"/>
  <c r="R12" i="20" s="1"/>
  <c r="J12" i="20"/>
  <c r="Y11" i="20"/>
  <c r="Z11" i="20" s="1"/>
  <c r="Q11" i="20"/>
  <c r="R11" i="20" s="1"/>
  <c r="J11" i="20"/>
  <c r="Y10" i="20"/>
  <c r="Z10" i="20" s="1"/>
  <c r="Q10" i="20"/>
  <c r="R10" i="20" s="1"/>
  <c r="J10" i="20"/>
  <c r="Y9" i="20"/>
  <c r="Z9" i="20" s="1"/>
  <c r="Q9" i="20"/>
  <c r="R9" i="20" s="1"/>
  <c r="J9" i="20"/>
  <c r="Y8" i="20"/>
  <c r="Z8" i="20" s="1"/>
  <c r="Q8" i="20"/>
  <c r="R8" i="20" s="1"/>
  <c r="J8" i="20"/>
  <c r="Y7" i="20"/>
  <c r="Z7" i="20" s="1"/>
  <c r="Q7" i="20"/>
  <c r="R7" i="20" s="1"/>
  <c r="J7" i="20"/>
  <c r="Y6" i="20"/>
  <c r="Z6" i="20" s="1"/>
  <c r="Q6" i="20"/>
  <c r="R6" i="20" s="1"/>
  <c r="J6" i="20"/>
  <c r="Y5" i="20"/>
  <c r="Z5" i="20" s="1"/>
  <c r="Q5" i="20"/>
  <c r="R5" i="20" s="1"/>
  <c r="J5" i="20"/>
  <c r="Y4" i="20"/>
  <c r="Z4" i="20" s="1"/>
  <c r="Q4" i="20"/>
  <c r="R4" i="20" s="1"/>
  <c r="J4" i="20"/>
  <c r="Y14" i="20"/>
  <c r="Q14" i="20"/>
  <c r="J14" i="20"/>
  <c r="Y15" i="20"/>
  <c r="Q15" i="20"/>
  <c r="J15" i="20"/>
  <c r="Y13" i="20"/>
  <c r="Z13" i="20" s="1"/>
  <c r="Q13" i="20"/>
  <c r="R13" i="20" s="1"/>
  <c r="J13" i="20"/>
  <c r="Y12" i="19"/>
  <c r="Z12" i="19" s="1"/>
  <c r="Q12" i="19"/>
  <c r="R12" i="19" s="1"/>
  <c r="J12" i="19"/>
  <c r="Y11" i="19"/>
  <c r="Z11" i="19" s="1"/>
  <c r="Q11" i="19"/>
  <c r="R11" i="19" s="1"/>
  <c r="J11" i="19"/>
  <c r="Y10" i="19"/>
  <c r="Z10" i="19" s="1"/>
  <c r="Q10" i="19"/>
  <c r="R10" i="19" s="1"/>
  <c r="J10" i="19"/>
  <c r="Y9" i="19"/>
  <c r="Z9" i="19" s="1"/>
  <c r="Q9" i="19"/>
  <c r="R9" i="19" s="1"/>
  <c r="J9" i="19"/>
  <c r="Y8" i="19"/>
  <c r="Z8" i="19" s="1"/>
  <c r="Q8" i="19"/>
  <c r="R8" i="19" s="1"/>
  <c r="J8" i="19"/>
  <c r="Y7" i="19"/>
  <c r="Z7" i="19" s="1"/>
  <c r="Q7" i="19"/>
  <c r="R7" i="19" s="1"/>
  <c r="J7" i="19"/>
  <c r="Y6" i="19"/>
  <c r="Z6" i="19" s="1"/>
  <c r="Q6" i="19"/>
  <c r="R6" i="19" s="1"/>
  <c r="J6" i="19"/>
  <c r="Y5" i="19"/>
  <c r="Z5" i="19" s="1"/>
  <c r="Q5" i="19"/>
  <c r="R5" i="19" s="1"/>
  <c r="J5" i="19"/>
  <c r="Y4" i="19"/>
  <c r="Z4" i="19" s="1"/>
  <c r="Q4" i="19"/>
  <c r="R4" i="19" s="1"/>
  <c r="J4" i="19"/>
  <c r="Y15" i="19"/>
  <c r="Z15" i="19" s="1"/>
  <c r="Q15" i="19"/>
  <c r="R15" i="19" s="1"/>
  <c r="J15" i="19"/>
  <c r="Y13" i="19"/>
  <c r="Q13" i="19"/>
  <c r="R13" i="19" s="1"/>
  <c r="J13" i="19"/>
  <c r="Y14" i="19"/>
  <c r="Q14" i="19"/>
  <c r="J14" i="19"/>
  <c r="Y7" i="18"/>
  <c r="Z7" i="18" s="1"/>
  <c r="Q7" i="18"/>
  <c r="R7" i="18" s="1"/>
  <c r="J7" i="18"/>
  <c r="Y6" i="18"/>
  <c r="Z6" i="18" s="1"/>
  <c r="R6" i="18"/>
  <c r="Q6" i="18"/>
  <c r="J6" i="18"/>
  <c r="Y5" i="18"/>
  <c r="Z5" i="18" s="1"/>
  <c r="Q5" i="18"/>
  <c r="R5" i="18" s="1"/>
  <c r="J5" i="18"/>
  <c r="Y4" i="18"/>
  <c r="Z4" i="18" s="1"/>
  <c r="Q4" i="18"/>
  <c r="R4" i="18" s="1"/>
  <c r="J4" i="18"/>
  <c r="Y8" i="18"/>
  <c r="Z8" i="18" s="1"/>
  <c r="Q8" i="18"/>
  <c r="J8" i="18"/>
  <c r="Y14" i="18"/>
  <c r="Q14" i="18"/>
  <c r="J14" i="18"/>
  <c r="Y15" i="18"/>
  <c r="Q15" i="18"/>
  <c r="R15" i="18" s="1"/>
  <c r="J15" i="18"/>
  <c r="Y10" i="18"/>
  <c r="Z10" i="18" s="1"/>
  <c r="Q10" i="18"/>
  <c r="J10" i="18"/>
  <c r="Y12" i="18"/>
  <c r="Q12" i="18"/>
  <c r="R12" i="18" s="1"/>
  <c r="J12" i="18"/>
  <c r="Y13" i="18"/>
  <c r="Q13" i="18"/>
  <c r="J13" i="18"/>
  <c r="Y11" i="18"/>
  <c r="Q11" i="18"/>
  <c r="J11" i="18"/>
  <c r="Y9" i="18"/>
  <c r="Z9" i="18" s="1"/>
  <c r="Q9" i="18"/>
  <c r="J9" i="18"/>
  <c r="Y11" i="17"/>
  <c r="Z11" i="17" s="1"/>
  <c r="Q11" i="17"/>
  <c r="R11" i="17" s="1"/>
  <c r="J11" i="17"/>
  <c r="Y10" i="17"/>
  <c r="Z10" i="17" s="1"/>
  <c r="Q10" i="17"/>
  <c r="R10" i="17" s="1"/>
  <c r="J10" i="17"/>
  <c r="Y9" i="17"/>
  <c r="Z9" i="17" s="1"/>
  <c r="Q9" i="17"/>
  <c r="R9" i="17" s="1"/>
  <c r="J9" i="17"/>
  <c r="Y8" i="17"/>
  <c r="Z8" i="17" s="1"/>
  <c r="Q8" i="17"/>
  <c r="R8" i="17" s="1"/>
  <c r="J8" i="17"/>
  <c r="Y7" i="17"/>
  <c r="Z7" i="17" s="1"/>
  <c r="Q7" i="17"/>
  <c r="R7" i="17" s="1"/>
  <c r="J7" i="17"/>
  <c r="Y6" i="17"/>
  <c r="Z6" i="17" s="1"/>
  <c r="R6" i="17"/>
  <c r="Q6" i="17"/>
  <c r="J6" i="17"/>
  <c r="Y5" i="17"/>
  <c r="Z5" i="17" s="1"/>
  <c r="Q5" i="17"/>
  <c r="R5" i="17" s="1"/>
  <c r="J5" i="17"/>
  <c r="Y4" i="17"/>
  <c r="Z4" i="17" s="1"/>
  <c r="Q4" i="17"/>
  <c r="R4" i="17" s="1"/>
  <c r="J4" i="17"/>
  <c r="Y15" i="17"/>
  <c r="Q15" i="17"/>
  <c r="J15" i="17"/>
  <c r="Y12" i="17"/>
  <c r="Q12" i="17"/>
  <c r="J12" i="17"/>
  <c r="Y14" i="17"/>
  <c r="Q14" i="17"/>
  <c r="J14" i="17"/>
  <c r="Y13" i="17"/>
  <c r="Q13" i="17"/>
  <c r="J13" i="17"/>
  <c r="Y8" i="16"/>
  <c r="Z8" i="16" s="1"/>
  <c r="Q8" i="16"/>
  <c r="R8" i="16" s="1"/>
  <c r="J8" i="16"/>
  <c r="Y7" i="16"/>
  <c r="Z7" i="16" s="1"/>
  <c r="Q7" i="16"/>
  <c r="R7" i="16" s="1"/>
  <c r="J7" i="16"/>
  <c r="Y6" i="16"/>
  <c r="Z6" i="16" s="1"/>
  <c r="Q6" i="16"/>
  <c r="R6" i="16" s="1"/>
  <c r="J6" i="16"/>
  <c r="Y5" i="16"/>
  <c r="Z5" i="16" s="1"/>
  <c r="Q5" i="16"/>
  <c r="R5" i="16" s="1"/>
  <c r="J5" i="16"/>
  <c r="Y4" i="16"/>
  <c r="Z4" i="16" s="1"/>
  <c r="Q4" i="16"/>
  <c r="R4" i="16" s="1"/>
  <c r="J4" i="16"/>
  <c r="Y12" i="16"/>
  <c r="Q12" i="16"/>
  <c r="J12" i="16"/>
  <c r="Y10" i="16"/>
  <c r="Z10" i="16" s="1"/>
  <c r="Q10" i="16"/>
  <c r="J10" i="16"/>
  <c r="Y14" i="16"/>
  <c r="Q14" i="16"/>
  <c r="J14" i="16"/>
  <c r="Y15" i="16"/>
  <c r="Q15" i="16"/>
  <c r="J15" i="16"/>
  <c r="Y9" i="16"/>
  <c r="Z9" i="16" s="1"/>
  <c r="Q9" i="16"/>
  <c r="J9" i="16"/>
  <c r="Y11" i="16"/>
  <c r="Q11" i="16"/>
  <c r="J11" i="16"/>
  <c r="Y13" i="16"/>
  <c r="Q13" i="16"/>
  <c r="J13" i="16"/>
  <c r="Y12" i="15"/>
  <c r="Z12" i="15" s="1"/>
  <c r="Q12" i="15"/>
  <c r="R12" i="15" s="1"/>
  <c r="J12" i="15"/>
  <c r="Y11" i="15"/>
  <c r="Z11" i="15" s="1"/>
  <c r="Q11" i="15"/>
  <c r="R11" i="15" s="1"/>
  <c r="J11" i="15"/>
  <c r="Y10" i="15"/>
  <c r="Z10" i="15" s="1"/>
  <c r="Q10" i="15"/>
  <c r="R10" i="15" s="1"/>
  <c r="J10" i="15"/>
  <c r="Y9" i="15"/>
  <c r="Z9" i="15" s="1"/>
  <c r="Q9" i="15"/>
  <c r="R9" i="15" s="1"/>
  <c r="J9" i="15"/>
  <c r="Y8" i="15"/>
  <c r="Z8" i="15" s="1"/>
  <c r="Q8" i="15"/>
  <c r="R8" i="15" s="1"/>
  <c r="J8" i="15"/>
  <c r="Y7" i="15"/>
  <c r="Z7" i="15" s="1"/>
  <c r="Q7" i="15"/>
  <c r="R7" i="15" s="1"/>
  <c r="J7" i="15"/>
  <c r="Y6" i="15"/>
  <c r="Z6" i="15" s="1"/>
  <c r="Q6" i="15"/>
  <c r="R6" i="15" s="1"/>
  <c r="J6" i="15"/>
  <c r="Y5" i="15"/>
  <c r="Z5" i="15" s="1"/>
  <c r="Q5" i="15"/>
  <c r="R5" i="15" s="1"/>
  <c r="J5" i="15"/>
  <c r="Y4" i="15"/>
  <c r="Z4" i="15" s="1"/>
  <c r="Q4" i="15"/>
  <c r="R4" i="15" s="1"/>
  <c r="J4" i="15"/>
  <c r="Y15" i="15"/>
  <c r="Q15" i="15"/>
  <c r="J15" i="15"/>
  <c r="Y13" i="15"/>
  <c r="Z13" i="15" s="1"/>
  <c r="Q13" i="15"/>
  <c r="R13" i="15" s="1"/>
  <c r="J13" i="15"/>
  <c r="Y14" i="15"/>
  <c r="Q14" i="15"/>
  <c r="J14" i="15"/>
  <c r="Y15" i="14"/>
  <c r="Z15" i="14" s="1"/>
  <c r="Q15" i="14"/>
  <c r="R15" i="14" s="1"/>
  <c r="J15" i="14"/>
  <c r="Y14" i="14"/>
  <c r="Z14" i="14" s="1"/>
  <c r="R14" i="14"/>
  <c r="Q14" i="14"/>
  <c r="J14" i="14"/>
  <c r="Y13" i="14"/>
  <c r="Z13" i="14" s="1"/>
  <c r="Q13" i="14"/>
  <c r="R13" i="14" s="1"/>
  <c r="J13" i="14"/>
  <c r="Z12" i="14"/>
  <c r="Y12" i="14"/>
  <c r="Q12" i="14"/>
  <c r="R12" i="14" s="1"/>
  <c r="J12" i="14"/>
  <c r="Y11" i="14"/>
  <c r="Z11" i="14" s="1"/>
  <c r="Q11" i="14"/>
  <c r="R11" i="14" s="1"/>
  <c r="J11" i="14"/>
  <c r="Y10" i="14"/>
  <c r="Z10" i="14" s="1"/>
  <c r="R10" i="14"/>
  <c r="Q10" i="14"/>
  <c r="J10" i="14"/>
  <c r="Y9" i="14"/>
  <c r="Z9" i="14" s="1"/>
  <c r="Q9" i="14"/>
  <c r="R9" i="14" s="1"/>
  <c r="J9" i="14"/>
  <c r="Z8" i="14"/>
  <c r="Y8" i="14"/>
  <c r="Q8" i="14"/>
  <c r="R8" i="14" s="1"/>
  <c r="J8" i="14"/>
  <c r="Y7" i="14"/>
  <c r="Z7" i="14" s="1"/>
  <c r="Q7" i="14"/>
  <c r="R7" i="14" s="1"/>
  <c r="J7" i="14"/>
  <c r="Y6" i="14"/>
  <c r="Z6" i="14" s="1"/>
  <c r="R6" i="14"/>
  <c r="Q6" i="14"/>
  <c r="J6" i="14"/>
  <c r="Y5" i="14"/>
  <c r="Z5" i="14" s="1"/>
  <c r="Q5" i="14"/>
  <c r="R5" i="14" s="1"/>
  <c r="J5" i="14"/>
  <c r="Y4" i="14"/>
  <c r="Z4" i="14" s="1"/>
  <c r="Q4" i="14"/>
  <c r="R4" i="14" s="1"/>
  <c r="J4" i="14"/>
  <c r="Y12" i="13"/>
  <c r="Z12" i="13" s="1"/>
  <c r="Q12" i="13"/>
  <c r="R12" i="13" s="1"/>
  <c r="J12" i="13"/>
  <c r="Y11" i="13"/>
  <c r="Z11" i="13" s="1"/>
  <c r="Q11" i="13"/>
  <c r="R11" i="13" s="1"/>
  <c r="J11" i="13"/>
  <c r="Y10" i="13"/>
  <c r="Z10" i="13" s="1"/>
  <c r="Q10" i="13"/>
  <c r="R10" i="13" s="1"/>
  <c r="J10" i="13"/>
  <c r="Y9" i="13"/>
  <c r="Z9" i="13" s="1"/>
  <c r="Q9" i="13"/>
  <c r="R9" i="13" s="1"/>
  <c r="J9" i="13"/>
  <c r="Y8" i="13"/>
  <c r="Z8" i="13" s="1"/>
  <c r="Q8" i="13"/>
  <c r="R8" i="13" s="1"/>
  <c r="J8" i="13"/>
  <c r="Y7" i="13"/>
  <c r="Z7" i="13" s="1"/>
  <c r="Q7" i="13"/>
  <c r="R7" i="13" s="1"/>
  <c r="J7" i="13"/>
  <c r="Y6" i="13"/>
  <c r="Z6" i="13" s="1"/>
  <c r="Q6" i="13"/>
  <c r="R6" i="13" s="1"/>
  <c r="J6" i="13"/>
  <c r="Y5" i="13"/>
  <c r="Z5" i="13" s="1"/>
  <c r="Q5" i="13"/>
  <c r="R5" i="13" s="1"/>
  <c r="J5" i="13"/>
  <c r="Y4" i="13"/>
  <c r="Z4" i="13" s="1"/>
  <c r="Q4" i="13"/>
  <c r="R4" i="13" s="1"/>
  <c r="J4" i="13"/>
  <c r="Y13" i="13"/>
  <c r="Q13" i="13"/>
  <c r="J13" i="13"/>
  <c r="Y14" i="13"/>
  <c r="Q14" i="13"/>
  <c r="J14" i="13"/>
  <c r="Y15" i="13"/>
  <c r="Q15" i="13"/>
  <c r="J15" i="13"/>
  <c r="Y10" i="1"/>
  <c r="Q10" i="1"/>
  <c r="J10" i="1"/>
  <c r="Z14" i="22" l="1"/>
  <c r="R15" i="22"/>
  <c r="Z15" i="22" s="1"/>
  <c r="Z14" i="21"/>
  <c r="Z15" i="21"/>
  <c r="R14" i="20"/>
  <c r="Z14" i="20" s="1"/>
  <c r="R15" i="20"/>
  <c r="Z15" i="20" s="1"/>
  <c r="R14" i="19"/>
  <c r="Z13" i="19"/>
  <c r="Z14" i="19"/>
  <c r="R9" i="18"/>
  <c r="R10" i="18"/>
  <c r="Z15" i="18"/>
  <c r="Z12" i="18"/>
  <c r="R13" i="18"/>
  <c r="Z13" i="18" s="1"/>
  <c r="R8" i="18"/>
  <c r="R11" i="18"/>
  <c r="Z11" i="18" s="1"/>
  <c r="R14" i="18"/>
  <c r="Z14" i="18" s="1"/>
  <c r="R12" i="17"/>
  <c r="Z12" i="17" s="1"/>
  <c r="R15" i="17"/>
  <c r="Z15" i="17" s="1"/>
  <c r="R13" i="17"/>
  <c r="Z13" i="17" s="1"/>
  <c r="R14" i="17"/>
  <c r="Z14" i="17" s="1"/>
  <c r="R15" i="16"/>
  <c r="Z15" i="16" s="1"/>
  <c r="R9" i="16"/>
  <c r="R13" i="16"/>
  <c r="Z13" i="16" s="1"/>
  <c r="R11" i="16"/>
  <c r="Z11" i="16" s="1"/>
  <c r="R12" i="16"/>
  <c r="Z12" i="16" s="1"/>
  <c r="R14" i="16"/>
  <c r="Z14" i="16" s="1"/>
  <c r="R10" i="16"/>
  <c r="R15" i="15"/>
  <c r="Z15" i="15" s="1"/>
  <c r="R14" i="15"/>
  <c r="Z14" i="15" s="1"/>
  <c r="C2" i="1"/>
  <c r="Z15" i="13"/>
  <c r="R13" i="13"/>
  <c r="Z13" i="13" s="1"/>
  <c r="R15" i="13"/>
  <c r="R14" i="13"/>
  <c r="Z14" i="13" s="1"/>
  <c r="R13" i="1"/>
  <c r="R12" i="1"/>
  <c r="R9" i="1"/>
  <c r="R6" i="1"/>
  <c r="Z13" i="1"/>
  <c r="R15" i="1"/>
  <c r="Z15" i="1" s="1"/>
  <c r="Z17" i="1"/>
  <c r="R16" i="1"/>
  <c r="Z16" i="1" s="1"/>
  <c r="R18" i="1"/>
  <c r="Z18" i="1" s="1"/>
  <c r="R14" i="1"/>
  <c r="Z14" i="1" s="1"/>
  <c r="R11" i="1"/>
  <c r="R8" i="1"/>
  <c r="R17" i="1"/>
  <c r="R7" i="1"/>
  <c r="R10" i="1"/>
  <c r="Z10" i="1" s="1"/>
</calcChain>
</file>

<file path=xl/sharedStrings.xml><?xml version="1.0" encoding="utf-8"?>
<sst xmlns="http://schemas.openxmlformats.org/spreadsheetml/2006/main" count="408" uniqueCount="85">
  <si>
    <t>Jméno</t>
  </si>
  <si>
    <t>Oddíl</t>
  </si>
  <si>
    <t>E1</t>
  </si>
  <si>
    <t>E2</t>
  </si>
  <si>
    <t>E3</t>
  </si>
  <si>
    <t>E4</t>
  </si>
  <si>
    <t>KO</t>
  </si>
  <si>
    <t>Pen</t>
  </si>
  <si>
    <t>Celkem Q</t>
  </si>
  <si>
    <t>Celkem Q+F</t>
  </si>
  <si>
    <t>nar</t>
  </si>
  <si>
    <t>Claudie Smithová</t>
  </si>
  <si>
    <t>TJ Sokol Žižkov I</t>
  </si>
  <si>
    <t>Eliška Kubištová</t>
  </si>
  <si>
    <t>Marie Foretová</t>
  </si>
  <si>
    <t>Šestajovice</t>
  </si>
  <si>
    <t>Barbora Mládková</t>
  </si>
  <si>
    <t>Přerov</t>
  </si>
  <si>
    <t>Alice Boyková</t>
  </si>
  <si>
    <t>Štěpána Janků</t>
  </si>
  <si>
    <t>TJ Sokol Žižkov II</t>
  </si>
  <si>
    <t>Alexandra Čížková</t>
  </si>
  <si>
    <t>Zuzana Kotková</t>
  </si>
  <si>
    <t>Valerie Vytvarová</t>
  </si>
  <si>
    <t>David Vavrečka</t>
  </si>
  <si>
    <t>Alexandr Vavrečka</t>
  </si>
  <si>
    <t>Grace Richterová</t>
  </si>
  <si>
    <t>Anna Tomková</t>
  </si>
  <si>
    <t>TJ Sokol Kampa</t>
  </si>
  <si>
    <t>Sophie Anna Dagan</t>
  </si>
  <si>
    <t>Lea Kusnýirová</t>
  </si>
  <si>
    <t>Košice</t>
  </si>
  <si>
    <t>Martin Tomko</t>
  </si>
  <si>
    <t>Max Novák</t>
  </si>
  <si>
    <t>Vít Valouch</t>
  </si>
  <si>
    <t>Diego Torres</t>
  </si>
  <si>
    <t>Nela Žirovnická</t>
  </si>
  <si>
    <t>Evelína Vintrová</t>
  </si>
  <si>
    <t>Nela Helekalová</t>
  </si>
  <si>
    <t>Kristína Kusnýirová</t>
  </si>
  <si>
    <t>Sebastian Bělohradský</t>
  </si>
  <si>
    <t>Ondřej Klen</t>
  </si>
  <si>
    <t>Ustohalová Tamara</t>
  </si>
  <si>
    <t>Liberec</t>
  </si>
  <si>
    <t>Apolena Stará</t>
  </si>
  <si>
    <t>Michal Najman</t>
  </si>
  <si>
    <t>Adam Ondrášek</t>
  </si>
  <si>
    <t>Václav Tůma</t>
  </si>
  <si>
    <t>Adéla Bončková</t>
  </si>
  <si>
    <t>Leona Drchalová</t>
  </si>
  <si>
    <t>Laura Šilhánková</t>
  </si>
  <si>
    <t>Natálie Pavlů</t>
  </si>
  <si>
    <t>Barbora Pavlů</t>
  </si>
  <si>
    <t>Karolína Barusová</t>
  </si>
  <si>
    <t>Daniel Starec</t>
  </si>
  <si>
    <t>Antonín Šebánek</t>
  </si>
  <si>
    <t>Michaela Benovičová</t>
  </si>
  <si>
    <t>6 a více účastníklů -&gt; finále je z 0</t>
  </si>
  <si>
    <t>1-5 účastníků -&gt; finále se sčítá s kvalifikací</t>
  </si>
  <si>
    <t>Celkem PS</t>
  </si>
  <si>
    <t>Celkem VS</t>
  </si>
  <si>
    <t>Celkem F</t>
  </si>
  <si>
    <t>Natálie Jasanská</t>
  </si>
  <si>
    <t>Kamila Hennerová</t>
  </si>
  <si>
    <t>Victoria Lea Chválová</t>
  </si>
  <si>
    <t>Odolena Voda</t>
  </si>
  <si>
    <t>Mikuláš Bárta</t>
  </si>
  <si>
    <t>Tereza Zedníková</t>
  </si>
  <si>
    <t>Monika Krutilková</t>
  </si>
  <si>
    <t>Anna Plášilová</t>
  </si>
  <si>
    <t>Dominika Caklová</t>
  </si>
  <si>
    <t>Lukáš Marek</t>
  </si>
  <si>
    <t>Nela Bartuňková</t>
  </si>
  <si>
    <t>R1 dívky</t>
  </si>
  <si>
    <t>R1 chlapci</t>
  </si>
  <si>
    <t>R2 dívky</t>
  </si>
  <si>
    <t>R2 chlapci</t>
  </si>
  <si>
    <t>R3 dívky</t>
  </si>
  <si>
    <t>R3 chlapci</t>
  </si>
  <si>
    <t>D1 dívky</t>
  </si>
  <si>
    <t>D1 chlapci</t>
  </si>
  <si>
    <t>D2 dívky</t>
  </si>
  <si>
    <t>D2 chlapci</t>
  </si>
  <si>
    <t>15+ dívky</t>
  </si>
  <si>
    <t>Nikola Dvořáková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</si>
</sst>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sz val="11"/>
      <color theme="1"/>
      <name val="Webdings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0" xfId="0" applyFont="1"/>
    <xf numFmtId="0" fontId="1" fillId="0" borderId="0" xfId="0" applyFont="1"/>
    <xf numFmtId="0" fontId="3" fillId="0" borderId="9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3" fillId="0" borderId="22" xfId="0" applyNumberFormat="1" applyFont="1" applyBorder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164" fontId="3" fillId="0" borderId="24" xfId="0" applyNumberFormat="1" applyFont="1" applyBorder="1" applyAlignment="1">
      <alignment horizontal="center"/>
    </xf>
    <xf numFmtId="164" fontId="3" fillId="4" borderId="10" xfId="0" applyNumberFormat="1" applyFont="1" applyFill="1" applyBorder="1" applyAlignment="1">
      <alignment horizontal="center"/>
    </xf>
    <xf numFmtId="164" fontId="3" fillId="4" borderId="27" xfId="0" applyNumberFormat="1" applyFont="1" applyFill="1" applyBorder="1" applyAlignment="1">
      <alignment horizontal="center"/>
    </xf>
    <xf numFmtId="164" fontId="3" fillId="4" borderId="22" xfId="0" applyNumberFormat="1" applyFont="1" applyFill="1" applyBorder="1" applyAlignment="1">
      <alignment horizontal="center"/>
    </xf>
    <xf numFmtId="164" fontId="4" fillId="2" borderId="18" xfId="0" applyNumberFormat="1" applyFont="1" applyFill="1" applyBorder="1" applyAlignment="1">
      <alignment horizontal="center"/>
    </xf>
    <xf numFmtId="164" fontId="3" fillId="4" borderId="28" xfId="0" applyNumberFormat="1" applyFont="1" applyFill="1" applyBorder="1" applyAlignment="1">
      <alignment horizontal="center"/>
    </xf>
    <xf numFmtId="164" fontId="4" fillId="2" borderId="29" xfId="0" applyNumberFormat="1" applyFont="1" applyFill="1" applyBorder="1" applyAlignment="1">
      <alignment horizontal="center"/>
    </xf>
    <xf numFmtId="164" fontId="4" fillId="3" borderId="18" xfId="0" applyNumberFormat="1" applyFont="1" applyFill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164" fontId="4" fillId="3" borderId="19" xfId="0" applyNumberFormat="1" applyFont="1" applyFill="1" applyBorder="1" applyAlignment="1">
      <alignment horizontal="center"/>
    </xf>
    <xf numFmtId="164" fontId="4" fillId="3" borderId="20" xfId="0" applyNumberFormat="1" applyFont="1" applyFill="1" applyBorder="1" applyAlignment="1">
      <alignment horizontal="center"/>
    </xf>
    <xf numFmtId="164" fontId="4" fillId="0" borderId="30" xfId="0" applyNumberFormat="1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indent="4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1</xdr:row>
      <xdr:rowOff>64274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F7E981FF-8C18-47AE-87E6-02327B40E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72440" cy="52909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1</xdr:row>
      <xdr:rowOff>64274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31081C1F-F4EA-4201-B858-5AA54B7DD0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72440" cy="52909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1</xdr:row>
      <xdr:rowOff>64274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8E818EEE-5B17-48CC-88E3-67E8FC6426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72440" cy="5290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1</xdr:row>
      <xdr:rowOff>64274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BFE92FDF-E31F-4E66-8BD5-59884E0B24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72440" cy="5290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1</xdr:row>
      <xdr:rowOff>64274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65B3B2EF-A7C5-4614-AC57-2C25E01CAA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72440" cy="5290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1</xdr:row>
      <xdr:rowOff>64274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BEE3654B-5E7D-4C82-83C2-9B45D36712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72440" cy="52909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1</xdr:row>
      <xdr:rowOff>64274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50052BC2-E6C1-4D68-B7FC-3B6D8C038C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72440" cy="52909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1</xdr:row>
      <xdr:rowOff>64274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FE1A1977-489E-4FC6-A4C6-BA11ED9603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72440" cy="5290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1</xdr:row>
      <xdr:rowOff>64274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D9274241-086C-4306-97B0-81CF9DBE95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72440" cy="52909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1</xdr:row>
      <xdr:rowOff>64274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E169D944-1EA8-4777-B41F-B5DA09430F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72440" cy="52909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1</xdr:row>
      <xdr:rowOff>64274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9FAFA87B-060F-4C76-876B-D994873A91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72440" cy="5290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858CA-99A1-49FC-96E4-CDE5BBED01BF}">
  <sheetPr>
    <pageSetUpPr fitToPage="1"/>
  </sheetPr>
  <dimension ref="A1:Z23"/>
  <sheetViews>
    <sheetView workbookViewId="0">
      <selection activeCell="B13" sqref="B13"/>
    </sheetView>
  </sheetViews>
  <sheetFormatPr defaultRowHeight="14.4" x14ac:dyDescent="0.3"/>
  <cols>
    <col min="1" max="1" width="3" bestFit="1" customWidth="1"/>
    <col min="2" max="2" width="22.77734375" customWidth="1"/>
    <col min="3" max="3" width="6.88671875" customWidth="1"/>
    <col min="4" max="4" width="17.77734375" customWidth="1"/>
    <col min="5" max="9" width="5.21875" customWidth="1"/>
    <col min="10" max="10" width="12.77734375" customWidth="1"/>
    <col min="11" max="16" width="5.21875" customWidth="1"/>
    <col min="17" max="17" width="12.77734375" customWidth="1"/>
    <col min="18" max="18" width="11.77734375" customWidth="1"/>
    <col min="19" max="24" width="5.21875" customWidth="1"/>
    <col min="25" max="25" width="11.77734375" customWidth="1"/>
    <col min="26" max="26" width="14.77734375" customWidth="1"/>
  </cols>
  <sheetData>
    <row r="1" spans="1:26" ht="36.6" x14ac:dyDescent="0.7">
      <c r="A1" s="54" t="s">
        <v>73</v>
      </c>
    </row>
    <row r="2" spans="1:26" ht="15" thickBot="1" x14ac:dyDescent="0.35">
      <c r="B2" s="51">
        <f>COUNTA(B4:B18)</f>
        <v>13</v>
      </c>
      <c r="C2" s="52">
        <f>B2+'R1 chlapci'!B2+'R2 dívky'!B2+'R2 chlapci'!B2+'R3 dívky'!B2+'R3 chlapci'!B2+'D1 dívky'!B2+'D1 chlapci'!B2+'D2 dívky'!B2+'D2 chlapci'!B2+'15+ dívky'!B2</f>
        <v>50</v>
      </c>
      <c r="Y2" s="53">
        <v>6</v>
      </c>
    </row>
    <row r="3" spans="1:26" ht="18" customHeight="1" thickBot="1" x14ac:dyDescent="0.4">
      <c r="A3" s="4"/>
      <c r="B3" s="6" t="s">
        <v>0</v>
      </c>
      <c r="C3" s="8" t="s">
        <v>10</v>
      </c>
      <c r="D3" s="23" t="s">
        <v>1</v>
      </c>
      <c r="E3" s="7" t="s">
        <v>2</v>
      </c>
      <c r="F3" s="6" t="s">
        <v>3</v>
      </c>
      <c r="G3" s="6" t="s">
        <v>4</v>
      </c>
      <c r="H3" s="6" t="s">
        <v>5</v>
      </c>
      <c r="I3" s="6" t="s">
        <v>7</v>
      </c>
      <c r="J3" s="30" t="s">
        <v>59</v>
      </c>
      <c r="K3" s="7" t="s">
        <v>2</v>
      </c>
      <c r="L3" s="6" t="s">
        <v>3</v>
      </c>
      <c r="M3" s="6" t="s">
        <v>4</v>
      </c>
      <c r="N3" s="6" t="s">
        <v>5</v>
      </c>
      <c r="O3" s="6" t="s">
        <v>6</v>
      </c>
      <c r="P3" s="6" t="s">
        <v>7</v>
      </c>
      <c r="Q3" s="30" t="s">
        <v>60</v>
      </c>
      <c r="R3" s="11" t="s">
        <v>8</v>
      </c>
      <c r="S3" s="7" t="s">
        <v>2</v>
      </c>
      <c r="T3" s="6" t="s">
        <v>3</v>
      </c>
      <c r="U3" s="6" t="s">
        <v>4</v>
      </c>
      <c r="V3" s="6" t="s">
        <v>5</v>
      </c>
      <c r="W3" s="6" t="s">
        <v>6</v>
      </c>
      <c r="X3" s="8" t="s">
        <v>7</v>
      </c>
      <c r="Y3" s="12" t="s">
        <v>61</v>
      </c>
      <c r="Z3" s="9" t="s">
        <v>9</v>
      </c>
    </row>
    <row r="4" spans="1:26" s="1" customFormat="1" ht="18" customHeight="1" x14ac:dyDescent="0.3">
      <c r="A4" s="3"/>
      <c r="B4" s="21"/>
      <c r="C4" s="24"/>
      <c r="D4" s="27"/>
      <c r="E4" s="31"/>
      <c r="F4" s="32"/>
      <c r="G4" s="32"/>
      <c r="H4" s="32"/>
      <c r="I4" s="32"/>
      <c r="J4" s="40" t="str">
        <f>IF(E4="","",(MEDIAN(E4:H4)*2)-I4)</f>
        <v/>
      </c>
      <c r="K4" s="31"/>
      <c r="L4" s="32"/>
      <c r="M4" s="32"/>
      <c r="N4" s="32"/>
      <c r="O4" s="32"/>
      <c r="P4" s="32"/>
      <c r="Q4" s="42" t="str">
        <f>IF(K4="","",(MEDIAN(K4:N4)*2)+O4-P4)</f>
        <v/>
      </c>
      <c r="R4" s="43" t="str">
        <f>IF(Q4="","",J4+Q4)</f>
        <v/>
      </c>
      <c r="S4" s="31"/>
      <c r="T4" s="32"/>
      <c r="U4" s="32"/>
      <c r="V4" s="32"/>
      <c r="W4" s="32"/>
      <c r="X4" s="37"/>
      <c r="Y4" s="46" t="str">
        <f>IF(S4="","",(MEDIAN(S4:V4)*2)+W4-X4)</f>
        <v/>
      </c>
      <c r="Z4" s="47" t="str">
        <f>IF(Y4="","",R4+Y4)</f>
        <v/>
      </c>
    </row>
    <row r="5" spans="1:26" ht="18" customHeight="1" x14ac:dyDescent="0.3">
      <c r="A5" s="2"/>
      <c r="B5" s="13"/>
      <c r="C5" s="25"/>
      <c r="D5" s="28"/>
      <c r="E5" s="33"/>
      <c r="F5" s="34"/>
      <c r="G5" s="34"/>
      <c r="H5" s="34"/>
      <c r="I5" s="34"/>
      <c r="J5" s="40" t="str">
        <f>IF(E5="","",(MEDIAN(E5:H5)*2)-I5)</f>
        <v/>
      </c>
      <c r="K5" s="33"/>
      <c r="L5" s="34"/>
      <c r="M5" s="34"/>
      <c r="N5" s="34"/>
      <c r="O5" s="34"/>
      <c r="P5" s="34"/>
      <c r="Q5" s="42" t="str">
        <f>IF(K5="","",(MEDIAN(K5:N5)*2)+O5-P5)</f>
        <v/>
      </c>
      <c r="R5" s="43" t="str">
        <f>IF(Q5="","",J5+Q5)</f>
        <v/>
      </c>
      <c r="S5" s="33"/>
      <c r="T5" s="34"/>
      <c r="U5" s="34"/>
      <c r="V5" s="34"/>
      <c r="W5" s="34"/>
      <c r="X5" s="38"/>
      <c r="Y5" s="48" t="str">
        <f>IF(S5="","",(MEDIAN(S5:V5)*2)+W5-X5)</f>
        <v/>
      </c>
      <c r="Z5" s="47" t="str">
        <f>IF(Y5="","",R5+Y5)</f>
        <v/>
      </c>
    </row>
    <row r="6" spans="1:26" ht="18" customHeight="1" x14ac:dyDescent="0.3">
      <c r="A6" s="2">
        <v>14</v>
      </c>
      <c r="B6" s="22" t="s">
        <v>64</v>
      </c>
      <c r="C6" s="25">
        <v>2010</v>
      </c>
      <c r="D6" s="28" t="s">
        <v>65</v>
      </c>
      <c r="E6" s="33">
        <v>7.5</v>
      </c>
      <c r="F6" s="34">
        <v>7.4</v>
      </c>
      <c r="G6" s="34">
        <v>7.5</v>
      </c>
      <c r="H6" s="34">
        <v>7.4</v>
      </c>
      <c r="I6" s="34"/>
      <c r="J6" s="40">
        <f>IF(E6="","",(MEDIAN(E6:H6)*2)-I6)</f>
        <v>14.9</v>
      </c>
      <c r="K6" s="33">
        <v>6.9</v>
      </c>
      <c r="L6" s="34">
        <v>6.8</v>
      </c>
      <c r="M6" s="34">
        <v>6.6</v>
      </c>
      <c r="N6" s="34">
        <v>6.5</v>
      </c>
      <c r="O6" s="34">
        <v>0.5</v>
      </c>
      <c r="P6" s="34"/>
      <c r="Q6" s="42">
        <f>IF(K6="","",(MEDIAN(K6:N6)*2)+O6-P6)</f>
        <v>13.899999999999999</v>
      </c>
      <c r="R6" s="43">
        <f>IF(Q6="","",J6+Q6)</f>
        <v>28.799999999999997</v>
      </c>
      <c r="S6" s="33"/>
      <c r="T6" s="34"/>
      <c r="U6" s="34"/>
      <c r="V6" s="34"/>
      <c r="W6" s="34"/>
      <c r="X6" s="38"/>
      <c r="Y6" s="48" t="str">
        <f>IF(S6="","",(MEDIAN(S6:V6)*2)+W6-X6)</f>
        <v/>
      </c>
      <c r="Z6" s="47" t="str">
        <f>IF(Y6="","",R6+Y6)</f>
        <v/>
      </c>
    </row>
    <row r="7" spans="1:26" ht="18" customHeight="1" x14ac:dyDescent="0.3">
      <c r="A7" s="2">
        <v>10</v>
      </c>
      <c r="B7" s="22" t="s">
        <v>14</v>
      </c>
      <c r="C7" s="25">
        <v>2013</v>
      </c>
      <c r="D7" s="28" t="s">
        <v>15</v>
      </c>
      <c r="E7" s="33">
        <v>7.4</v>
      </c>
      <c r="F7" s="34">
        <v>6.6</v>
      </c>
      <c r="G7" s="34">
        <v>7.2</v>
      </c>
      <c r="H7" s="34">
        <v>7.5</v>
      </c>
      <c r="I7" s="34"/>
      <c r="J7" s="40">
        <f>IF(E7="","",(MEDIAN(E7:H7)*2)-I7)</f>
        <v>14.600000000000001</v>
      </c>
      <c r="K7" s="33">
        <v>6.5</v>
      </c>
      <c r="L7" s="34">
        <v>6.6</v>
      </c>
      <c r="M7" s="34">
        <v>6.5</v>
      </c>
      <c r="N7" s="34">
        <v>7</v>
      </c>
      <c r="O7" s="34">
        <v>0.5</v>
      </c>
      <c r="P7" s="34"/>
      <c r="Q7" s="42">
        <f>IF(K7="","",(MEDIAN(K7:N7)*2)+O7-P7)</f>
        <v>13.6</v>
      </c>
      <c r="R7" s="43">
        <f>IF(Q7="","",J7+Q7)</f>
        <v>28.200000000000003</v>
      </c>
      <c r="S7" s="33"/>
      <c r="T7" s="34"/>
      <c r="U7" s="34"/>
      <c r="V7" s="34"/>
      <c r="W7" s="34"/>
      <c r="X7" s="38"/>
      <c r="Y7" s="48" t="str">
        <f>IF(S7="","",(MEDIAN(S7:V7)*2)+W7-X7)</f>
        <v/>
      </c>
      <c r="Z7" s="47" t="str">
        <f>IF(Y7="","",R7+Y7)</f>
        <v/>
      </c>
    </row>
    <row r="8" spans="1:26" ht="18" customHeight="1" x14ac:dyDescent="0.3">
      <c r="A8" s="2">
        <v>12</v>
      </c>
      <c r="B8" s="22" t="s">
        <v>62</v>
      </c>
      <c r="C8" s="25">
        <v>2012</v>
      </c>
      <c r="D8" s="28" t="s">
        <v>65</v>
      </c>
      <c r="E8" s="33">
        <v>7</v>
      </c>
      <c r="F8" s="34">
        <v>6.7</v>
      </c>
      <c r="G8" s="34">
        <v>6.7</v>
      </c>
      <c r="H8" s="34">
        <v>6.7</v>
      </c>
      <c r="I8" s="34"/>
      <c r="J8" s="40">
        <f>IF(E8="","",(MEDIAN(E8:H8)*2)-I8)</f>
        <v>13.4</v>
      </c>
      <c r="K8" s="33">
        <v>7.1</v>
      </c>
      <c r="L8" s="34">
        <v>6.9</v>
      </c>
      <c r="M8" s="34">
        <v>7.4</v>
      </c>
      <c r="N8" s="34">
        <v>7</v>
      </c>
      <c r="O8" s="34">
        <v>0.6</v>
      </c>
      <c r="P8" s="34"/>
      <c r="Q8" s="42">
        <f>IF(K8="","",(MEDIAN(K8:N8)*2)+O8-P8)</f>
        <v>14.7</v>
      </c>
      <c r="R8" s="43">
        <f>IF(Q8="","",J8+Q8)</f>
        <v>28.1</v>
      </c>
      <c r="S8" s="33"/>
      <c r="T8" s="34"/>
      <c r="U8" s="34"/>
      <c r="V8" s="34"/>
      <c r="W8" s="34"/>
      <c r="X8" s="38"/>
      <c r="Y8" s="48" t="str">
        <f>IF(S8="","",(MEDIAN(S8:V8)*2)+W8-X8)</f>
        <v/>
      </c>
      <c r="Z8" s="47" t="str">
        <f>IF(Y8="","",R8+Y8)</f>
        <v/>
      </c>
    </row>
    <row r="9" spans="1:26" ht="18" customHeight="1" x14ac:dyDescent="0.3">
      <c r="A9" s="2">
        <v>9</v>
      </c>
      <c r="B9" s="13" t="s">
        <v>21</v>
      </c>
      <c r="C9" s="25">
        <v>2012</v>
      </c>
      <c r="D9" s="28" t="s">
        <v>20</v>
      </c>
      <c r="E9" s="33">
        <v>6.9</v>
      </c>
      <c r="F9" s="34">
        <v>6</v>
      </c>
      <c r="G9" s="34">
        <v>6.6</v>
      </c>
      <c r="H9" s="34">
        <v>6.7</v>
      </c>
      <c r="I9" s="34"/>
      <c r="J9" s="40">
        <f>IF(E9="","",(MEDIAN(E9:H9)*2)-I9)</f>
        <v>13.3</v>
      </c>
      <c r="K9" s="33">
        <v>7</v>
      </c>
      <c r="L9" s="34">
        <v>6.3</v>
      </c>
      <c r="M9" s="34">
        <v>6.8</v>
      </c>
      <c r="N9" s="34">
        <v>6.9</v>
      </c>
      <c r="O9" s="34">
        <v>0.6</v>
      </c>
      <c r="P9" s="34"/>
      <c r="Q9" s="42">
        <f>IF(K9="","",(MEDIAN(K9:N9)*2)+O9-P9)</f>
        <v>14.299999999999999</v>
      </c>
      <c r="R9" s="43">
        <f>IF(Q9="","",J9+Q9)</f>
        <v>27.6</v>
      </c>
      <c r="S9" s="33"/>
      <c r="T9" s="34"/>
      <c r="U9" s="34"/>
      <c r="V9" s="34"/>
      <c r="W9" s="34"/>
      <c r="X9" s="38"/>
      <c r="Y9" s="48" t="str">
        <f>IF(S9="","",(MEDIAN(S9:V9)*2)+W9-X9)</f>
        <v/>
      </c>
      <c r="Z9" s="47" t="str">
        <f>IF(Y9="","",R9+Y9)</f>
        <v/>
      </c>
    </row>
    <row r="10" spans="1:26" ht="18" customHeight="1" x14ac:dyDescent="0.3">
      <c r="A10" s="2">
        <v>1</v>
      </c>
      <c r="B10" s="22" t="s">
        <v>16</v>
      </c>
      <c r="C10" s="25">
        <v>2012</v>
      </c>
      <c r="D10" s="28" t="s">
        <v>17</v>
      </c>
      <c r="E10" s="33">
        <v>6.4</v>
      </c>
      <c r="F10" s="34">
        <v>6.6</v>
      </c>
      <c r="G10" s="34">
        <v>6.3</v>
      </c>
      <c r="H10" s="34">
        <v>5.9</v>
      </c>
      <c r="I10" s="34"/>
      <c r="J10" s="40">
        <f>IF(E10="","",(MEDIAN(E10:H10)*2)-I10)</f>
        <v>12.7</v>
      </c>
      <c r="K10" s="33">
        <v>6.8</v>
      </c>
      <c r="L10" s="34">
        <v>6.4</v>
      </c>
      <c r="M10" s="34">
        <v>6.1</v>
      </c>
      <c r="N10" s="34">
        <v>6.5</v>
      </c>
      <c r="O10" s="34">
        <v>0.5</v>
      </c>
      <c r="P10" s="34"/>
      <c r="Q10" s="42">
        <f>IF(K10="","",(MEDIAN(K10:N10)*2)+O10-P10)</f>
        <v>13.4</v>
      </c>
      <c r="R10" s="43">
        <f>IF(Q10="","",J10+Q10)</f>
        <v>26.1</v>
      </c>
      <c r="S10" s="33"/>
      <c r="T10" s="34"/>
      <c r="U10" s="34"/>
      <c r="V10" s="34"/>
      <c r="W10" s="34"/>
      <c r="X10" s="38"/>
      <c r="Y10" s="48" t="str">
        <f>IF(S10="","",(MEDIAN(S10:V10)*2)+W10-X10)</f>
        <v/>
      </c>
      <c r="Z10" s="47" t="str">
        <f>IF(Y10="","",R10+Y10)</f>
        <v/>
      </c>
    </row>
    <row r="11" spans="1:26" ht="18" customHeight="1" x14ac:dyDescent="0.3">
      <c r="A11" s="2">
        <v>11</v>
      </c>
      <c r="B11" s="13" t="s">
        <v>22</v>
      </c>
      <c r="C11" s="25">
        <v>2012</v>
      </c>
      <c r="D11" s="28" t="s">
        <v>20</v>
      </c>
      <c r="E11" s="33">
        <v>7.1</v>
      </c>
      <c r="F11" s="34">
        <v>6.9</v>
      </c>
      <c r="G11" s="34">
        <v>7.5</v>
      </c>
      <c r="H11" s="34">
        <v>6.3</v>
      </c>
      <c r="I11" s="34"/>
      <c r="J11" s="40">
        <f>IF(E11="","",(MEDIAN(E11:H11)*2)-I11)</f>
        <v>14</v>
      </c>
      <c r="K11" s="33">
        <v>0.7</v>
      </c>
      <c r="L11" s="34">
        <v>0.6</v>
      </c>
      <c r="M11" s="34">
        <v>0.6</v>
      </c>
      <c r="N11" s="34">
        <v>0.8</v>
      </c>
      <c r="O11" s="34">
        <v>0</v>
      </c>
      <c r="P11" s="34"/>
      <c r="Q11" s="42">
        <f>IF(K11="","",(MEDIAN(K11:N11)*2)+O11-P11)</f>
        <v>1.2999999999999998</v>
      </c>
      <c r="R11" s="43">
        <f>IF(Q11="","",J11+Q11)</f>
        <v>15.3</v>
      </c>
      <c r="S11" s="33"/>
      <c r="T11" s="34"/>
      <c r="U11" s="34"/>
      <c r="V11" s="34"/>
      <c r="W11" s="34"/>
      <c r="X11" s="38"/>
      <c r="Y11" s="48" t="str">
        <f>IF(S11="","",(MEDIAN(S11:V11)*2)+W11-X11)</f>
        <v/>
      </c>
      <c r="Z11" s="47" t="str">
        <f>IF(Y11="","",R11+Y11)</f>
        <v/>
      </c>
    </row>
    <row r="12" spans="1:26" ht="18" customHeight="1" x14ac:dyDescent="0.3">
      <c r="A12" s="2">
        <v>7</v>
      </c>
      <c r="B12" s="13" t="s">
        <v>23</v>
      </c>
      <c r="C12" s="25">
        <v>2013</v>
      </c>
      <c r="D12" s="28" t="s">
        <v>20</v>
      </c>
      <c r="E12" s="33">
        <v>0</v>
      </c>
      <c r="F12" s="34">
        <v>0</v>
      </c>
      <c r="G12" s="34">
        <v>0</v>
      </c>
      <c r="H12" s="34">
        <v>0</v>
      </c>
      <c r="I12" s="34"/>
      <c r="J12" s="40">
        <f>IF(E12="","",(MEDIAN(E12:H12)*2)-I12)</f>
        <v>0</v>
      </c>
      <c r="K12" s="33">
        <v>6.4</v>
      </c>
      <c r="L12" s="34">
        <v>5.4</v>
      </c>
      <c r="M12" s="34">
        <v>5.9</v>
      </c>
      <c r="N12" s="34">
        <v>5.8</v>
      </c>
      <c r="O12" s="34">
        <v>0.6</v>
      </c>
      <c r="P12" s="34"/>
      <c r="Q12" s="42">
        <f>IF(K12="","",(MEDIAN(K12:N12)*2)+O12-P12)</f>
        <v>12.299999999999999</v>
      </c>
      <c r="R12" s="43">
        <f>IF(Q12="","",J12+Q12)</f>
        <v>12.299999999999999</v>
      </c>
      <c r="S12" s="33"/>
      <c r="T12" s="34"/>
      <c r="U12" s="34"/>
      <c r="V12" s="34"/>
      <c r="W12" s="34"/>
      <c r="X12" s="38"/>
      <c r="Y12" s="48" t="str">
        <f>IF(S12="","",(MEDIAN(S12:V12)*2)+W12-X12)</f>
        <v/>
      </c>
      <c r="Z12" s="47" t="str">
        <f>IF(Y12="","",R12+Y12)</f>
        <v/>
      </c>
    </row>
    <row r="13" spans="1:26" ht="18" customHeight="1" x14ac:dyDescent="0.3">
      <c r="A13" s="2">
        <v>3</v>
      </c>
      <c r="B13" s="22" t="s">
        <v>18</v>
      </c>
      <c r="C13" s="25">
        <v>2012</v>
      </c>
      <c r="D13" s="28" t="s">
        <v>17</v>
      </c>
      <c r="E13" s="33">
        <v>8.4</v>
      </c>
      <c r="F13" s="34">
        <v>8.5</v>
      </c>
      <c r="G13" s="34">
        <v>8.1</v>
      </c>
      <c r="H13" s="34">
        <v>8.4</v>
      </c>
      <c r="I13" s="34"/>
      <c r="J13" s="40">
        <f>IF(E13="","",(MEDIAN(E13:H13)*2)-I13)</f>
        <v>16.8</v>
      </c>
      <c r="K13" s="33">
        <v>7.5</v>
      </c>
      <c r="L13" s="34">
        <v>7.5</v>
      </c>
      <c r="M13" s="34">
        <v>7</v>
      </c>
      <c r="N13" s="34">
        <v>7.9</v>
      </c>
      <c r="O13" s="34">
        <v>2.4</v>
      </c>
      <c r="P13" s="34"/>
      <c r="Q13" s="42">
        <f>IF(K13="","",(MEDIAN(K13:N13)*2)+O13-P13)</f>
        <v>17.399999999999999</v>
      </c>
      <c r="R13" s="43">
        <f>IF(Q13="","",J13+Q13)</f>
        <v>34.200000000000003</v>
      </c>
      <c r="S13" s="33">
        <v>7.3</v>
      </c>
      <c r="T13" s="34">
        <v>7.5</v>
      </c>
      <c r="U13" s="34">
        <v>7.4</v>
      </c>
      <c r="V13" s="34">
        <v>7.4</v>
      </c>
      <c r="W13" s="34">
        <v>2.4</v>
      </c>
      <c r="X13" s="38"/>
      <c r="Y13" s="48">
        <f>IF(S13="","",(MEDIAN(S13:V13)*2)+W13-X13)</f>
        <v>17.2</v>
      </c>
      <c r="Z13" s="47">
        <f>IF(Y13="","",R13+Y13)</f>
        <v>51.400000000000006</v>
      </c>
    </row>
    <row r="14" spans="1:26" ht="18" customHeight="1" x14ac:dyDescent="0.3">
      <c r="A14" s="2">
        <v>6</v>
      </c>
      <c r="B14" s="22" t="s">
        <v>19</v>
      </c>
      <c r="C14" s="25">
        <v>2012</v>
      </c>
      <c r="D14" s="28" t="s">
        <v>17</v>
      </c>
      <c r="E14" s="33">
        <v>7.3</v>
      </c>
      <c r="F14" s="34">
        <v>7.6</v>
      </c>
      <c r="G14" s="34">
        <v>7.8</v>
      </c>
      <c r="H14" s="34">
        <v>8.1</v>
      </c>
      <c r="I14" s="34"/>
      <c r="J14" s="40">
        <f>IF(E14="","",(MEDIAN(E14:H14)*2)-I14)</f>
        <v>15.399999999999999</v>
      </c>
      <c r="K14" s="33">
        <v>6.9</v>
      </c>
      <c r="L14" s="34">
        <v>7</v>
      </c>
      <c r="M14" s="34">
        <v>6.7</v>
      </c>
      <c r="N14" s="34">
        <v>7.6</v>
      </c>
      <c r="O14" s="34">
        <v>1.7</v>
      </c>
      <c r="P14" s="34"/>
      <c r="Q14" s="42">
        <f>IF(K14="","",(MEDIAN(K14:N14)*2)+O14-P14)</f>
        <v>15.6</v>
      </c>
      <c r="R14" s="43">
        <f>IF(Q14="","",J14+Q14)</f>
        <v>31</v>
      </c>
      <c r="S14" s="33">
        <v>7.2</v>
      </c>
      <c r="T14" s="34">
        <v>7.4</v>
      </c>
      <c r="U14" s="34">
        <v>7.4</v>
      </c>
      <c r="V14" s="34">
        <v>7.4</v>
      </c>
      <c r="W14" s="34">
        <v>1.8</v>
      </c>
      <c r="X14" s="38"/>
      <c r="Y14" s="48">
        <f>IF(S14="","",(MEDIAN(S14:V14)*2)+W14-X14)</f>
        <v>16.600000000000001</v>
      </c>
      <c r="Z14" s="47">
        <f>IF(Y14="","",R14+Y14)</f>
        <v>47.6</v>
      </c>
    </row>
    <row r="15" spans="1:26" ht="18" customHeight="1" x14ac:dyDescent="0.3">
      <c r="A15" s="2">
        <v>4</v>
      </c>
      <c r="B15" s="22" t="s">
        <v>11</v>
      </c>
      <c r="C15" s="25">
        <v>2011</v>
      </c>
      <c r="D15" s="28" t="s">
        <v>12</v>
      </c>
      <c r="E15" s="33">
        <v>7.9</v>
      </c>
      <c r="F15" s="34">
        <v>7.8</v>
      </c>
      <c r="G15" s="34">
        <v>7.4</v>
      </c>
      <c r="H15" s="34">
        <v>7.6</v>
      </c>
      <c r="I15" s="34"/>
      <c r="J15" s="40">
        <f>IF(E15="","",(MEDIAN(E15:H15)*2)-I15)</f>
        <v>15.399999999999999</v>
      </c>
      <c r="K15" s="33">
        <v>6.8</v>
      </c>
      <c r="L15" s="34">
        <v>6.5</v>
      </c>
      <c r="M15" s="34">
        <v>6.7</v>
      </c>
      <c r="N15" s="34">
        <v>6.9</v>
      </c>
      <c r="O15" s="34">
        <v>0.5</v>
      </c>
      <c r="P15" s="34"/>
      <c r="Q15" s="42">
        <f>IF(K15="","",(MEDIAN(K15:N15)*2)+O15-P15)</f>
        <v>14</v>
      </c>
      <c r="R15" s="43">
        <f>IF(Q15="","",J15+Q15)</f>
        <v>29.4</v>
      </c>
      <c r="S15" s="33">
        <v>7.6</v>
      </c>
      <c r="T15" s="34">
        <v>8</v>
      </c>
      <c r="U15" s="34">
        <v>7.8</v>
      </c>
      <c r="V15" s="34">
        <v>7.7</v>
      </c>
      <c r="W15" s="34">
        <v>0.6</v>
      </c>
      <c r="X15" s="38"/>
      <c r="Y15" s="48">
        <f>IF(S15="","",(MEDIAN(S15:V15)*2)+W15-X15)</f>
        <v>16.100000000000001</v>
      </c>
      <c r="Z15" s="47">
        <f>IF(Y15="","",R15+Y15)</f>
        <v>45.5</v>
      </c>
    </row>
    <row r="16" spans="1:26" ht="18" customHeight="1" x14ac:dyDescent="0.3">
      <c r="A16" s="2">
        <v>8</v>
      </c>
      <c r="B16" s="22" t="s">
        <v>13</v>
      </c>
      <c r="C16" s="25">
        <v>2011</v>
      </c>
      <c r="D16" s="28" t="s">
        <v>12</v>
      </c>
      <c r="E16" s="33">
        <v>7.8</v>
      </c>
      <c r="F16" s="34">
        <v>6.8</v>
      </c>
      <c r="G16" s="34">
        <v>8.1999999999999993</v>
      </c>
      <c r="H16" s="34">
        <v>7.7</v>
      </c>
      <c r="I16" s="34"/>
      <c r="J16" s="40">
        <f>IF(E16="","",(MEDIAN(E16:H16)*2)-I16)</f>
        <v>15.5</v>
      </c>
      <c r="K16" s="33">
        <v>7.6</v>
      </c>
      <c r="L16" s="34">
        <v>6.8</v>
      </c>
      <c r="M16" s="34">
        <v>7.2</v>
      </c>
      <c r="N16" s="34">
        <v>7.4</v>
      </c>
      <c r="O16" s="34">
        <v>0.6</v>
      </c>
      <c r="P16" s="34"/>
      <c r="Q16" s="42">
        <f>IF(K16="","",(MEDIAN(K16:N16)*2)+O16-P16)</f>
        <v>15.200000000000001</v>
      </c>
      <c r="R16" s="43">
        <f>IF(Q16="","",J16+Q16)</f>
        <v>30.700000000000003</v>
      </c>
      <c r="S16" s="33">
        <v>7.5</v>
      </c>
      <c r="T16" s="34">
        <v>6.7</v>
      </c>
      <c r="U16" s="34">
        <v>7.5</v>
      </c>
      <c r="V16" s="34">
        <v>7.4</v>
      </c>
      <c r="W16" s="34">
        <v>0.6</v>
      </c>
      <c r="X16" s="38"/>
      <c r="Y16" s="48">
        <f>IF(S16="","",(MEDIAN(S16:V16)*2)+W16-X16)</f>
        <v>15.5</v>
      </c>
      <c r="Z16" s="47">
        <f>IF(Y16="","",R16+Y16)</f>
        <v>46.2</v>
      </c>
    </row>
    <row r="17" spans="1:26" ht="18" customHeight="1" x14ac:dyDescent="0.3">
      <c r="A17" s="2">
        <v>5</v>
      </c>
      <c r="B17" s="13" t="s">
        <v>44</v>
      </c>
      <c r="C17" s="25">
        <v>2012</v>
      </c>
      <c r="D17" s="28" t="s">
        <v>43</v>
      </c>
      <c r="E17" s="33">
        <v>8</v>
      </c>
      <c r="F17" s="34">
        <v>7.9</v>
      </c>
      <c r="G17" s="34">
        <v>8</v>
      </c>
      <c r="H17" s="34">
        <v>7.7</v>
      </c>
      <c r="I17" s="34"/>
      <c r="J17" s="40">
        <f>IF(E17="","",(MEDIAN(E17:H17)*2)-I17)</f>
        <v>15.9</v>
      </c>
      <c r="K17" s="33">
        <v>7.8</v>
      </c>
      <c r="L17" s="34">
        <v>8.1</v>
      </c>
      <c r="M17" s="34">
        <v>8.1</v>
      </c>
      <c r="N17" s="34">
        <v>7.8</v>
      </c>
      <c r="O17" s="34">
        <v>0.6</v>
      </c>
      <c r="P17" s="34"/>
      <c r="Q17" s="42">
        <f>IF(K17="","",(MEDIAN(K17:N17)*2)+O17-P17)</f>
        <v>16.5</v>
      </c>
      <c r="R17" s="43">
        <f>IF(Q17="","",J17+Q17)</f>
        <v>32.4</v>
      </c>
      <c r="S17" s="33">
        <v>7.1</v>
      </c>
      <c r="T17" s="34">
        <v>7.5</v>
      </c>
      <c r="U17" s="34">
        <v>7.4</v>
      </c>
      <c r="V17" s="34">
        <v>7.7</v>
      </c>
      <c r="W17" s="34">
        <v>0.5</v>
      </c>
      <c r="X17" s="38"/>
      <c r="Y17" s="48">
        <f>IF(S17="","",(MEDIAN(S17:V17)*2)+W17-X17)</f>
        <v>15.4</v>
      </c>
      <c r="Z17" s="47">
        <f>IF(Y17="","",R17+Y17)</f>
        <v>47.8</v>
      </c>
    </row>
    <row r="18" spans="1:26" ht="18" customHeight="1" thickBot="1" x14ac:dyDescent="0.35">
      <c r="A18" s="15">
        <v>13</v>
      </c>
      <c r="B18" s="16" t="s">
        <v>63</v>
      </c>
      <c r="C18" s="26">
        <v>2011</v>
      </c>
      <c r="D18" s="29" t="s">
        <v>65</v>
      </c>
      <c r="E18" s="35">
        <v>7.4</v>
      </c>
      <c r="F18" s="36">
        <v>7.2</v>
      </c>
      <c r="G18" s="36">
        <v>7.3</v>
      </c>
      <c r="H18" s="36">
        <v>7.1</v>
      </c>
      <c r="I18" s="36"/>
      <c r="J18" s="41">
        <f>IF(E18="","",(MEDIAN(E18:H18)*2)-I18)</f>
        <v>14.5</v>
      </c>
      <c r="K18" s="35">
        <v>7.2</v>
      </c>
      <c r="L18" s="36">
        <v>6.9</v>
      </c>
      <c r="M18" s="36">
        <v>7.2</v>
      </c>
      <c r="N18" s="36">
        <v>7.1</v>
      </c>
      <c r="O18" s="36">
        <v>0.6</v>
      </c>
      <c r="P18" s="36"/>
      <c r="Q18" s="44">
        <f>IF(K18="","",(MEDIAN(K18:N18)*2)+O18-P18)</f>
        <v>14.9</v>
      </c>
      <c r="R18" s="45">
        <f>IF(Q18="","",J18+Q18)</f>
        <v>29.4</v>
      </c>
      <c r="S18" s="35">
        <v>6.5</v>
      </c>
      <c r="T18" s="36">
        <v>5.8</v>
      </c>
      <c r="U18" s="36">
        <v>6</v>
      </c>
      <c r="V18" s="36">
        <v>6</v>
      </c>
      <c r="W18" s="36">
        <v>0.4</v>
      </c>
      <c r="X18" s="39"/>
      <c r="Y18" s="49">
        <f>IF(S18="","",(MEDIAN(S18:V18)*2)+W18-X18)</f>
        <v>12.4</v>
      </c>
      <c r="Z18" s="50">
        <f>IF(Y18="","",R18+Y18)</f>
        <v>41.8</v>
      </c>
    </row>
    <row r="22" spans="1:26" ht="23.4" x14ac:dyDescent="0.45">
      <c r="B22" s="19" t="s">
        <v>57</v>
      </c>
      <c r="C22" s="20"/>
      <c r="D22" s="20"/>
    </row>
    <row r="23" spans="1:26" ht="23.4" x14ac:dyDescent="0.45">
      <c r="B23" s="19" t="s">
        <v>58</v>
      </c>
      <c r="C23" s="20"/>
      <c r="D23" s="20"/>
    </row>
  </sheetData>
  <autoFilter ref="A3:Z3" xr:uid="{78A858CA-99A1-49FC-96E4-CDE5BBED01BF}">
    <sortState xmlns:xlrd2="http://schemas.microsoft.com/office/spreadsheetml/2017/richdata2" ref="A4:Z18">
      <sortCondition descending="1" ref="Y3"/>
    </sortState>
  </autoFilter>
  <sortState xmlns:xlrd2="http://schemas.microsoft.com/office/spreadsheetml/2017/richdata2" ref="A4:D14">
    <sortCondition ref="A4:A14"/>
  </sortState>
  <pageMargins left="0.25" right="0.25" top="0.75" bottom="0.75" header="0.3" footer="0.3"/>
  <pageSetup paperSize="9" scale="7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B6D4C-CF73-48EE-8724-AC7E53BD4B9E}">
  <sheetPr>
    <pageSetUpPr fitToPage="1"/>
  </sheetPr>
  <dimension ref="A1:Z20"/>
  <sheetViews>
    <sheetView workbookViewId="0">
      <selection activeCell="W14" sqref="W14"/>
    </sheetView>
  </sheetViews>
  <sheetFormatPr defaultRowHeight="14.4" x14ac:dyDescent="0.3"/>
  <cols>
    <col min="1" max="1" width="3" bestFit="1" customWidth="1"/>
    <col min="2" max="2" width="22.77734375" customWidth="1"/>
    <col min="3" max="3" width="6.88671875" customWidth="1"/>
    <col min="4" max="4" width="17.77734375" customWidth="1"/>
    <col min="5" max="9" width="5.21875" customWidth="1"/>
    <col min="10" max="10" width="12.77734375" customWidth="1"/>
    <col min="11" max="16" width="5.21875" customWidth="1"/>
    <col min="17" max="17" width="12.77734375" customWidth="1"/>
    <col min="18" max="18" width="11.77734375" customWidth="1"/>
    <col min="19" max="24" width="5.21875" customWidth="1"/>
    <col min="25" max="25" width="11.77734375" customWidth="1"/>
    <col min="26" max="26" width="14.77734375" customWidth="1"/>
  </cols>
  <sheetData>
    <row r="1" spans="1:26" ht="36.6" x14ac:dyDescent="0.7">
      <c r="A1" s="54" t="s">
        <v>82</v>
      </c>
    </row>
    <row r="2" spans="1:26" ht="15" thickBot="1" x14ac:dyDescent="0.35">
      <c r="B2" s="51">
        <f>COUNTA(B4:B18)</f>
        <v>2</v>
      </c>
      <c r="Z2" s="53">
        <v>6</v>
      </c>
    </row>
    <row r="3" spans="1:26" ht="18" customHeight="1" thickBot="1" x14ac:dyDescent="0.4">
      <c r="A3" s="4"/>
      <c r="B3" s="6" t="s">
        <v>0</v>
      </c>
      <c r="C3" s="6" t="s">
        <v>10</v>
      </c>
      <c r="D3" s="5" t="s">
        <v>1</v>
      </c>
      <c r="E3" s="7" t="s">
        <v>2</v>
      </c>
      <c r="F3" s="6" t="s">
        <v>3</v>
      </c>
      <c r="G3" s="6" t="s">
        <v>4</v>
      </c>
      <c r="H3" s="6" t="s">
        <v>5</v>
      </c>
      <c r="I3" s="6" t="s">
        <v>7</v>
      </c>
      <c r="J3" s="30" t="s">
        <v>59</v>
      </c>
      <c r="K3" s="7" t="s">
        <v>2</v>
      </c>
      <c r="L3" s="6" t="s">
        <v>3</v>
      </c>
      <c r="M3" s="6" t="s">
        <v>4</v>
      </c>
      <c r="N3" s="6" t="s">
        <v>5</v>
      </c>
      <c r="O3" s="6" t="s">
        <v>6</v>
      </c>
      <c r="P3" s="6" t="s">
        <v>7</v>
      </c>
      <c r="Q3" s="30" t="s">
        <v>60</v>
      </c>
      <c r="R3" s="11" t="s">
        <v>8</v>
      </c>
      <c r="S3" s="7" t="s">
        <v>2</v>
      </c>
      <c r="T3" s="6" t="s">
        <v>3</v>
      </c>
      <c r="U3" s="6" t="s">
        <v>4</v>
      </c>
      <c r="V3" s="6" t="s">
        <v>5</v>
      </c>
      <c r="W3" s="6" t="s">
        <v>6</v>
      </c>
      <c r="X3" s="8" t="s">
        <v>7</v>
      </c>
      <c r="Y3" s="12" t="s">
        <v>61</v>
      </c>
      <c r="Z3" s="9" t="s">
        <v>9</v>
      </c>
    </row>
    <row r="4" spans="1:26" s="1" customFormat="1" ht="18" customHeight="1" x14ac:dyDescent="0.3">
      <c r="A4" s="3"/>
      <c r="B4" s="13"/>
      <c r="C4" s="13"/>
      <c r="D4" s="10"/>
      <c r="E4" s="31"/>
      <c r="F4" s="32"/>
      <c r="G4" s="32"/>
      <c r="H4" s="32"/>
      <c r="I4" s="32"/>
      <c r="J4" s="40" t="str">
        <f>IF(E4="","",(MEDIAN(E4:H4)*2)-I4)</f>
        <v/>
      </c>
      <c r="K4" s="31"/>
      <c r="L4" s="32"/>
      <c r="M4" s="32"/>
      <c r="N4" s="32"/>
      <c r="O4" s="32"/>
      <c r="P4" s="32"/>
      <c r="Q4" s="42" t="str">
        <f>IF(K4="","",(MEDIAN(K4:N4)*2)+O4-P4)</f>
        <v/>
      </c>
      <c r="R4" s="43" t="str">
        <f>IF(Q4="","",J4+Q4)</f>
        <v/>
      </c>
      <c r="S4" s="31"/>
      <c r="T4" s="32"/>
      <c r="U4" s="32"/>
      <c r="V4" s="32"/>
      <c r="W4" s="32"/>
      <c r="X4" s="37"/>
      <c r="Y4" s="46" t="str">
        <f>IF(S4="","",(MEDIAN(S4:V4)*2)+W4-X4)</f>
        <v/>
      </c>
      <c r="Z4" s="47" t="str">
        <f>IF(Y4="","",R4+Y4)</f>
        <v/>
      </c>
    </row>
    <row r="5" spans="1:26" ht="18" customHeight="1" x14ac:dyDescent="0.3">
      <c r="A5" s="2"/>
      <c r="B5" s="13"/>
      <c r="C5" s="13"/>
      <c r="D5" s="10"/>
      <c r="E5" s="33"/>
      <c r="F5" s="34"/>
      <c r="G5" s="34"/>
      <c r="H5" s="34"/>
      <c r="I5" s="34"/>
      <c r="J5" s="40" t="str">
        <f>IF(E5="","",(MEDIAN(E5:H5)*2)-I5)</f>
        <v/>
      </c>
      <c r="K5" s="33"/>
      <c r="L5" s="34"/>
      <c r="M5" s="34"/>
      <c r="N5" s="34"/>
      <c r="O5" s="34"/>
      <c r="P5" s="34"/>
      <c r="Q5" s="42" t="str">
        <f>IF(K5="","",(MEDIAN(K5:N5)*2)+O5-P5)</f>
        <v/>
      </c>
      <c r="R5" s="43" t="str">
        <f>IF(Q5="","",J5+Q5)</f>
        <v/>
      </c>
      <c r="S5" s="33"/>
      <c r="T5" s="34"/>
      <c r="U5" s="34"/>
      <c r="V5" s="34"/>
      <c r="W5" s="34"/>
      <c r="X5" s="38"/>
      <c r="Y5" s="48" t="str">
        <f>IF(S5="","",(MEDIAN(S5:V5)*2)+W5-X5)</f>
        <v/>
      </c>
      <c r="Z5" s="47" t="str">
        <f>IF(Y5="","",R5+Y5)</f>
        <v/>
      </c>
    </row>
    <row r="6" spans="1:26" ht="18" customHeight="1" x14ac:dyDescent="0.3">
      <c r="A6" s="2"/>
      <c r="B6" s="13"/>
      <c r="C6" s="13"/>
      <c r="D6" s="10"/>
      <c r="E6" s="33"/>
      <c r="F6" s="34"/>
      <c r="G6" s="34"/>
      <c r="H6" s="34"/>
      <c r="I6" s="34"/>
      <c r="J6" s="40" t="str">
        <f>IF(E6="","",(MEDIAN(E6:H6)*2)-I6)</f>
        <v/>
      </c>
      <c r="K6" s="33"/>
      <c r="L6" s="34"/>
      <c r="M6" s="34"/>
      <c r="N6" s="34"/>
      <c r="O6" s="34"/>
      <c r="P6" s="34"/>
      <c r="Q6" s="42" t="str">
        <f>IF(K6="","",(MEDIAN(K6:N6)*2)+O6-P6)</f>
        <v/>
      </c>
      <c r="R6" s="43" t="str">
        <f>IF(Q6="","",J6+Q6)</f>
        <v/>
      </c>
      <c r="S6" s="33"/>
      <c r="T6" s="34"/>
      <c r="U6" s="34"/>
      <c r="V6" s="34"/>
      <c r="W6" s="34"/>
      <c r="X6" s="38"/>
      <c r="Y6" s="48" t="str">
        <f>IF(S6="","",(MEDIAN(S6:V6)*2)+W6-X6)</f>
        <v/>
      </c>
      <c r="Z6" s="47" t="str">
        <f>IF(Y6="","",R6+Y6)</f>
        <v/>
      </c>
    </row>
    <row r="7" spans="1:26" ht="18" customHeight="1" x14ac:dyDescent="0.3">
      <c r="A7" s="2"/>
      <c r="B7" s="13"/>
      <c r="C7" s="13"/>
      <c r="D7" s="14"/>
      <c r="E7" s="33"/>
      <c r="F7" s="34"/>
      <c r="G7" s="34"/>
      <c r="H7" s="34"/>
      <c r="I7" s="34"/>
      <c r="J7" s="40" t="str">
        <f>IF(E7="","",(MEDIAN(E7:H7)*2)-I7)</f>
        <v/>
      </c>
      <c r="K7" s="33"/>
      <c r="L7" s="34"/>
      <c r="M7" s="34"/>
      <c r="N7" s="34"/>
      <c r="O7" s="34"/>
      <c r="P7" s="34"/>
      <c r="Q7" s="42" t="str">
        <f>IF(K7="","",(MEDIAN(K7:N7)*2)+O7-P7)</f>
        <v/>
      </c>
      <c r="R7" s="43" t="str">
        <f>IF(Q7="","",J7+Q7)</f>
        <v/>
      </c>
      <c r="S7" s="33"/>
      <c r="T7" s="34"/>
      <c r="U7" s="34"/>
      <c r="V7" s="34"/>
      <c r="W7" s="34"/>
      <c r="X7" s="38"/>
      <c r="Y7" s="48" t="str">
        <f>IF(S7="","",(MEDIAN(S7:V7)*2)+W7-X7)</f>
        <v/>
      </c>
      <c r="Z7" s="47" t="str">
        <f>IF(Y7="","",R7+Y7)</f>
        <v/>
      </c>
    </row>
    <row r="8" spans="1:26" ht="18" customHeight="1" x14ac:dyDescent="0.3">
      <c r="A8" s="2"/>
      <c r="B8" s="13"/>
      <c r="C8" s="13"/>
      <c r="D8" s="14"/>
      <c r="E8" s="33"/>
      <c r="F8" s="34"/>
      <c r="G8" s="34"/>
      <c r="H8" s="34"/>
      <c r="I8" s="34"/>
      <c r="J8" s="40" t="str">
        <f>IF(E8="","",(MEDIAN(E8:H8)*2)-I8)</f>
        <v/>
      </c>
      <c r="K8" s="33"/>
      <c r="L8" s="34"/>
      <c r="M8" s="34"/>
      <c r="N8" s="34"/>
      <c r="O8" s="34"/>
      <c r="P8" s="34"/>
      <c r="Q8" s="42" t="str">
        <f>IF(K8="","",(MEDIAN(K8:N8)*2)+O8-P8)</f>
        <v/>
      </c>
      <c r="R8" s="43" t="str">
        <f>IF(Q8="","",J8+Q8)</f>
        <v/>
      </c>
      <c r="S8" s="33"/>
      <c r="T8" s="34"/>
      <c r="U8" s="34"/>
      <c r="V8" s="34"/>
      <c r="W8" s="34"/>
      <c r="X8" s="38"/>
      <c r="Y8" s="48" t="str">
        <f>IF(S8="","",(MEDIAN(S8:V8)*2)+W8-X8)</f>
        <v/>
      </c>
      <c r="Z8" s="47" t="str">
        <f>IF(Y8="","",R8+Y8)</f>
        <v/>
      </c>
    </row>
    <row r="9" spans="1:26" ht="18" customHeight="1" x14ac:dyDescent="0.3">
      <c r="A9" s="2"/>
      <c r="B9" s="13"/>
      <c r="C9" s="13"/>
      <c r="D9" s="14"/>
      <c r="E9" s="33"/>
      <c r="F9" s="34"/>
      <c r="G9" s="34"/>
      <c r="H9" s="34"/>
      <c r="I9" s="34"/>
      <c r="J9" s="40" t="str">
        <f>IF(E9="","",(MEDIAN(E9:H9)*2)-I9)</f>
        <v/>
      </c>
      <c r="K9" s="33"/>
      <c r="L9" s="34"/>
      <c r="M9" s="34"/>
      <c r="N9" s="34"/>
      <c r="O9" s="34"/>
      <c r="P9" s="34"/>
      <c r="Q9" s="42" t="str">
        <f>IF(K9="","",(MEDIAN(K9:N9)*2)+O9-P9)</f>
        <v/>
      </c>
      <c r="R9" s="43" t="str">
        <f>IF(Q9="","",J9+Q9)</f>
        <v/>
      </c>
      <c r="S9" s="33"/>
      <c r="T9" s="34"/>
      <c r="U9" s="34"/>
      <c r="V9" s="34"/>
      <c r="W9" s="34"/>
      <c r="X9" s="38"/>
      <c r="Y9" s="48" t="str">
        <f>IF(S9="","",(MEDIAN(S9:V9)*2)+W9-X9)</f>
        <v/>
      </c>
      <c r="Z9" s="47" t="str">
        <f>IF(Y9="","",R9+Y9)</f>
        <v/>
      </c>
    </row>
    <row r="10" spans="1:26" ht="18" customHeight="1" x14ac:dyDescent="0.3">
      <c r="A10" s="2"/>
      <c r="B10" s="13"/>
      <c r="C10" s="13"/>
      <c r="D10" s="14"/>
      <c r="E10" s="33"/>
      <c r="F10" s="34"/>
      <c r="G10" s="34"/>
      <c r="H10" s="34"/>
      <c r="I10" s="34"/>
      <c r="J10" s="40" t="str">
        <f>IF(E10="","",(MEDIAN(E10:H10)*2)-I10)</f>
        <v/>
      </c>
      <c r="K10" s="33"/>
      <c r="L10" s="34"/>
      <c r="M10" s="34"/>
      <c r="N10" s="34"/>
      <c r="O10" s="34"/>
      <c r="P10" s="34"/>
      <c r="Q10" s="42" t="str">
        <f>IF(K10="","",(MEDIAN(K10:N10)*2)+O10-P10)</f>
        <v/>
      </c>
      <c r="R10" s="43" t="str">
        <f>IF(Q10="","",J10+Q10)</f>
        <v/>
      </c>
      <c r="S10" s="33"/>
      <c r="T10" s="34"/>
      <c r="U10" s="34"/>
      <c r="V10" s="34"/>
      <c r="W10" s="34"/>
      <c r="X10" s="38"/>
      <c r="Y10" s="48" t="str">
        <f>IF(S10="","",(MEDIAN(S10:V10)*2)+W10-X10)</f>
        <v/>
      </c>
      <c r="Z10" s="47" t="str">
        <f>IF(Y10="","",R10+Y10)</f>
        <v/>
      </c>
    </row>
    <row r="11" spans="1:26" ht="18" customHeight="1" x14ac:dyDescent="0.3">
      <c r="A11" s="2"/>
      <c r="B11" s="13"/>
      <c r="C11" s="13"/>
      <c r="D11" s="14"/>
      <c r="E11" s="33"/>
      <c r="F11" s="34"/>
      <c r="G11" s="34"/>
      <c r="H11" s="34"/>
      <c r="I11" s="34"/>
      <c r="J11" s="40" t="str">
        <f>IF(E11="","",(MEDIAN(E11:H11)*2)-I11)</f>
        <v/>
      </c>
      <c r="K11" s="33"/>
      <c r="L11" s="34"/>
      <c r="M11" s="34"/>
      <c r="N11" s="34"/>
      <c r="O11" s="34"/>
      <c r="P11" s="34"/>
      <c r="Q11" s="42" t="str">
        <f>IF(K11="","",(MEDIAN(K11:N11)*2)+O11-P11)</f>
        <v/>
      </c>
      <c r="R11" s="43" t="str">
        <f>IF(Q11="","",J11+Q11)</f>
        <v/>
      </c>
      <c r="S11" s="33"/>
      <c r="T11" s="34"/>
      <c r="U11" s="34"/>
      <c r="V11" s="34"/>
      <c r="W11" s="34"/>
      <c r="X11" s="38"/>
      <c r="Y11" s="48" t="str">
        <f>IF(S11="","",(MEDIAN(S11:V11)*2)+W11-X11)</f>
        <v/>
      </c>
      <c r="Z11" s="47" t="str">
        <f>IF(Y11="","",R11+Y11)</f>
        <v/>
      </c>
    </row>
    <row r="12" spans="1:26" ht="18" customHeight="1" x14ac:dyDescent="0.3">
      <c r="A12" s="2"/>
      <c r="B12" s="13"/>
      <c r="C12" s="13"/>
      <c r="D12" s="14"/>
      <c r="E12" s="33"/>
      <c r="F12" s="34"/>
      <c r="G12" s="34"/>
      <c r="H12" s="34"/>
      <c r="I12" s="34"/>
      <c r="J12" s="40" t="str">
        <f>IF(E12="","",(MEDIAN(E12:H12)*2)-I12)</f>
        <v/>
      </c>
      <c r="K12" s="33"/>
      <c r="L12" s="34"/>
      <c r="M12" s="34"/>
      <c r="N12" s="34"/>
      <c r="O12" s="34"/>
      <c r="P12" s="34"/>
      <c r="Q12" s="42" t="str">
        <f>IF(K12="","",(MEDIAN(K12:N12)*2)+O12-P12)</f>
        <v/>
      </c>
      <c r="R12" s="43" t="str">
        <f>IF(Q12="","",J12+Q12)</f>
        <v/>
      </c>
      <c r="S12" s="33"/>
      <c r="T12" s="34"/>
      <c r="U12" s="34"/>
      <c r="V12" s="34"/>
      <c r="W12" s="34"/>
      <c r="X12" s="38"/>
      <c r="Y12" s="48" t="str">
        <f>IF(S12="","",(MEDIAN(S12:V12)*2)+W12-X12)</f>
        <v/>
      </c>
      <c r="Z12" s="47" t="str">
        <f>IF(Y12="","",R12+Y12)</f>
        <v/>
      </c>
    </row>
    <row r="13" spans="1:26" ht="18" customHeight="1" x14ac:dyDescent="0.3">
      <c r="A13" s="2"/>
      <c r="B13" s="13"/>
      <c r="C13" s="13"/>
      <c r="D13" s="14"/>
      <c r="E13" s="33"/>
      <c r="F13" s="34"/>
      <c r="G13" s="34"/>
      <c r="H13" s="34"/>
      <c r="I13" s="34"/>
      <c r="J13" s="40" t="str">
        <f>IF(E13="","",(MEDIAN(E13:H13)*2)-I13)</f>
        <v/>
      </c>
      <c r="K13" s="33"/>
      <c r="L13" s="34"/>
      <c r="M13" s="34"/>
      <c r="N13" s="34"/>
      <c r="O13" s="34"/>
      <c r="P13" s="34"/>
      <c r="Q13" s="42" t="str">
        <f>IF(K13="","",(MEDIAN(K13:N13)*2)+O13-P13)</f>
        <v/>
      </c>
      <c r="R13" s="43" t="str">
        <f>IF(Q13="","",J13+Q13)</f>
        <v/>
      </c>
      <c r="S13" s="33"/>
      <c r="T13" s="34"/>
      <c r="U13" s="34"/>
      <c r="V13" s="34"/>
      <c r="W13" s="34"/>
      <c r="X13" s="38"/>
      <c r="Y13" s="48" t="str">
        <f>IF(S13="","",(MEDIAN(S13:V13)*2)+W13-X13)</f>
        <v/>
      </c>
      <c r="Z13" s="47" t="str">
        <f>IF(Y13="","",R13+Y13)</f>
        <v/>
      </c>
    </row>
    <row r="14" spans="1:26" ht="18" customHeight="1" x14ac:dyDescent="0.3">
      <c r="A14" s="2">
        <v>2</v>
      </c>
      <c r="B14" s="13" t="s">
        <v>55</v>
      </c>
      <c r="C14" s="13">
        <v>2009</v>
      </c>
      <c r="D14" s="14" t="s">
        <v>43</v>
      </c>
      <c r="E14" s="33">
        <v>7.5</v>
      </c>
      <c r="F14" s="34">
        <v>7.4</v>
      </c>
      <c r="G14" s="34">
        <v>7.7</v>
      </c>
      <c r="H14" s="34">
        <v>8.1</v>
      </c>
      <c r="I14" s="34"/>
      <c r="J14" s="40">
        <f>IF(E14="","",(MEDIAN(E14:H14)*2)-I14)</f>
        <v>15.2</v>
      </c>
      <c r="K14" s="33">
        <v>7.5</v>
      </c>
      <c r="L14" s="34">
        <v>7.1</v>
      </c>
      <c r="M14" s="34">
        <v>7.1</v>
      </c>
      <c r="N14" s="34">
        <v>7.3</v>
      </c>
      <c r="O14" s="34">
        <v>3.4</v>
      </c>
      <c r="P14" s="34"/>
      <c r="Q14" s="42">
        <f>IF(K14="","",(MEDIAN(K14:N14)*2)+O14-P14)</f>
        <v>17.799999999999997</v>
      </c>
      <c r="R14" s="43">
        <f>IF(Q14="","",J14+Q14)</f>
        <v>33</v>
      </c>
      <c r="S14" s="33">
        <v>7.7</v>
      </c>
      <c r="T14" s="34">
        <v>7.4</v>
      </c>
      <c r="U14" s="34">
        <v>7.8</v>
      </c>
      <c r="V14" s="34">
        <v>8.1</v>
      </c>
      <c r="W14" s="34">
        <v>3.5</v>
      </c>
      <c r="X14" s="38"/>
      <c r="Y14" s="48">
        <f>IF(S14="","",(MEDIAN(S14:V14)*2)+W14-X14)</f>
        <v>19</v>
      </c>
      <c r="Z14" s="47">
        <f>IF(Y14="","",R14+Y14)</f>
        <v>52</v>
      </c>
    </row>
    <row r="15" spans="1:26" ht="18" customHeight="1" thickBot="1" x14ac:dyDescent="0.35">
      <c r="A15" s="15">
        <v>1</v>
      </c>
      <c r="B15" s="16" t="s">
        <v>41</v>
      </c>
      <c r="C15" s="16">
        <v>2010</v>
      </c>
      <c r="D15" s="17" t="s">
        <v>28</v>
      </c>
      <c r="E15" s="35">
        <v>7.1</v>
      </c>
      <c r="F15" s="36">
        <v>6.8</v>
      </c>
      <c r="G15" s="36">
        <v>6.8</v>
      </c>
      <c r="H15" s="36">
        <v>7</v>
      </c>
      <c r="I15" s="36"/>
      <c r="J15" s="41">
        <f>IF(E15="","",(MEDIAN(E15:H15)*2)-I15)</f>
        <v>13.8</v>
      </c>
      <c r="K15" s="35">
        <v>7.3</v>
      </c>
      <c r="L15" s="36">
        <v>7</v>
      </c>
      <c r="M15" s="36">
        <v>7.2</v>
      </c>
      <c r="N15" s="36">
        <v>7</v>
      </c>
      <c r="O15" s="36">
        <v>4</v>
      </c>
      <c r="P15" s="36"/>
      <c r="Q15" s="44">
        <f>IF(K15="","",(MEDIAN(K15:N15)*2)+O15-P15)</f>
        <v>18.2</v>
      </c>
      <c r="R15" s="45">
        <f>IF(Q15="","",J15+Q15)</f>
        <v>32</v>
      </c>
      <c r="S15" s="35">
        <v>7.7</v>
      </c>
      <c r="T15" s="36">
        <v>7.2</v>
      </c>
      <c r="U15" s="36">
        <v>7.3</v>
      </c>
      <c r="V15" s="36">
        <v>7.1</v>
      </c>
      <c r="W15" s="36">
        <v>4</v>
      </c>
      <c r="X15" s="39"/>
      <c r="Y15" s="49">
        <f>IF(S15="","",(MEDIAN(S15:V15)*2)+W15-X15)</f>
        <v>18.5</v>
      </c>
      <c r="Z15" s="50">
        <f>IF(Y15="","",R15+Y15)</f>
        <v>50.5</v>
      </c>
    </row>
    <row r="19" spans="2:4" ht="23.4" x14ac:dyDescent="0.45">
      <c r="B19" s="19" t="s">
        <v>57</v>
      </c>
      <c r="C19" s="20"/>
      <c r="D19" s="20"/>
    </row>
    <row r="20" spans="2:4" ht="23.4" x14ac:dyDescent="0.45">
      <c r="B20" s="19" t="s">
        <v>58</v>
      </c>
      <c r="C20" s="20"/>
      <c r="D20" s="20"/>
    </row>
  </sheetData>
  <autoFilter ref="A3:Z3" xr:uid="{2F8B6D4C-CF73-48EE-8724-AC7E53BD4B9E}">
    <sortState xmlns:xlrd2="http://schemas.microsoft.com/office/spreadsheetml/2017/richdata2" ref="A4:Z15">
      <sortCondition descending="1" ref="Z3"/>
    </sortState>
  </autoFilter>
  <sortState xmlns:xlrd2="http://schemas.microsoft.com/office/spreadsheetml/2017/richdata2" ref="A4:D7">
    <sortCondition ref="A4:A7"/>
  </sortState>
  <pageMargins left="0.25" right="0.25" top="0.75" bottom="0.75" header="0.3" footer="0.3"/>
  <pageSetup paperSize="9" scale="7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96F62-89F3-4311-8E5F-4E67E648F060}">
  <sheetPr>
    <pageSetUpPr fitToPage="1"/>
  </sheetPr>
  <dimension ref="A1:Z20"/>
  <sheetViews>
    <sheetView tabSelected="1" workbookViewId="0">
      <selection activeCell="X13" sqref="X13"/>
    </sheetView>
  </sheetViews>
  <sheetFormatPr defaultRowHeight="14.4" x14ac:dyDescent="0.3"/>
  <cols>
    <col min="1" max="1" width="3" bestFit="1" customWidth="1"/>
    <col min="2" max="2" width="22.77734375" customWidth="1"/>
    <col min="3" max="3" width="6.88671875" customWidth="1"/>
    <col min="4" max="4" width="17.77734375" customWidth="1"/>
    <col min="5" max="9" width="5.21875" customWidth="1"/>
    <col min="10" max="10" width="12.77734375" customWidth="1"/>
    <col min="11" max="16" width="5.21875" customWidth="1"/>
    <col min="17" max="17" width="12.77734375" customWidth="1"/>
    <col min="18" max="18" width="11.77734375" customWidth="1"/>
    <col min="19" max="24" width="5.21875" customWidth="1"/>
    <col min="25" max="25" width="11.77734375" customWidth="1"/>
    <col min="26" max="26" width="14.77734375" customWidth="1"/>
  </cols>
  <sheetData>
    <row r="1" spans="1:26" ht="36.6" x14ac:dyDescent="0.7">
      <c r="A1" s="54" t="s">
        <v>83</v>
      </c>
    </row>
    <row r="2" spans="1:26" ht="15" thickBot="1" x14ac:dyDescent="0.35">
      <c r="B2" s="51">
        <f>COUNTA(B4:B18)</f>
        <v>3</v>
      </c>
      <c r="Z2" s="53">
        <v>6</v>
      </c>
    </row>
    <row r="3" spans="1:26" ht="18" customHeight="1" thickBot="1" x14ac:dyDescent="0.4">
      <c r="A3" s="4"/>
      <c r="B3" s="6" t="s">
        <v>0</v>
      </c>
      <c r="C3" s="6" t="s">
        <v>10</v>
      </c>
      <c r="D3" s="5" t="s">
        <v>1</v>
      </c>
      <c r="E3" s="7" t="s">
        <v>2</v>
      </c>
      <c r="F3" s="6" t="s">
        <v>3</v>
      </c>
      <c r="G3" s="6" t="s">
        <v>4</v>
      </c>
      <c r="H3" s="6" t="s">
        <v>5</v>
      </c>
      <c r="I3" s="6" t="s">
        <v>7</v>
      </c>
      <c r="J3" s="30" t="s">
        <v>59</v>
      </c>
      <c r="K3" s="7" t="s">
        <v>2</v>
      </c>
      <c r="L3" s="6" t="s">
        <v>3</v>
      </c>
      <c r="M3" s="6" t="s">
        <v>4</v>
      </c>
      <c r="N3" s="6" t="s">
        <v>5</v>
      </c>
      <c r="O3" s="6" t="s">
        <v>6</v>
      </c>
      <c r="P3" s="6" t="s">
        <v>7</v>
      </c>
      <c r="Q3" s="30" t="s">
        <v>60</v>
      </c>
      <c r="R3" s="11" t="s">
        <v>8</v>
      </c>
      <c r="S3" s="7" t="s">
        <v>2</v>
      </c>
      <c r="T3" s="6" t="s">
        <v>3</v>
      </c>
      <c r="U3" s="6" t="s">
        <v>4</v>
      </c>
      <c r="V3" s="6" t="s">
        <v>5</v>
      </c>
      <c r="W3" s="6" t="s">
        <v>6</v>
      </c>
      <c r="X3" s="8" t="s">
        <v>7</v>
      </c>
      <c r="Y3" s="12" t="s">
        <v>61</v>
      </c>
      <c r="Z3" s="9" t="s">
        <v>9</v>
      </c>
    </row>
    <row r="4" spans="1:26" s="1" customFormat="1" ht="18" customHeight="1" x14ac:dyDescent="0.3">
      <c r="A4" s="2"/>
      <c r="B4" s="13"/>
      <c r="C4" s="13"/>
      <c r="D4" s="10"/>
      <c r="E4" s="31"/>
      <c r="F4" s="32"/>
      <c r="G4" s="32"/>
      <c r="H4" s="32"/>
      <c r="I4" s="32"/>
      <c r="J4" s="40" t="str">
        <f>IF(E4="","",(MEDIAN(E4:H4)*2)-I4)</f>
        <v/>
      </c>
      <c r="K4" s="31"/>
      <c r="L4" s="32"/>
      <c r="M4" s="32"/>
      <c r="N4" s="32"/>
      <c r="O4" s="32"/>
      <c r="P4" s="32"/>
      <c r="Q4" s="42" t="str">
        <f>IF(K4="","",(MEDIAN(K4:N4)*2)+O4-P4)</f>
        <v/>
      </c>
      <c r="R4" s="43" t="str">
        <f>IF(Q4="","",J4+Q4)</f>
        <v/>
      </c>
      <c r="S4" s="31"/>
      <c r="T4" s="32"/>
      <c r="U4" s="32"/>
      <c r="V4" s="32"/>
      <c r="W4" s="32"/>
      <c r="X4" s="37"/>
      <c r="Y4" s="46" t="str">
        <f>IF(S4="","",(MEDIAN(S4:V4)*2)+W4-X4)</f>
        <v/>
      </c>
      <c r="Z4" s="47" t="str">
        <f>IF(Y4="","",R4+Y4)</f>
        <v/>
      </c>
    </row>
    <row r="5" spans="1:26" ht="18" customHeight="1" x14ac:dyDescent="0.3">
      <c r="A5" s="2"/>
      <c r="B5" s="13"/>
      <c r="C5" s="13"/>
      <c r="D5" s="14"/>
      <c r="E5" s="33"/>
      <c r="F5" s="34"/>
      <c r="G5" s="34"/>
      <c r="H5" s="34"/>
      <c r="I5" s="34"/>
      <c r="J5" s="40" t="str">
        <f>IF(E5="","",(MEDIAN(E5:H5)*2)-I5)</f>
        <v/>
      </c>
      <c r="K5" s="33"/>
      <c r="L5" s="34"/>
      <c r="M5" s="34"/>
      <c r="N5" s="34"/>
      <c r="O5" s="34"/>
      <c r="P5" s="34"/>
      <c r="Q5" s="42" t="str">
        <f>IF(K5="","",(MEDIAN(K5:N5)*2)+O5-P5)</f>
        <v/>
      </c>
      <c r="R5" s="43" t="str">
        <f>IF(Q5="","",J5+Q5)</f>
        <v/>
      </c>
      <c r="S5" s="33"/>
      <c r="T5" s="34"/>
      <c r="U5" s="34"/>
      <c r="V5" s="34"/>
      <c r="W5" s="34"/>
      <c r="X5" s="38"/>
      <c r="Y5" s="48" t="str">
        <f>IF(S5="","",(MEDIAN(S5:V5)*2)+W5-X5)</f>
        <v/>
      </c>
      <c r="Z5" s="47" t="str">
        <f>IF(Y5="","",R5+Y5)</f>
        <v/>
      </c>
    </row>
    <row r="6" spans="1:26" ht="18" customHeight="1" x14ac:dyDescent="0.3">
      <c r="A6" s="2"/>
      <c r="B6" s="13"/>
      <c r="C6" s="13"/>
      <c r="D6" s="14"/>
      <c r="E6" s="33"/>
      <c r="F6" s="34"/>
      <c r="G6" s="34"/>
      <c r="H6" s="34"/>
      <c r="I6" s="34"/>
      <c r="J6" s="40" t="str">
        <f>IF(E6="","",(MEDIAN(E6:H6)*2)-I6)</f>
        <v/>
      </c>
      <c r="K6" s="33"/>
      <c r="L6" s="34"/>
      <c r="M6" s="34"/>
      <c r="N6" s="34"/>
      <c r="O6" s="34"/>
      <c r="P6" s="34"/>
      <c r="Q6" s="42" t="str">
        <f>IF(K6="","",(MEDIAN(K6:N6)*2)+O6-P6)</f>
        <v/>
      </c>
      <c r="R6" s="43" t="str">
        <f>IF(Q6="","",J6+Q6)</f>
        <v/>
      </c>
      <c r="S6" s="33"/>
      <c r="T6" s="34"/>
      <c r="U6" s="34"/>
      <c r="V6" s="34"/>
      <c r="W6" s="34"/>
      <c r="X6" s="38"/>
      <c r="Y6" s="48" t="str">
        <f>IF(S6="","",(MEDIAN(S6:V6)*2)+W6-X6)</f>
        <v/>
      </c>
      <c r="Z6" s="47" t="str">
        <f>IF(Y6="","",R6+Y6)</f>
        <v/>
      </c>
    </row>
    <row r="7" spans="1:26" ht="18" customHeight="1" x14ac:dyDescent="0.3">
      <c r="A7" s="2"/>
      <c r="B7" s="13"/>
      <c r="C7" s="13"/>
      <c r="D7" s="14"/>
      <c r="E7" s="33"/>
      <c r="F7" s="34"/>
      <c r="G7" s="34"/>
      <c r="H7" s="34"/>
      <c r="I7" s="34"/>
      <c r="J7" s="40" t="str">
        <f>IF(E7="","",(MEDIAN(E7:H7)*2)-I7)</f>
        <v/>
      </c>
      <c r="K7" s="33"/>
      <c r="L7" s="34"/>
      <c r="M7" s="34"/>
      <c r="N7" s="34"/>
      <c r="O7" s="34"/>
      <c r="P7" s="34"/>
      <c r="Q7" s="42" t="str">
        <f>IF(K7="","",(MEDIAN(K7:N7)*2)+O7-P7)</f>
        <v/>
      </c>
      <c r="R7" s="43" t="str">
        <f>IF(Q7="","",J7+Q7)</f>
        <v/>
      </c>
      <c r="S7" s="33"/>
      <c r="T7" s="34"/>
      <c r="U7" s="34"/>
      <c r="V7" s="34"/>
      <c r="W7" s="34"/>
      <c r="X7" s="38"/>
      <c r="Y7" s="48" t="str">
        <f>IF(S7="","",(MEDIAN(S7:V7)*2)+W7-X7)</f>
        <v/>
      </c>
      <c r="Z7" s="47" t="str">
        <f>IF(Y7="","",R7+Y7)</f>
        <v/>
      </c>
    </row>
    <row r="8" spans="1:26" ht="18" customHeight="1" x14ac:dyDescent="0.3">
      <c r="A8" s="2"/>
      <c r="B8" s="13"/>
      <c r="C8" s="13"/>
      <c r="D8" s="14"/>
      <c r="E8" s="33"/>
      <c r="F8" s="34"/>
      <c r="G8" s="34"/>
      <c r="H8" s="34"/>
      <c r="I8" s="34"/>
      <c r="J8" s="40" t="str">
        <f>IF(E8="","",(MEDIAN(E8:H8)*2)-I8)</f>
        <v/>
      </c>
      <c r="K8" s="33"/>
      <c r="L8" s="34"/>
      <c r="M8" s="34"/>
      <c r="N8" s="34"/>
      <c r="O8" s="34"/>
      <c r="P8" s="34"/>
      <c r="Q8" s="42" t="str">
        <f>IF(K8="","",(MEDIAN(K8:N8)*2)+O8-P8)</f>
        <v/>
      </c>
      <c r="R8" s="43" t="str">
        <f>IF(Q8="","",J8+Q8)</f>
        <v/>
      </c>
      <c r="S8" s="33"/>
      <c r="T8" s="34"/>
      <c r="U8" s="34"/>
      <c r="V8" s="34"/>
      <c r="W8" s="34"/>
      <c r="X8" s="38"/>
      <c r="Y8" s="48" t="str">
        <f>IF(S8="","",(MEDIAN(S8:V8)*2)+W8-X8)</f>
        <v/>
      </c>
      <c r="Z8" s="47" t="str">
        <f>IF(Y8="","",R8+Y8)</f>
        <v/>
      </c>
    </row>
    <row r="9" spans="1:26" ht="18" customHeight="1" x14ac:dyDescent="0.3">
      <c r="A9" s="2"/>
      <c r="B9" s="13"/>
      <c r="C9" s="13"/>
      <c r="D9" s="14"/>
      <c r="E9" s="33"/>
      <c r="F9" s="34"/>
      <c r="G9" s="34"/>
      <c r="H9" s="34"/>
      <c r="I9" s="34"/>
      <c r="J9" s="40" t="str">
        <f>IF(E9="","",(MEDIAN(E9:H9)*2)-I9)</f>
        <v/>
      </c>
      <c r="K9" s="33"/>
      <c r="L9" s="34"/>
      <c r="M9" s="34"/>
      <c r="N9" s="34"/>
      <c r="O9" s="34"/>
      <c r="P9" s="34"/>
      <c r="Q9" s="42" t="str">
        <f>IF(K9="","",(MEDIAN(K9:N9)*2)+O9-P9)</f>
        <v/>
      </c>
      <c r="R9" s="43" t="str">
        <f>IF(Q9="","",J9+Q9)</f>
        <v/>
      </c>
      <c r="S9" s="33"/>
      <c r="T9" s="34"/>
      <c r="U9" s="34"/>
      <c r="V9" s="34"/>
      <c r="W9" s="34"/>
      <c r="X9" s="38"/>
      <c r="Y9" s="48" t="str">
        <f>IF(S9="","",(MEDIAN(S9:V9)*2)+W9-X9)</f>
        <v/>
      </c>
      <c r="Z9" s="47" t="str">
        <f>IF(Y9="","",R9+Y9)</f>
        <v/>
      </c>
    </row>
    <row r="10" spans="1:26" ht="18" customHeight="1" x14ac:dyDescent="0.3">
      <c r="A10" s="2"/>
      <c r="B10" s="13"/>
      <c r="C10" s="13"/>
      <c r="D10" s="14"/>
      <c r="E10" s="33"/>
      <c r="F10" s="34"/>
      <c r="G10" s="34"/>
      <c r="H10" s="34"/>
      <c r="I10" s="34"/>
      <c r="J10" s="40" t="str">
        <f>IF(E10="","",(MEDIAN(E10:H10)*2)-I10)</f>
        <v/>
      </c>
      <c r="K10" s="33"/>
      <c r="L10" s="34"/>
      <c r="M10" s="34"/>
      <c r="N10" s="34"/>
      <c r="O10" s="34"/>
      <c r="P10" s="34"/>
      <c r="Q10" s="42" t="str">
        <f>IF(K10="","",(MEDIAN(K10:N10)*2)+O10-P10)</f>
        <v/>
      </c>
      <c r="R10" s="43" t="str">
        <f>IF(Q10="","",J10+Q10)</f>
        <v/>
      </c>
      <c r="S10" s="33"/>
      <c r="T10" s="34"/>
      <c r="U10" s="34"/>
      <c r="V10" s="34"/>
      <c r="W10" s="34"/>
      <c r="X10" s="38"/>
      <c r="Y10" s="48" t="str">
        <f>IF(S10="","",(MEDIAN(S10:V10)*2)+W10-X10)</f>
        <v/>
      </c>
      <c r="Z10" s="47" t="str">
        <f>IF(Y10="","",R10+Y10)</f>
        <v/>
      </c>
    </row>
    <row r="11" spans="1:26" ht="18" customHeight="1" x14ac:dyDescent="0.3">
      <c r="A11" s="2"/>
      <c r="B11" s="13"/>
      <c r="C11" s="13"/>
      <c r="D11" s="14"/>
      <c r="E11" s="33"/>
      <c r="F11" s="34"/>
      <c r="G11" s="34"/>
      <c r="H11" s="34"/>
      <c r="I11" s="34"/>
      <c r="J11" s="40" t="str">
        <f>IF(E11="","",(MEDIAN(E11:H11)*2)-I11)</f>
        <v/>
      </c>
      <c r="K11" s="33"/>
      <c r="L11" s="34"/>
      <c r="M11" s="34"/>
      <c r="N11" s="34"/>
      <c r="O11" s="34"/>
      <c r="P11" s="34"/>
      <c r="Q11" s="42" t="str">
        <f>IF(K11="","",(MEDIAN(K11:N11)*2)+O11-P11)</f>
        <v/>
      </c>
      <c r="R11" s="43" t="str">
        <f>IF(Q11="","",J11+Q11)</f>
        <v/>
      </c>
      <c r="S11" s="33"/>
      <c r="T11" s="34"/>
      <c r="U11" s="34"/>
      <c r="V11" s="34"/>
      <c r="W11" s="34"/>
      <c r="X11" s="38"/>
      <c r="Y11" s="48" t="str">
        <f>IF(S11="","",(MEDIAN(S11:V11)*2)+W11-X11)</f>
        <v/>
      </c>
      <c r="Z11" s="47" t="str">
        <f>IF(Y11="","",R11+Y11)</f>
        <v/>
      </c>
    </row>
    <row r="12" spans="1:26" ht="18" customHeight="1" x14ac:dyDescent="0.3">
      <c r="A12" s="2"/>
      <c r="B12" s="13"/>
      <c r="C12" s="13"/>
      <c r="D12" s="14"/>
      <c r="E12" s="33"/>
      <c r="F12" s="34"/>
      <c r="G12" s="34"/>
      <c r="H12" s="34"/>
      <c r="I12" s="34"/>
      <c r="J12" s="40" t="str">
        <f>IF(E12="","",(MEDIAN(E12:H12)*2)-I12)</f>
        <v/>
      </c>
      <c r="K12" s="33"/>
      <c r="L12" s="34"/>
      <c r="M12" s="34"/>
      <c r="N12" s="34"/>
      <c r="O12" s="34"/>
      <c r="P12" s="34"/>
      <c r="Q12" s="42" t="str">
        <f>IF(K12="","",(MEDIAN(K12:N12)*2)+O12-P12)</f>
        <v/>
      </c>
      <c r="R12" s="43" t="str">
        <f>IF(Q12="","",J12+Q12)</f>
        <v/>
      </c>
      <c r="S12" s="33"/>
      <c r="T12" s="34"/>
      <c r="U12" s="34"/>
      <c r="V12" s="34"/>
      <c r="W12" s="34"/>
      <c r="X12" s="38"/>
      <c r="Y12" s="48" t="str">
        <f>IF(S12="","",(MEDIAN(S12:V12)*2)+W12-X12)</f>
        <v/>
      </c>
      <c r="Z12" s="47" t="str">
        <f>IF(Y12="","",R12+Y12)</f>
        <v/>
      </c>
    </row>
    <row r="13" spans="1:26" ht="18" customHeight="1" x14ac:dyDescent="0.3">
      <c r="A13" s="2">
        <v>3</v>
      </c>
      <c r="B13" s="13" t="s">
        <v>84</v>
      </c>
      <c r="C13" s="13">
        <v>2005</v>
      </c>
      <c r="D13" s="14" t="s">
        <v>12</v>
      </c>
      <c r="E13" s="33">
        <v>9</v>
      </c>
      <c r="F13" s="34">
        <v>9.1</v>
      </c>
      <c r="G13" s="34">
        <v>9.3000000000000007</v>
      </c>
      <c r="H13" s="34">
        <v>9.4</v>
      </c>
      <c r="I13" s="34"/>
      <c r="J13" s="40">
        <f>IF(E13="","",(MEDIAN(E13:H13)*2)-I13)</f>
        <v>18.399999999999999</v>
      </c>
      <c r="K13" s="33">
        <v>8.3000000000000007</v>
      </c>
      <c r="L13" s="34">
        <v>8</v>
      </c>
      <c r="M13" s="34">
        <v>8.6</v>
      </c>
      <c r="N13" s="34">
        <v>8.6</v>
      </c>
      <c r="O13" s="34">
        <v>4</v>
      </c>
      <c r="P13" s="34"/>
      <c r="Q13" s="42">
        <f>IF(K13="","",(MEDIAN(K13:N13)*2)+O13-P13)</f>
        <v>20.9</v>
      </c>
      <c r="R13" s="43">
        <f>IF(Q13="","",J13+Q13)</f>
        <v>39.299999999999997</v>
      </c>
      <c r="S13" s="33">
        <v>8</v>
      </c>
      <c r="T13" s="34">
        <v>8</v>
      </c>
      <c r="U13" s="34">
        <v>8</v>
      </c>
      <c r="V13" s="34">
        <v>8</v>
      </c>
      <c r="W13" s="34">
        <v>4</v>
      </c>
      <c r="X13" s="38"/>
      <c r="Y13" s="48">
        <f>IF(S13="","",(MEDIAN(S13:V13)*2)+W13-X13)</f>
        <v>20</v>
      </c>
      <c r="Z13" s="47">
        <f>IF(Y13="","",R13+Y13)</f>
        <v>59.3</v>
      </c>
    </row>
    <row r="14" spans="1:26" ht="18" customHeight="1" x14ac:dyDescent="0.3">
      <c r="A14" s="2">
        <v>1</v>
      </c>
      <c r="B14" s="13" t="s">
        <v>42</v>
      </c>
      <c r="C14" s="13">
        <v>2007</v>
      </c>
      <c r="D14" s="14" t="s">
        <v>31</v>
      </c>
      <c r="E14" s="33">
        <v>8.1</v>
      </c>
      <c r="F14" s="34">
        <v>7</v>
      </c>
      <c r="G14" s="34">
        <v>8.3000000000000007</v>
      </c>
      <c r="H14" s="34">
        <v>8.6</v>
      </c>
      <c r="I14" s="34"/>
      <c r="J14" s="40">
        <f>IF(E14="","",(MEDIAN(E14:H14)*2)-I14)</f>
        <v>16.399999999999999</v>
      </c>
      <c r="K14" s="33">
        <v>8</v>
      </c>
      <c r="L14" s="34">
        <v>7.8</v>
      </c>
      <c r="M14" s="34">
        <v>8.1999999999999993</v>
      </c>
      <c r="N14" s="34">
        <v>8.1</v>
      </c>
      <c r="O14" s="34">
        <v>4</v>
      </c>
      <c r="P14" s="34"/>
      <c r="Q14" s="42">
        <f>IF(K14="","",(MEDIAN(K14:N14)*2)+O14-P14)</f>
        <v>20.100000000000001</v>
      </c>
      <c r="R14" s="43">
        <f>IF(Q14="","",J14+Q14)</f>
        <v>36.5</v>
      </c>
      <c r="S14" s="33">
        <v>3</v>
      </c>
      <c r="T14" s="34">
        <v>2.9</v>
      </c>
      <c r="U14" s="34">
        <v>3.1</v>
      </c>
      <c r="V14" s="34">
        <v>2.9</v>
      </c>
      <c r="W14" s="34">
        <v>1.8</v>
      </c>
      <c r="X14" s="38"/>
      <c r="Y14" s="48">
        <f>IF(S14="","",(MEDIAN(S14:V14)*2)+W14-X14)</f>
        <v>7.7</v>
      </c>
      <c r="Z14" s="47">
        <f>IF(Y14="","",R14+Y14)</f>
        <v>44.2</v>
      </c>
    </row>
    <row r="15" spans="1:26" ht="18" customHeight="1" thickBot="1" x14ac:dyDescent="0.35">
      <c r="A15" s="15">
        <v>2</v>
      </c>
      <c r="B15" s="16" t="s">
        <v>56</v>
      </c>
      <c r="C15" s="16">
        <v>2007</v>
      </c>
      <c r="D15" s="17" t="s">
        <v>12</v>
      </c>
      <c r="E15" s="35">
        <v>7.9</v>
      </c>
      <c r="F15" s="36">
        <v>7.7</v>
      </c>
      <c r="G15" s="36">
        <v>8.4</v>
      </c>
      <c r="H15" s="36">
        <v>7.8</v>
      </c>
      <c r="I15" s="36"/>
      <c r="J15" s="41">
        <f>IF(E15="","",(MEDIAN(E15:H15)*2)-I15)</f>
        <v>15.7</v>
      </c>
      <c r="K15" s="35">
        <v>3</v>
      </c>
      <c r="L15" s="36">
        <v>2.8</v>
      </c>
      <c r="M15" s="36">
        <v>3</v>
      </c>
      <c r="N15" s="36">
        <v>3</v>
      </c>
      <c r="O15" s="36">
        <v>0.7</v>
      </c>
      <c r="P15" s="36"/>
      <c r="Q15" s="44">
        <f>IF(K15="","",(MEDIAN(K15:N15)*2)+O15-P15)</f>
        <v>6.7</v>
      </c>
      <c r="R15" s="45">
        <f>IF(Q15="","",J15+Q15)</f>
        <v>22.4</v>
      </c>
      <c r="S15" s="35">
        <v>6.8</v>
      </c>
      <c r="T15" s="36">
        <v>6.2</v>
      </c>
      <c r="U15" s="36">
        <v>6.2</v>
      </c>
      <c r="V15" s="36">
        <v>6.1</v>
      </c>
      <c r="W15" s="36">
        <v>1.1000000000000001</v>
      </c>
      <c r="X15" s="39"/>
      <c r="Y15" s="49">
        <f>IF(S15="","",(MEDIAN(S15:V15)*2)+W15-X15)</f>
        <v>13.5</v>
      </c>
      <c r="Z15" s="50">
        <f>IF(Y15="","",R15+Y15)</f>
        <v>35.9</v>
      </c>
    </row>
    <row r="19" spans="2:4" ht="23.4" x14ac:dyDescent="0.45">
      <c r="B19" s="19" t="s">
        <v>57</v>
      </c>
      <c r="C19" s="20"/>
      <c r="D19" s="20"/>
    </row>
    <row r="20" spans="2:4" ht="23.4" x14ac:dyDescent="0.45">
      <c r="B20" s="19" t="s">
        <v>58</v>
      </c>
      <c r="C20" s="20"/>
      <c r="D20" s="20"/>
    </row>
  </sheetData>
  <autoFilter ref="A3:Z3" xr:uid="{71896F62-89F3-4311-8E5F-4E67E648F060}">
    <sortState xmlns:xlrd2="http://schemas.microsoft.com/office/spreadsheetml/2017/richdata2" ref="A4:Z15">
      <sortCondition descending="1" ref="Z3"/>
    </sortState>
  </autoFilter>
  <pageMargins left="0.25" right="0.25" top="0.75" bottom="0.75" header="0.3" footer="0.3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2CB2B-ED5A-42B4-AC07-3B3C46D55604}">
  <sheetPr>
    <pageSetUpPr fitToPage="1"/>
  </sheetPr>
  <dimension ref="A1:Z20"/>
  <sheetViews>
    <sheetView workbookViewId="0">
      <selection activeCell="X13" sqref="X13"/>
    </sheetView>
  </sheetViews>
  <sheetFormatPr defaultRowHeight="14.4" x14ac:dyDescent="0.3"/>
  <cols>
    <col min="1" max="1" width="3" bestFit="1" customWidth="1"/>
    <col min="2" max="2" width="22.77734375" customWidth="1"/>
    <col min="3" max="3" width="6.88671875" customWidth="1"/>
    <col min="4" max="4" width="17.77734375" customWidth="1"/>
    <col min="5" max="9" width="5.21875" customWidth="1"/>
    <col min="10" max="10" width="12.77734375" customWidth="1"/>
    <col min="11" max="16" width="5.21875" customWidth="1"/>
    <col min="17" max="17" width="12.77734375" customWidth="1"/>
    <col min="18" max="18" width="11.77734375" customWidth="1"/>
    <col min="19" max="24" width="5.21875" customWidth="1"/>
    <col min="25" max="25" width="11.77734375" customWidth="1"/>
    <col min="26" max="26" width="14.77734375" customWidth="1"/>
  </cols>
  <sheetData>
    <row r="1" spans="1:26" ht="36.6" x14ac:dyDescent="0.7">
      <c r="A1" s="54" t="s">
        <v>74</v>
      </c>
    </row>
    <row r="2" spans="1:26" ht="15" thickBot="1" x14ac:dyDescent="0.35">
      <c r="B2" s="51">
        <f>COUNTA(B4:B18)</f>
        <v>3</v>
      </c>
      <c r="Z2" s="53">
        <v>6</v>
      </c>
    </row>
    <row r="3" spans="1:26" ht="18" customHeight="1" thickBot="1" x14ac:dyDescent="0.4">
      <c r="A3" s="4"/>
      <c r="B3" s="6" t="s">
        <v>0</v>
      </c>
      <c r="C3" s="6" t="s">
        <v>10</v>
      </c>
      <c r="D3" s="5" t="s">
        <v>1</v>
      </c>
      <c r="E3" s="7" t="s">
        <v>2</v>
      </c>
      <c r="F3" s="6" t="s">
        <v>3</v>
      </c>
      <c r="G3" s="6" t="s">
        <v>4</v>
      </c>
      <c r="H3" s="6" t="s">
        <v>5</v>
      </c>
      <c r="I3" s="6" t="s">
        <v>7</v>
      </c>
      <c r="J3" s="30" t="s">
        <v>59</v>
      </c>
      <c r="K3" s="7" t="s">
        <v>2</v>
      </c>
      <c r="L3" s="6" t="s">
        <v>3</v>
      </c>
      <c r="M3" s="6" t="s">
        <v>4</v>
      </c>
      <c r="N3" s="6" t="s">
        <v>5</v>
      </c>
      <c r="O3" s="6" t="s">
        <v>6</v>
      </c>
      <c r="P3" s="6" t="s">
        <v>7</v>
      </c>
      <c r="Q3" s="30" t="s">
        <v>60</v>
      </c>
      <c r="R3" s="11" t="s">
        <v>8</v>
      </c>
      <c r="S3" s="7" t="s">
        <v>2</v>
      </c>
      <c r="T3" s="6" t="s">
        <v>3</v>
      </c>
      <c r="U3" s="6" t="s">
        <v>4</v>
      </c>
      <c r="V3" s="6" t="s">
        <v>5</v>
      </c>
      <c r="W3" s="6" t="s">
        <v>6</v>
      </c>
      <c r="X3" s="8" t="s">
        <v>7</v>
      </c>
      <c r="Y3" s="12" t="s">
        <v>61</v>
      </c>
      <c r="Z3" s="9" t="s">
        <v>9</v>
      </c>
    </row>
    <row r="4" spans="1:26" s="1" customFormat="1" ht="18" customHeight="1" x14ac:dyDescent="0.3">
      <c r="A4" s="3"/>
      <c r="B4" s="18"/>
      <c r="C4" s="18"/>
      <c r="D4" s="10"/>
      <c r="E4" s="31"/>
      <c r="F4" s="32"/>
      <c r="G4" s="32"/>
      <c r="H4" s="32"/>
      <c r="I4" s="32"/>
      <c r="J4" s="40" t="str">
        <f>IF(E4="","",(MEDIAN(E4:H4)*2)-I4)</f>
        <v/>
      </c>
      <c r="K4" s="31"/>
      <c r="L4" s="32"/>
      <c r="M4" s="32"/>
      <c r="N4" s="32"/>
      <c r="O4" s="32"/>
      <c r="P4" s="32"/>
      <c r="Q4" s="42" t="str">
        <f>IF(K4="","",(MEDIAN(K4:N4)*2)+O4-P4)</f>
        <v/>
      </c>
      <c r="R4" s="43" t="str">
        <f>IF(Q4="","",J4+Q4)</f>
        <v/>
      </c>
      <c r="S4" s="31"/>
      <c r="T4" s="32"/>
      <c r="U4" s="32"/>
      <c r="V4" s="32"/>
      <c r="W4" s="32"/>
      <c r="X4" s="37"/>
      <c r="Y4" s="46" t="str">
        <f>IF(S4="","",(MEDIAN(S4:V4)*2)+W4-X4)</f>
        <v/>
      </c>
      <c r="Z4" s="47" t="str">
        <f>IF(Y4="","",R4+Y4)</f>
        <v/>
      </c>
    </row>
    <row r="5" spans="1:26" ht="18" customHeight="1" x14ac:dyDescent="0.3">
      <c r="A5" s="2"/>
      <c r="B5" s="13"/>
      <c r="C5" s="13"/>
      <c r="D5" s="14"/>
      <c r="E5" s="33"/>
      <c r="F5" s="34"/>
      <c r="G5" s="34"/>
      <c r="H5" s="34"/>
      <c r="I5" s="34"/>
      <c r="J5" s="40" t="str">
        <f>IF(E5="","",(MEDIAN(E5:H5)*2)-I5)</f>
        <v/>
      </c>
      <c r="K5" s="33"/>
      <c r="L5" s="34"/>
      <c r="M5" s="34"/>
      <c r="N5" s="34"/>
      <c r="O5" s="34"/>
      <c r="P5" s="34"/>
      <c r="Q5" s="42" t="str">
        <f>IF(K5="","",(MEDIAN(K5:N5)*2)+O5-P5)</f>
        <v/>
      </c>
      <c r="R5" s="43" t="str">
        <f>IF(Q5="","",J5+Q5)</f>
        <v/>
      </c>
      <c r="S5" s="33"/>
      <c r="T5" s="34"/>
      <c r="U5" s="34"/>
      <c r="V5" s="34"/>
      <c r="W5" s="34"/>
      <c r="X5" s="38"/>
      <c r="Y5" s="48" t="str">
        <f>IF(S5="","",(MEDIAN(S5:V5)*2)+W5-X5)</f>
        <v/>
      </c>
      <c r="Z5" s="47" t="str">
        <f>IF(Y5="","",R5+Y5)</f>
        <v/>
      </c>
    </row>
    <row r="6" spans="1:26" ht="18" customHeight="1" x14ac:dyDescent="0.3">
      <c r="A6" s="2"/>
      <c r="B6" s="13"/>
      <c r="C6" s="13"/>
      <c r="D6" s="14"/>
      <c r="E6" s="33"/>
      <c r="F6" s="34"/>
      <c r="G6" s="34"/>
      <c r="H6" s="34"/>
      <c r="I6" s="34"/>
      <c r="J6" s="40" t="str">
        <f>IF(E6="","",(MEDIAN(E6:H6)*2)-I6)</f>
        <v/>
      </c>
      <c r="K6" s="33"/>
      <c r="L6" s="34"/>
      <c r="M6" s="34"/>
      <c r="N6" s="34"/>
      <c r="O6" s="34"/>
      <c r="P6" s="34"/>
      <c r="Q6" s="42" t="str">
        <f>IF(K6="","",(MEDIAN(K6:N6)*2)+O6-P6)</f>
        <v/>
      </c>
      <c r="R6" s="43" t="str">
        <f>IF(Q6="","",J6+Q6)</f>
        <v/>
      </c>
      <c r="S6" s="33"/>
      <c r="T6" s="34"/>
      <c r="U6" s="34"/>
      <c r="V6" s="34"/>
      <c r="W6" s="34"/>
      <c r="X6" s="38"/>
      <c r="Y6" s="48" t="str">
        <f>IF(S6="","",(MEDIAN(S6:V6)*2)+W6-X6)</f>
        <v/>
      </c>
      <c r="Z6" s="47" t="str">
        <f>IF(Y6="","",R6+Y6)</f>
        <v/>
      </c>
    </row>
    <row r="7" spans="1:26" ht="18" customHeight="1" x14ac:dyDescent="0.3">
      <c r="A7" s="2"/>
      <c r="B7" s="13"/>
      <c r="C7" s="13"/>
      <c r="D7" s="14"/>
      <c r="E7" s="33"/>
      <c r="F7" s="34"/>
      <c r="G7" s="34"/>
      <c r="H7" s="34"/>
      <c r="I7" s="34"/>
      <c r="J7" s="40" t="str">
        <f>IF(E7="","",(MEDIAN(E7:H7)*2)-I7)</f>
        <v/>
      </c>
      <c r="K7" s="33"/>
      <c r="L7" s="34"/>
      <c r="M7" s="34"/>
      <c r="N7" s="34"/>
      <c r="O7" s="34"/>
      <c r="P7" s="34"/>
      <c r="Q7" s="42" t="str">
        <f>IF(K7="","",(MEDIAN(K7:N7)*2)+O7-P7)</f>
        <v/>
      </c>
      <c r="R7" s="43" t="str">
        <f>IF(Q7="","",J7+Q7)</f>
        <v/>
      </c>
      <c r="S7" s="33"/>
      <c r="T7" s="34"/>
      <c r="U7" s="34"/>
      <c r="V7" s="34"/>
      <c r="W7" s="34"/>
      <c r="X7" s="38"/>
      <c r="Y7" s="48" t="str">
        <f>IF(S7="","",(MEDIAN(S7:V7)*2)+W7-X7)</f>
        <v/>
      </c>
      <c r="Z7" s="47" t="str">
        <f>IF(Y7="","",R7+Y7)</f>
        <v/>
      </c>
    </row>
    <row r="8" spans="1:26" ht="18" customHeight="1" x14ac:dyDescent="0.3">
      <c r="A8" s="2"/>
      <c r="B8" s="13"/>
      <c r="C8" s="13"/>
      <c r="D8" s="14"/>
      <c r="E8" s="33"/>
      <c r="F8" s="34"/>
      <c r="G8" s="34"/>
      <c r="H8" s="34"/>
      <c r="I8" s="34"/>
      <c r="J8" s="40" t="str">
        <f>IF(E8="","",(MEDIAN(E8:H8)*2)-I8)</f>
        <v/>
      </c>
      <c r="K8" s="33"/>
      <c r="L8" s="34"/>
      <c r="M8" s="34"/>
      <c r="N8" s="34"/>
      <c r="O8" s="34"/>
      <c r="P8" s="34"/>
      <c r="Q8" s="42" t="str">
        <f>IF(K8="","",(MEDIAN(K8:N8)*2)+O8-P8)</f>
        <v/>
      </c>
      <c r="R8" s="43" t="str">
        <f>IF(Q8="","",J8+Q8)</f>
        <v/>
      </c>
      <c r="S8" s="33"/>
      <c r="T8" s="34"/>
      <c r="U8" s="34"/>
      <c r="V8" s="34"/>
      <c r="W8" s="34"/>
      <c r="X8" s="38"/>
      <c r="Y8" s="48" t="str">
        <f>IF(S8="","",(MEDIAN(S8:V8)*2)+W8-X8)</f>
        <v/>
      </c>
      <c r="Z8" s="47" t="str">
        <f>IF(Y8="","",R8+Y8)</f>
        <v/>
      </c>
    </row>
    <row r="9" spans="1:26" ht="18" customHeight="1" x14ac:dyDescent="0.3">
      <c r="A9" s="2"/>
      <c r="B9" s="13"/>
      <c r="C9" s="13"/>
      <c r="D9" s="14"/>
      <c r="E9" s="33"/>
      <c r="F9" s="34"/>
      <c r="G9" s="34"/>
      <c r="H9" s="34"/>
      <c r="I9" s="34"/>
      <c r="J9" s="40" t="str">
        <f>IF(E9="","",(MEDIAN(E9:H9)*2)-I9)</f>
        <v/>
      </c>
      <c r="K9" s="33"/>
      <c r="L9" s="34"/>
      <c r="M9" s="34"/>
      <c r="N9" s="34"/>
      <c r="O9" s="34"/>
      <c r="P9" s="34"/>
      <c r="Q9" s="42" t="str">
        <f>IF(K9="","",(MEDIAN(K9:N9)*2)+O9-P9)</f>
        <v/>
      </c>
      <c r="R9" s="43" t="str">
        <f>IF(Q9="","",J9+Q9)</f>
        <v/>
      </c>
      <c r="S9" s="33"/>
      <c r="T9" s="34"/>
      <c r="U9" s="34"/>
      <c r="V9" s="34"/>
      <c r="W9" s="34"/>
      <c r="X9" s="38"/>
      <c r="Y9" s="48" t="str">
        <f>IF(S9="","",(MEDIAN(S9:V9)*2)+W9-X9)</f>
        <v/>
      </c>
      <c r="Z9" s="47" t="str">
        <f>IF(Y9="","",R9+Y9)</f>
        <v/>
      </c>
    </row>
    <row r="10" spans="1:26" ht="18" customHeight="1" x14ac:dyDescent="0.3">
      <c r="A10" s="2"/>
      <c r="B10" s="13"/>
      <c r="C10" s="13"/>
      <c r="D10" s="14"/>
      <c r="E10" s="33"/>
      <c r="F10" s="34"/>
      <c r="G10" s="34"/>
      <c r="H10" s="34"/>
      <c r="I10" s="34"/>
      <c r="J10" s="40" t="str">
        <f>IF(E10="","",(MEDIAN(E10:H10)*2)-I10)</f>
        <v/>
      </c>
      <c r="K10" s="33"/>
      <c r="L10" s="34"/>
      <c r="M10" s="34"/>
      <c r="N10" s="34"/>
      <c r="O10" s="34"/>
      <c r="P10" s="34"/>
      <c r="Q10" s="42" t="str">
        <f>IF(K10="","",(MEDIAN(K10:N10)*2)+O10-P10)</f>
        <v/>
      </c>
      <c r="R10" s="43" t="str">
        <f>IF(Q10="","",J10+Q10)</f>
        <v/>
      </c>
      <c r="S10" s="33"/>
      <c r="T10" s="34"/>
      <c r="U10" s="34"/>
      <c r="V10" s="34"/>
      <c r="W10" s="34"/>
      <c r="X10" s="38"/>
      <c r="Y10" s="48" t="str">
        <f>IF(S10="","",(MEDIAN(S10:V10)*2)+W10-X10)</f>
        <v/>
      </c>
      <c r="Z10" s="47" t="str">
        <f>IF(Y10="","",R10+Y10)</f>
        <v/>
      </c>
    </row>
    <row r="11" spans="1:26" ht="18" customHeight="1" x14ac:dyDescent="0.3">
      <c r="A11" s="2"/>
      <c r="B11" s="13"/>
      <c r="C11" s="13"/>
      <c r="D11" s="14"/>
      <c r="E11" s="33"/>
      <c r="F11" s="34"/>
      <c r="G11" s="34"/>
      <c r="H11" s="34"/>
      <c r="I11" s="34"/>
      <c r="J11" s="40" t="str">
        <f>IF(E11="","",(MEDIAN(E11:H11)*2)-I11)</f>
        <v/>
      </c>
      <c r="K11" s="33"/>
      <c r="L11" s="34"/>
      <c r="M11" s="34"/>
      <c r="N11" s="34"/>
      <c r="O11" s="34"/>
      <c r="P11" s="34"/>
      <c r="Q11" s="42" t="str">
        <f>IF(K11="","",(MEDIAN(K11:N11)*2)+O11-P11)</f>
        <v/>
      </c>
      <c r="R11" s="43" t="str">
        <f>IF(Q11="","",J11+Q11)</f>
        <v/>
      </c>
      <c r="S11" s="33"/>
      <c r="T11" s="34"/>
      <c r="U11" s="34"/>
      <c r="V11" s="34"/>
      <c r="W11" s="34"/>
      <c r="X11" s="38"/>
      <c r="Y11" s="48" t="str">
        <f>IF(S11="","",(MEDIAN(S11:V11)*2)+W11-X11)</f>
        <v/>
      </c>
      <c r="Z11" s="47" t="str">
        <f>IF(Y11="","",R11+Y11)</f>
        <v/>
      </c>
    </row>
    <row r="12" spans="1:26" ht="18" customHeight="1" x14ac:dyDescent="0.3">
      <c r="A12" s="2"/>
      <c r="B12" s="13"/>
      <c r="C12" s="13"/>
      <c r="D12" s="14"/>
      <c r="E12" s="33"/>
      <c r="F12" s="34"/>
      <c r="G12" s="34"/>
      <c r="H12" s="34"/>
      <c r="I12" s="34"/>
      <c r="J12" s="40" t="str">
        <f>IF(E12="","",(MEDIAN(E12:H12)*2)-I12)</f>
        <v/>
      </c>
      <c r="K12" s="33"/>
      <c r="L12" s="34"/>
      <c r="M12" s="34"/>
      <c r="N12" s="34"/>
      <c r="O12" s="34"/>
      <c r="P12" s="34"/>
      <c r="Q12" s="42" t="str">
        <f>IF(K12="","",(MEDIAN(K12:N12)*2)+O12-P12)</f>
        <v/>
      </c>
      <c r="R12" s="43" t="str">
        <f>IF(Q12="","",J12+Q12)</f>
        <v/>
      </c>
      <c r="S12" s="33"/>
      <c r="T12" s="34"/>
      <c r="U12" s="34"/>
      <c r="V12" s="34"/>
      <c r="W12" s="34"/>
      <c r="X12" s="38"/>
      <c r="Y12" s="48" t="str">
        <f>IF(S12="","",(MEDIAN(S12:V12)*2)+W12-X12)</f>
        <v/>
      </c>
      <c r="Z12" s="47" t="str">
        <f>IF(Y12="","",R12+Y12)</f>
        <v/>
      </c>
    </row>
    <row r="13" spans="1:26" ht="18" customHeight="1" x14ac:dyDescent="0.3">
      <c r="A13" s="2">
        <v>3</v>
      </c>
      <c r="B13" s="13" t="s">
        <v>24</v>
      </c>
      <c r="C13" s="13">
        <v>2012</v>
      </c>
      <c r="D13" s="14" t="s">
        <v>17</v>
      </c>
      <c r="E13" s="33">
        <v>7.4</v>
      </c>
      <c r="F13" s="34">
        <v>7.4</v>
      </c>
      <c r="G13" s="34">
        <v>7.5</v>
      </c>
      <c r="H13" s="34">
        <v>7.5</v>
      </c>
      <c r="I13" s="34"/>
      <c r="J13" s="40">
        <f>IF(E13="","",(MEDIAN(E13:H13)*2)-I13)</f>
        <v>14.9</v>
      </c>
      <c r="K13" s="33">
        <v>8.1</v>
      </c>
      <c r="L13" s="34">
        <v>8.5</v>
      </c>
      <c r="M13" s="34">
        <v>8.6</v>
      </c>
      <c r="N13" s="34">
        <v>8.6</v>
      </c>
      <c r="O13" s="34">
        <v>0.6</v>
      </c>
      <c r="P13" s="34"/>
      <c r="Q13" s="42">
        <f>IF(K13="","",(MEDIAN(K13:N13)*2)+O13-P13)</f>
        <v>17.700000000000003</v>
      </c>
      <c r="R13" s="43">
        <f>IF(Q13="","",J13+Q13)</f>
        <v>32.6</v>
      </c>
      <c r="S13" s="33">
        <v>8.4</v>
      </c>
      <c r="T13" s="34">
        <v>8.4</v>
      </c>
      <c r="U13" s="34">
        <v>8.1</v>
      </c>
      <c r="V13" s="34">
        <v>8.4</v>
      </c>
      <c r="W13" s="34">
        <v>0.6</v>
      </c>
      <c r="X13" s="38"/>
      <c r="Y13" s="48">
        <f>IF(S13="","",(MEDIAN(S13:V13)*2)+W13-X13)</f>
        <v>17.400000000000002</v>
      </c>
      <c r="Z13" s="47">
        <f>IF(Y13="","",R13+Y13)</f>
        <v>50</v>
      </c>
    </row>
    <row r="14" spans="1:26" ht="18" customHeight="1" x14ac:dyDescent="0.3">
      <c r="A14" s="2">
        <v>2</v>
      </c>
      <c r="B14" s="13" t="s">
        <v>45</v>
      </c>
      <c r="C14" s="13">
        <v>2011</v>
      </c>
      <c r="D14" s="14" t="s">
        <v>43</v>
      </c>
      <c r="E14" s="33">
        <v>7.1</v>
      </c>
      <c r="F14" s="34">
        <v>7.5</v>
      </c>
      <c r="G14" s="34">
        <v>7.3</v>
      </c>
      <c r="H14" s="34">
        <v>7.3</v>
      </c>
      <c r="I14" s="34"/>
      <c r="J14" s="40">
        <f>IF(E14="","",(MEDIAN(E14:H14)*2)-I14)</f>
        <v>14.6</v>
      </c>
      <c r="K14" s="33">
        <v>7.7</v>
      </c>
      <c r="L14" s="34">
        <v>8</v>
      </c>
      <c r="M14" s="34">
        <v>7.9</v>
      </c>
      <c r="N14" s="34">
        <v>7.7</v>
      </c>
      <c r="O14" s="34">
        <v>0.6</v>
      </c>
      <c r="P14" s="34"/>
      <c r="Q14" s="42">
        <f>IF(K14="","",(MEDIAN(K14:N14)*2)+O14-P14)</f>
        <v>16.200000000000003</v>
      </c>
      <c r="R14" s="43">
        <f>IF(Q14="","",J14+Q14)</f>
        <v>30.800000000000004</v>
      </c>
      <c r="S14" s="33">
        <v>7.8</v>
      </c>
      <c r="T14" s="34">
        <v>8.3000000000000007</v>
      </c>
      <c r="U14" s="34">
        <v>8.1</v>
      </c>
      <c r="V14" s="34">
        <v>8.1</v>
      </c>
      <c r="W14" s="34">
        <v>0.6</v>
      </c>
      <c r="X14" s="38"/>
      <c r="Y14" s="48">
        <f>IF(S14="","",(MEDIAN(S14:V14)*2)+W14-X14)</f>
        <v>16.8</v>
      </c>
      <c r="Z14" s="47">
        <f>IF(Y14="","",R14+Y14)</f>
        <v>47.600000000000009</v>
      </c>
    </row>
    <row r="15" spans="1:26" ht="18" customHeight="1" thickBot="1" x14ac:dyDescent="0.35">
      <c r="A15" s="15">
        <v>1</v>
      </c>
      <c r="B15" s="16" t="s">
        <v>25</v>
      </c>
      <c r="C15" s="16">
        <v>2011</v>
      </c>
      <c r="D15" s="17" t="s">
        <v>17</v>
      </c>
      <c r="E15" s="35">
        <v>7.6</v>
      </c>
      <c r="F15" s="36">
        <v>7.8</v>
      </c>
      <c r="G15" s="36">
        <v>7.8</v>
      </c>
      <c r="H15" s="36">
        <v>7.8</v>
      </c>
      <c r="I15" s="36"/>
      <c r="J15" s="41">
        <f>IF(E15="","",(MEDIAN(E15:H15)*2)-I15)</f>
        <v>15.6</v>
      </c>
      <c r="K15" s="35">
        <v>6.5</v>
      </c>
      <c r="L15" s="36">
        <v>7</v>
      </c>
      <c r="M15" s="36">
        <v>6.8</v>
      </c>
      <c r="N15" s="36">
        <v>6.9</v>
      </c>
      <c r="O15" s="36">
        <v>0.5</v>
      </c>
      <c r="P15" s="36"/>
      <c r="Q15" s="44">
        <f>IF(K15="","",(MEDIAN(K15:N15)*2)+O15-P15)</f>
        <v>14.2</v>
      </c>
      <c r="R15" s="45">
        <f>IF(Q15="","",J15+Q15)</f>
        <v>29.799999999999997</v>
      </c>
      <c r="S15" s="35">
        <v>7.8</v>
      </c>
      <c r="T15" s="36">
        <v>7.8</v>
      </c>
      <c r="U15" s="36">
        <v>7.8</v>
      </c>
      <c r="V15" s="36">
        <v>7.9</v>
      </c>
      <c r="W15" s="36">
        <v>0.6</v>
      </c>
      <c r="X15" s="39"/>
      <c r="Y15" s="49">
        <f>IF(S15="","",(MEDIAN(S15:V15)*2)+W15-X15)</f>
        <v>16.2</v>
      </c>
      <c r="Z15" s="50">
        <f>IF(Y15="","",R15+Y15)</f>
        <v>46</v>
      </c>
    </row>
    <row r="19" spans="2:4" ht="23.4" x14ac:dyDescent="0.45">
      <c r="B19" s="19" t="s">
        <v>57</v>
      </c>
      <c r="C19" s="20"/>
      <c r="D19" s="20"/>
    </row>
    <row r="20" spans="2:4" ht="23.4" x14ac:dyDescent="0.45">
      <c r="B20" s="19" t="s">
        <v>58</v>
      </c>
      <c r="C20" s="20"/>
      <c r="D20" s="20"/>
    </row>
  </sheetData>
  <autoFilter ref="A3:Z3" xr:uid="{C0D2CB2B-ED5A-42B4-AC07-3B3C46D55604}">
    <sortState xmlns:xlrd2="http://schemas.microsoft.com/office/spreadsheetml/2017/richdata2" ref="A4:Z15">
      <sortCondition descending="1" ref="Z3"/>
    </sortState>
  </autoFilter>
  <sortState xmlns:xlrd2="http://schemas.microsoft.com/office/spreadsheetml/2017/richdata2" ref="A4:D6">
    <sortCondition ref="A4:A6"/>
  </sortState>
  <pageMargins left="0.25" right="0.25" top="0.75" bottom="0.75" header="0.3" footer="0.3"/>
  <pageSetup paperSize="9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63C85-0284-4AE3-A421-4C07D7397E19}">
  <sheetPr>
    <pageSetUpPr fitToPage="1"/>
  </sheetPr>
  <dimension ref="A1:Z20"/>
  <sheetViews>
    <sheetView workbookViewId="0">
      <selection activeCell="X4" sqref="X4"/>
    </sheetView>
  </sheetViews>
  <sheetFormatPr defaultRowHeight="14.4" x14ac:dyDescent="0.3"/>
  <cols>
    <col min="1" max="1" width="3" bestFit="1" customWidth="1"/>
    <col min="2" max="2" width="22.77734375" customWidth="1"/>
    <col min="3" max="3" width="6.88671875" customWidth="1"/>
    <col min="4" max="4" width="17.77734375" customWidth="1"/>
    <col min="5" max="9" width="5.21875" customWidth="1"/>
    <col min="10" max="10" width="12.77734375" customWidth="1"/>
    <col min="11" max="16" width="5.21875" customWidth="1"/>
    <col min="17" max="17" width="12.77734375" customWidth="1"/>
    <col min="18" max="18" width="11.77734375" customWidth="1"/>
    <col min="19" max="24" width="5.21875" customWidth="1"/>
    <col min="25" max="25" width="11.77734375" customWidth="1"/>
    <col min="26" max="26" width="14.77734375" customWidth="1"/>
  </cols>
  <sheetData>
    <row r="1" spans="1:26" ht="36.6" x14ac:dyDescent="0.7">
      <c r="A1" s="54" t="s">
        <v>75</v>
      </c>
    </row>
    <row r="2" spans="1:26" ht="15" thickBot="1" x14ac:dyDescent="0.35">
      <c r="B2" s="51">
        <f>COUNTA(B4:B18)</f>
        <v>1</v>
      </c>
      <c r="Z2" s="53">
        <v>6</v>
      </c>
    </row>
    <row r="3" spans="1:26" ht="18" customHeight="1" thickBot="1" x14ac:dyDescent="0.4">
      <c r="A3" s="4"/>
      <c r="B3" s="6" t="s">
        <v>0</v>
      </c>
      <c r="C3" s="6" t="s">
        <v>10</v>
      </c>
      <c r="D3" s="5" t="s">
        <v>1</v>
      </c>
      <c r="E3" s="7" t="s">
        <v>2</v>
      </c>
      <c r="F3" s="6" t="s">
        <v>3</v>
      </c>
      <c r="G3" s="6" t="s">
        <v>4</v>
      </c>
      <c r="H3" s="6" t="s">
        <v>5</v>
      </c>
      <c r="I3" s="6" t="s">
        <v>7</v>
      </c>
      <c r="J3" s="30" t="s">
        <v>59</v>
      </c>
      <c r="K3" s="7" t="s">
        <v>2</v>
      </c>
      <c r="L3" s="6" t="s">
        <v>3</v>
      </c>
      <c r="M3" s="6" t="s">
        <v>4</v>
      </c>
      <c r="N3" s="6" t="s">
        <v>5</v>
      </c>
      <c r="O3" s="6" t="s">
        <v>6</v>
      </c>
      <c r="P3" s="6" t="s">
        <v>7</v>
      </c>
      <c r="Q3" s="30" t="s">
        <v>60</v>
      </c>
      <c r="R3" s="11" t="s">
        <v>8</v>
      </c>
      <c r="S3" s="7" t="s">
        <v>2</v>
      </c>
      <c r="T3" s="6" t="s">
        <v>3</v>
      </c>
      <c r="U3" s="6" t="s">
        <v>4</v>
      </c>
      <c r="V3" s="6" t="s">
        <v>5</v>
      </c>
      <c r="W3" s="6" t="s">
        <v>6</v>
      </c>
      <c r="X3" s="8" t="s">
        <v>7</v>
      </c>
      <c r="Y3" s="12" t="s">
        <v>61</v>
      </c>
      <c r="Z3" s="9" t="s">
        <v>9</v>
      </c>
    </row>
    <row r="4" spans="1:26" s="1" customFormat="1" ht="18" customHeight="1" x14ac:dyDescent="0.3">
      <c r="A4" s="3">
        <v>1</v>
      </c>
      <c r="B4" s="18" t="s">
        <v>26</v>
      </c>
      <c r="C4" s="18">
        <v>2011</v>
      </c>
      <c r="D4" s="10" t="s">
        <v>12</v>
      </c>
      <c r="E4" s="31">
        <v>7.5</v>
      </c>
      <c r="F4" s="32">
        <v>7.6</v>
      </c>
      <c r="G4" s="32">
        <v>8.1</v>
      </c>
      <c r="H4" s="32">
        <v>7.8</v>
      </c>
      <c r="I4" s="32"/>
      <c r="J4" s="40">
        <f>IF(E4="","",(MEDIAN(E4:H4)*2)-I4)</f>
        <v>15.399999999999999</v>
      </c>
      <c r="K4" s="31">
        <v>7.3</v>
      </c>
      <c r="L4" s="32">
        <v>7.5</v>
      </c>
      <c r="M4" s="32">
        <v>8</v>
      </c>
      <c r="N4" s="32">
        <v>7.6</v>
      </c>
      <c r="O4" s="32">
        <v>1.2</v>
      </c>
      <c r="P4" s="32"/>
      <c r="Q4" s="42">
        <f>IF(K4="","",(MEDIAN(K4:N4)*2)+O4-P4)</f>
        <v>16.3</v>
      </c>
      <c r="R4" s="43">
        <f>IF(Q4="","",J4+Q4)</f>
        <v>31.7</v>
      </c>
      <c r="S4" s="31">
        <v>7.8</v>
      </c>
      <c r="T4" s="32">
        <v>7.3</v>
      </c>
      <c r="U4" s="32">
        <v>7.7</v>
      </c>
      <c r="V4" s="32">
        <v>7.4</v>
      </c>
      <c r="W4" s="32">
        <v>1.2</v>
      </c>
      <c r="X4" s="37"/>
      <c r="Y4" s="46">
        <f>IF(S4="","",(MEDIAN(S4:V4)*2)+W4-X4)</f>
        <v>16.3</v>
      </c>
      <c r="Z4" s="47">
        <f>IF(Y4="","",R4+Y4)</f>
        <v>48</v>
      </c>
    </row>
    <row r="5" spans="1:26" ht="18" customHeight="1" x14ac:dyDescent="0.3">
      <c r="A5" s="2"/>
      <c r="B5" s="13"/>
      <c r="C5" s="13"/>
      <c r="D5" s="14"/>
      <c r="E5" s="33"/>
      <c r="F5" s="34"/>
      <c r="G5" s="34"/>
      <c r="H5" s="34"/>
      <c r="I5" s="34"/>
      <c r="J5" s="40" t="str">
        <f t="shared" ref="J5:J15" si="0">IF(E5="","",(MEDIAN(E5:H5)*2)-I5)</f>
        <v/>
      </c>
      <c r="K5" s="33"/>
      <c r="L5" s="34"/>
      <c r="M5" s="34"/>
      <c r="N5" s="34"/>
      <c r="O5" s="34"/>
      <c r="P5" s="34"/>
      <c r="Q5" s="42" t="str">
        <f t="shared" ref="Q5:Q15" si="1">IF(K5="","",(MEDIAN(K5:N5)*2)+O5-P5)</f>
        <v/>
      </c>
      <c r="R5" s="43" t="str">
        <f t="shared" ref="R5:R15" si="2">IF(Q5="","",J5+Q5)</f>
        <v/>
      </c>
      <c r="S5" s="33"/>
      <c r="T5" s="34"/>
      <c r="U5" s="34"/>
      <c r="V5" s="34"/>
      <c r="W5" s="34"/>
      <c r="X5" s="38"/>
      <c r="Y5" s="48" t="str">
        <f t="shared" ref="Y5:Y15" si="3">IF(S5="","",(MEDIAN(S5:V5)*2)+W5-X5)</f>
        <v/>
      </c>
      <c r="Z5" s="47" t="str">
        <f t="shared" ref="Z5:Z15" si="4">IF(Y5="","",R5+Y5)</f>
        <v/>
      </c>
    </row>
    <row r="6" spans="1:26" ht="18" customHeight="1" x14ac:dyDescent="0.3">
      <c r="A6" s="2"/>
      <c r="B6" s="13"/>
      <c r="C6" s="13"/>
      <c r="D6" s="14"/>
      <c r="E6" s="33"/>
      <c r="F6" s="34"/>
      <c r="G6" s="34"/>
      <c r="H6" s="34"/>
      <c r="I6" s="34"/>
      <c r="J6" s="40" t="str">
        <f t="shared" si="0"/>
        <v/>
      </c>
      <c r="K6" s="33"/>
      <c r="L6" s="34"/>
      <c r="M6" s="34"/>
      <c r="N6" s="34"/>
      <c r="O6" s="34"/>
      <c r="P6" s="34"/>
      <c r="Q6" s="42" t="str">
        <f t="shared" si="1"/>
        <v/>
      </c>
      <c r="R6" s="43" t="str">
        <f t="shared" si="2"/>
        <v/>
      </c>
      <c r="S6" s="33"/>
      <c r="T6" s="34"/>
      <c r="U6" s="34"/>
      <c r="V6" s="34"/>
      <c r="W6" s="34"/>
      <c r="X6" s="38"/>
      <c r="Y6" s="48" t="str">
        <f t="shared" si="3"/>
        <v/>
      </c>
      <c r="Z6" s="47" t="str">
        <f t="shared" si="4"/>
        <v/>
      </c>
    </row>
    <row r="7" spans="1:26" ht="18" customHeight="1" x14ac:dyDescent="0.3">
      <c r="A7" s="2"/>
      <c r="B7" s="13"/>
      <c r="C7" s="13"/>
      <c r="D7" s="14"/>
      <c r="E7" s="33"/>
      <c r="F7" s="34"/>
      <c r="G7" s="34"/>
      <c r="H7" s="34"/>
      <c r="I7" s="34"/>
      <c r="J7" s="40" t="str">
        <f t="shared" si="0"/>
        <v/>
      </c>
      <c r="K7" s="33"/>
      <c r="L7" s="34"/>
      <c r="M7" s="34"/>
      <c r="N7" s="34"/>
      <c r="O7" s="34"/>
      <c r="P7" s="34"/>
      <c r="Q7" s="42" t="str">
        <f t="shared" si="1"/>
        <v/>
      </c>
      <c r="R7" s="43" t="str">
        <f t="shared" si="2"/>
        <v/>
      </c>
      <c r="S7" s="33"/>
      <c r="T7" s="34"/>
      <c r="U7" s="34"/>
      <c r="V7" s="34"/>
      <c r="W7" s="34"/>
      <c r="X7" s="38"/>
      <c r="Y7" s="48" t="str">
        <f t="shared" si="3"/>
        <v/>
      </c>
      <c r="Z7" s="47" t="str">
        <f t="shared" si="4"/>
        <v/>
      </c>
    </row>
    <row r="8" spans="1:26" ht="18" customHeight="1" x14ac:dyDescent="0.3">
      <c r="A8" s="2"/>
      <c r="B8" s="13"/>
      <c r="C8" s="13"/>
      <c r="D8" s="14"/>
      <c r="E8" s="33"/>
      <c r="F8" s="34"/>
      <c r="G8" s="34"/>
      <c r="H8" s="34"/>
      <c r="I8" s="34"/>
      <c r="J8" s="40" t="str">
        <f t="shared" si="0"/>
        <v/>
      </c>
      <c r="K8" s="33"/>
      <c r="L8" s="34"/>
      <c r="M8" s="34"/>
      <c r="N8" s="34"/>
      <c r="O8" s="34"/>
      <c r="P8" s="34"/>
      <c r="Q8" s="42" t="str">
        <f t="shared" si="1"/>
        <v/>
      </c>
      <c r="R8" s="43" t="str">
        <f t="shared" si="2"/>
        <v/>
      </c>
      <c r="S8" s="33"/>
      <c r="T8" s="34"/>
      <c r="U8" s="34"/>
      <c r="V8" s="34"/>
      <c r="W8" s="34"/>
      <c r="X8" s="38"/>
      <c r="Y8" s="48" t="str">
        <f t="shared" si="3"/>
        <v/>
      </c>
      <c r="Z8" s="47" t="str">
        <f t="shared" si="4"/>
        <v/>
      </c>
    </row>
    <row r="9" spans="1:26" ht="18" customHeight="1" x14ac:dyDescent="0.3">
      <c r="A9" s="2"/>
      <c r="B9" s="13"/>
      <c r="C9" s="13"/>
      <c r="D9" s="14"/>
      <c r="E9" s="33"/>
      <c r="F9" s="34"/>
      <c r="G9" s="34"/>
      <c r="H9" s="34"/>
      <c r="I9" s="34"/>
      <c r="J9" s="40" t="str">
        <f t="shared" si="0"/>
        <v/>
      </c>
      <c r="K9" s="33"/>
      <c r="L9" s="34"/>
      <c r="M9" s="34"/>
      <c r="N9" s="34"/>
      <c r="O9" s="34"/>
      <c r="P9" s="34"/>
      <c r="Q9" s="42" t="str">
        <f t="shared" si="1"/>
        <v/>
      </c>
      <c r="R9" s="43" t="str">
        <f t="shared" si="2"/>
        <v/>
      </c>
      <c r="S9" s="33"/>
      <c r="T9" s="34"/>
      <c r="U9" s="34"/>
      <c r="V9" s="34"/>
      <c r="W9" s="34"/>
      <c r="X9" s="38"/>
      <c r="Y9" s="48" t="str">
        <f t="shared" si="3"/>
        <v/>
      </c>
      <c r="Z9" s="47" t="str">
        <f t="shared" si="4"/>
        <v/>
      </c>
    </row>
    <row r="10" spans="1:26" ht="18" customHeight="1" x14ac:dyDescent="0.3">
      <c r="A10" s="2"/>
      <c r="B10" s="13"/>
      <c r="C10" s="13"/>
      <c r="D10" s="14"/>
      <c r="E10" s="33"/>
      <c r="F10" s="34"/>
      <c r="G10" s="34"/>
      <c r="H10" s="34"/>
      <c r="I10" s="34"/>
      <c r="J10" s="40" t="str">
        <f t="shared" si="0"/>
        <v/>
      </c>
      <c r="K10" s="33"/>
      <c r="L10" s="34"/>
      <c r="M10" s="34"/>
      <c r="N10" s="34"/>
      <c r="O10" s="34"/>
      <c r="P10" s="34"/>
      <c r="Q10" s="42" t="str">
        <f t="shared" si="1"/>
        <v/>
      </c>
      <c r="R10" s="43" t="str">
        <f t="shared" si="2"/>
        <v/>
      </c>
      <c r="S10" s="33"/>
      <c r="T10" s="34"/>
      <c r="U10" s="34"/>
      <c r="V10" s="34"/>
      <c r="W10" s="34"/>
      <c r="X10" s="38"/>
      <c r="Y10" s="48" t="str">
        <f t="shared" si="3"/>
        <v/>
      </c>
      <c r="Z10" s="47" t="str">
        <f t="shared" si="4"/>
        <v/>
      </c>
    </row>
    <row r="11" spans="1:26" ht="18" customHeight="1" x14ac:dyDescent="0.3">
      <c r="A11" s="2"/>
      <c r="B11" s="13"/>
      <c r="C11" s="13"/>
      <c r="D11" s="14"/>
      <c r="E11" s="33"/>
      <c r="F11" s="34"/>
      <c r="G11" s="34"/>
      <c r="H11" s="34"/>
      <c r="I11" s="34"/>
      <c r="J11" s="40" t="str">
        <f t="shared" si="0"/>
        <v/>
      </c>
      <c r="K11" s="33"/>
      <c r="L11" s="34"/>
      <c r="M11" s="34"/>
      <c r="N11" s="34"/>
      <c r="O11" s="34"/>
      <c r="P11" s="34"/>
      <c r="Q11" s="42" t="str">
        <f t="shared" si="1"/>
        <v/>
      </c>
      <c r="R11" s="43" t="str">
        <f t="shared" si="2"/>
        <v/>
      </c>
      <c r="S11" s="33"/>
      <c r="T11" s="34"/>
      <c r="U11" s="34"/>
      <c r="V11" s="34"/>
      <c r="W11" s="34"/>
      <c r="X11" s="38"/>
      <c r="Y11" s="48" t="str">
        <f t="shared" si="3"/>
        <v/>
      </c>
      <c r="Z11" s="47" t="str">
        <f t="shared" si="4"/>
        <v/>
      </c>
    </row>
    <row r="12" spans="1:26" ht="18" customHeight="1" x14ac:dyDescent="0.3">
      <c r="A12" s="2"/>
      <c r="B12" s="13"/>
      <c r="C12" s="13"/>
      <c r="D12" s="14"/>
      <c r="E12" s="33"/>
      <c r="F12" s="34"/>
      <c r="G12" s="34"/>
      <c r="H12" s="34"/>
      <c r="I12" s="34"/>
      <c r="J12" s="40" t="str">
        <f t="shared" si="0"/>
        <v/>
      </c>
      <c r="K12" s="33"/>
      <c r="L12" s="34"/>
      <c r="M12" s="34"/>
      <c r="N12" s="34"/>
      <c r="O12" s="34"/>
      <c r="P12" s="34"/>
      <c r="Q12" s="42" t="str">
        <f t="shared" si="1"/>
        <v/>
      </c>
      <c r="R12" s="43" t="str">
        <f t="shared" si="2"/>
        <v/>
      </c>
      <c r="S12" s="33"/>
      <c r="T12" s="34"/>
      <c r="U12" s="34"/>
      <c r="V12" s="34"/>
      <c r="W12" s="34"/>
      <c r="X12" s="38"/>
      <c r="Y12" s="48" t="str">
        <f t="shared" si="3"/>
        <v/>
      </c>
      <c r="Z12" s="47" t="str">
        <f t="shared" si="4"/>
        <v/>
      </c>
    </row>
    <row r="13" spans="1:26" ht="18" customHeight="1" x14ac:dyDescent="0.3">
      <c r="A13" s="2"/>
      <c r="B13" s="13"/>
      <c r="C13" s="13"/>
      <c r="D13" s="14"/>
      <c r="E13" s="33"/>
      <c r="F13" s="34"/>
      <c r="G13" s="34"/>
      <c r="H13" s="34"/>
      <c r="I13" s="34"/>
      <c r="J13" s="40" t="str">
        <f t="shared" si="0"/>
        <v/>
      </c>
      <c r="K13" s="33"/>
      <c r="L13" s="34"/>
      <c r="M13" s="34"/>
      <c r="N13" s="34"/>
      <c r="O13" s="34"/>
      <c r="P13" s="34"/>
      <c r="Q13" s="42" t="str">
        <f t="shared" si="1"/>
        <v/>
      </c>
      <c r="R13" s="43" t="str">
        <f t="shared" si="2"/>
        <v/>
      </c>
      <c r="S13" s="33"/>
      <c r="T13" s="34"/>
      <c r="U13" s="34"/>
      <c r="V13" s="34"/>
      <c r="W13" s="34"/>
      <c r="X13" s="38"/>
      <c r="Y13" s="48" t="str">
        <f t="shared" si="3"/>
        <v/>
      </c>
      <c r="Z13" s="47" t="str">
        <f t="shared" si="4"/>
        <v/>
      </c>
    </row>
    <row r="14" spans="1:26" ht="18" customHeight="1" x14ac:dyDescent="0.3">
      <c r="A14" s="2"/>
      <c r="B14" s="13"/>
      <c r="C14" s="13"/>
      <c r="D14" s="14"/>
      <c r="E14" s="33"/>
      <c r="F14" s="34"/>
      <c r="G14" s="34"/>
      <c r="H14" s="34"/>
      <c r="I14" s="34"/>
      <c r="J14" s="40" t="str">
        <f t="shared" si="0"/>
        <v/>
      </c>
      <c r="K14" s="33"/>
      <c r="L14" s="34"/>
      <c r="M14" s="34"/>
      <c r="N14" s="34"/>
      <c r="O14" s="34"/>
      <c r="P14" s="34"/>
      <c r="Q14" s="42" t="str">
        <f t="shared" si="1"/>
        <v/>
      </c>
      <c r="R14" s="43" t="str">
        <f t="shared" si="2"/>
        <v/>
      </c>
      <c r="S14" s="33"/>
      <c r="T14" s="34"/>
      <c r="U14" s="34"/>
      <c r="V14" s="34"/>
      <c r="W14" s="34"/>
      <c r="X14" s="38"/>
      <c r="Y14" s="48" t="str">
        <f t="shared" si="3"/>
        <v/>
      </c>
      <c r="Z14" s="47" t="str">
        <f t="shared" si="4"/>
        <v/>
      </c>
    </row>
    <row r="15" spans="1:26" ht="18" customHeight="1" thickBot="1" x14ac:dyDescent="0.35">
      <c r="A15" s="15"/>
      <c r="B15" s="16"/>
      <c r="C15" s="16"/>
      <c r="D15" s="17"/>
      <c r="E15" s="35"/>
      <c r="F15" s="36"/>
      <c r="G15" s="36"/>
      <c r="H15" s="36"/>
      <c r="I15" s="36"/>
      <c r="J15" s="41" t="str">
        <f t="shared" si="0"/>
        <v/>
      </c>
      <c r="K15" s="35"/>
      <c r="L15" s="36"/>
      <c r="M15" s="36"/>
      <c r="N15" s="36"/>
      <c r="O15" s="36"/>
      <c r="P15" s="36"/>
      <c r="Q15" s="44" t="str">
        <f t="shared" si="1"/>
        <v/>
      </c>
      <c r="R15" s="45" t="str">
        <f t="shared" si="2"/>
        <v/>
      </c>
      <c r="S15" s="35"/>
      <c r="T15" s="36"/>
      <c r="U15" s="36"/>
      <c r="V15" s="36"/>
      <c r="W15" s="36"/>
      <c r="X15" s="39"/>
      <c r="Y15" s="49" t="str">
        <f t="shared" si="3"/>
        <v/>
      </c>
      <c r="Z15" s="50" t="str">
        <f t="shared" si="4"/>
        <v/>
      </c>
    </row>
    <row r="19" spans="2:4" ht="23.4" x14ac:dyDescent="0.45">
      <c r="B19" s="19" t="s">
        <v>57</v>
      </c>
      <c r="C19" s="20"/>
      <c r="D19" s="20"/>
    </row>
    <row r="20" spans="2:4" ht="23.4" x14ac:dyDescent="0.45">
      <c r="B20" s="19" t="s">
        <v>58</v>
      </c>
      <c r="C20" s="20"/>
      <c r="D20" s="20"/>
    </row>
  </sheetData>
  <autoFilter ref="A3:Z3" xr:uid="{52A63C85-0284-4AE3-A421-4C07D7397E19}"/>
  <pageMargins left="0.25" right="0.25" top="0.75" bottom="0.75" header="0.3" footer="0.3"/>
  <pageSetup paperSize="9"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75293-3F51-42D6-A489-BB4581A63281}">
  <sheetPr>
    <pageSetUpPr fitToPage="1"/>
  </sheetPr>
  <dimension ref="A1:Z20"/>
  <sheetViews>
    <sheetView workbookViewId="0">
      <selection activeCell="X13" sqref="X13"/>
    </sheetView>
  </sheetViews>
  <sheetFormatPr defaultRowHeight="14.4" x14ac:dyDescent="0.3"/>
  <cols>
    <col min="1" max="1" width="3" bestFit="1" customWidth="1"/>
    <col min="2" max="2" width="22.77734375" customWidth="1"/>
    <col min="3" max="3" width="6.88671875" customWidth="1"/>
    <col min="4" max="4" width="17.77734375" customWidth="1"/>
    <col min="5" max="9" width="5.21875" customWidth="1"/>
    <col min="10" max="10" width="12.77734375" customWidth="1"/>
    <col min="11" max="16" width="5.21875" customWidth="1"/>
    <col min="17" max="17" width="12.77734375" customWidth="1"/>
    <col min="18" max="18" width="11.77734375" customWidth="1"/>
    <col min="19" max="24" width="5.21875" customWidth="1"/>
    <col min="25" max="25" width="11.77734375" customWidth="1"/>
    <col min="26" max="26" width="14.77734375" customWidth="1"/>
  </cols>
  <sheetData>
    <row r="1" spans="1:26" ht="36.6" x14ac:dyDescent="0.7">
      <c r="A1" s="54" t="s">
        <v>76</v>
      </c>
    </row>
    <row r="2" spans="1:26" ht="15" thickBot="1" x14ac:dyDescent="0.35">
      <c r="B2" s="51">
        <f>COUNTA(B4:B18)</f>
        <v>3</v>
      </c>
      <c r="Z2" s="53">
        <v>6</v>
      </c>
    </row>
    <row r="3" spans="1:26" ht="18" customHeight="1" thickBot="1" x14ac:dyDescent="0.4">
      <c r="A3" s="4"/>
      <c r="B3" s="6" t="s">
        <v>0</v>
      </c>
      <c r="C3" s="6" t="s">
        <v>10</v>
      </c>
      <c r="D3" s="5" t="s">
        <v>1</v>
      </c>
      <c r="E3" s="7" t="s">
        <v>2</v>
      </c>
      <c r="F3" s="6" t="s">
        <v>3</v>
      </c>
      <c r="G3" s="6" t="s">
        <v>4</v>
      </c>
      <c r="H3" s="6" t="s">
        <v>5</v>
      </c>
      <c r="I3" s="6" t="s">
        <v>7</v>
      </c>
      <c r="J3" s="30" t="s">
        <v>59</v>
      </c>
      <c r="K3" s="7" t="s">
        <v>2</v>
      </c>
      <c r="L3" s="6" t="s">
        <v>3</v>
      </c>
      <c r="M3" s="6" t="s">
        <v>4</v>
      </c>
      <c r="N3" s="6" t="s">
        <v>5</v>
      </c>
      <c r="O3" s="6" t="s">
        <v>6</v>
      </c>
      <c r="P3" s="6" t="s">
        <v>7</v>
      </c>
      <c r="Q3" s="30" t="s">
        <v>60</v>
      </c>
      <c r="R3" s="11" t="s">
        <v>8</v>
      </c>
      <c r="S3" s="7" t="s">
        <v>2</v>
      </c>
      <c r="T3" s="6" t="s">
        <v>3</v>
      </c>
      <c r="U3" s="6" t="s">
        <v>4</v>
      </c>
      <c r="V3" s="6" t="s">
        <v>5</v>
      </c>
      <c r="W3" s="6" t="s">
        <v>6</v>
      </c>
      <c r="X3" s="8" t="s">
        <v>7</v>
      </c>
      <c r="Y3" s="12" t="s">
        <v>61</v>
      </c>
      <c r="Z3" s="9" t="s">
        <v>9</v>
      </c>
    </row>
    <row r="4" spans="1:26" s="1" customFormat="1" ht="18" customHeight="1" x14ac:dyDescent="0.3">
      <c r="A4" s="3"/>
      <c r="B4" s="18"/>
      <c r="C4" s="18"/>
      <c r="D4" s="10"/>
      <c r="E4" s="31"/>
      <c r="F4" s="32"/>
      <c r="G4" s="32"/>
      <c r="H4" s="32"/>
      <c r="I4" s="32"/>
      <c r="J4" s="40" t="str">
        <f>IF(E4="","",(MEDIAN(E4:H4)*2)-I4)</f>
        <v/>
      </c>
      <c r="K4" s="31"/>
      <c r="L4" s="32"/>
      <c r="M4" s="32"/>
      <c r="N4" s="32"/>
      <c r="O4" s="32"/>
      <c r="P4" s="32"/>
      <c r="Q4" s="42" t="str">
        <f>IF(K4="","",(MEDIAN(K4:N4)*2)+O4-P4)</f>
        <v/>
      </c>
      <c r="R4" s="43" t="str">
        <f>IF(Q4="","",J4+Q4)</f>
        <v/>
      </c>
      <c r="S4" s="31"/>
      <c r="T4" s="32"/>
      <c r="U4" s="32"/>
      <c r="V4" s="32"/>
      <c r="W4" s="32"/>
      <c r="X4" s="37"/>
      <c r="Y4" s="46" t="str">
        <f>IF(S4="","",(MEDIAN(S4:V4)*2)+W4-X4)</f>
        <v/>
      </c>
      <c r="Z4" s="47" t="str">
        <f>IF(Y4="","",R4+Y4)</f>
        <v/>
      </c>
    </row>
    <row r="5" spans="1:26" ht="18" customHeight="1" x14ac:dyDescent="0.3">
      <c r="A5" s="2"/>
      <c r="B5" s="13"/>
      <c r="C5" s="13"/>
      <c r="D5" s="14"/>
      <c r="E5" s="33"/>
      <c r="F5" s="34"/>
      <c r="G5" s="34"/>
      <c r="H5" s="34"/>
      <c r="I5" s="34"/>
      <c r="J5" s="40" t="str">
        <f>IF(E5="","",(MEDIAN(E5:H5)*2)-I5)</f>
        <v/>
      </c>
      <c r="K5" s="33"/>
      <c r="L5" s="34"/>
      <c r="M5" s="34"/>
      <c r="N5" s="34"/>
      <c r="O5" s="34"/>
      <c r="P5" s="34"/>
      <c r="Q5" s="42" t="str">
        <f>IF(K5="","",(MEDIAN(K5:N5)*2)+O5-P5)</f>
        <v/>
      </c>
      <c r="R5" s="43" t="str">
        <f>IF(Q5="","",J5+Q5)</f>
        <v/>
      </c>
      <c r="S5" s="33"/>
      <c r="T5" s="34"/>
      <c r="U5" s="34"/>
      <c r="V5" s="34"/>
      <c r="W5" s="34"/>
      <c r="X5" s="38"/>
      <c r="Y5" s="48" t="str">
        <f>IF(S5="","",(MEDIAN(S5:V5)*2)+W5-X5)</f>
        <v/>
      </c>
      <c r="Z5" s="47" t="str">
        <f>IF(Y5="","",R5+Y5)</f>
        <v/>
      </c>
    </row>
    <row r="6" spans="1:26" ht="18" customHeight="1" x14ac:dyDescent="0.3">
      <c r="A6" s="2"/>
      <c r="B6" s="13"/>
      <c r="C6" s="13"/>
      <c r="D6" s="14"/>
      <c r="E6" s="33"/>
      <c r="F6" s="34"/>
      <c r="G6" s="34"/>
      <c r="H6" s="34"/>
      <c r="I6" s="34"/>
      <c r="J6" s="40" t="str">
        <f>IF(E6="","",(MEDIAN(E6:H6)*2)-I6)</f>
        <v/>
      </c>
      <c r="K6" s="33"/>
      <c r="L6" s="34"/>
      <c r="M6" s="34"/>
      <c r="N6" s="34"/>
      <c r="O6" s="34"/>
      <c r="P6" s="34"/>
      <c r="Q6" s="42" t="str">
        <f>IF(K6="","",(MEDIAN(K6:N6)*2)+O6-P6)</f>
        <v/>
      </c>
      <c r="R6" s="43" t="str">
        <f>IF(Q6="","",J6+Q6)</f>
        <v/>
      </c>
      <c r="S6" s="33"/>
      <c r="T6" s="34"/>
      <c r="U6" s="34"/>
      <c r="V6" s="34"/>
      <c r="W6" s="34"/>
      <c r="X6" s="38"/>
      <c r="Y6" s="48" t="str">
        <f>IF(S6="","",(MEDIAN(S6:V6)*2)+W6-X6)</f>
        <v/>
      </c>
      <c r="Z6" s="47" t="str">
        <f>IF(Y6="","",R6+Y6)</f>
        <v/>
      </c>
    </row>
    <row r="7" spans="1:26" ht="18" customHeight="1" x14ac:dyDescent="0.3">
      <c r="A7" s="2"/>
      <c r="B7" s="13"/>
      <c r="C7" s="13"/>
      <c r="D7" s="14"/>
      <c r="E7" s="33"/>
      <c r="F7" s="34"/>
      <c r="G7" s="34"/>
      <c r="H7" s="34"/>
      <c r="I7" s="34"/>
      <c r="J7" s="40" t="str">
        <f>IF(E7="","",(MEDIAN(E7:H7)*2)-I7)</f>
        <v/>
      </c>
      <c r="K7" s="33"/>
      <c r="L7" s="34"/>
      <c r="M7" s="34"/>
      <c r="N7" s="34"/>
      <c r="O7" s="34"/>
      <c r="P7" s="34"/>
      <c r="Q7" s="42" t="str">
        <f>IF(K7="","",(MEDIAN(K7:N7)*2)+O7-P7)</f>
        <v/>
      </c>
      <c r="R7" s="43" t="str">
        <f>IF(Q7="","",J7+Q7)</f>
        <v/>
      </c>
      <c r="S7" s="33"/>
      <c r="T7" s="34"/>
      <c r="U7" s="34"/>
      <c r="V7" s="34"/>
      <c r="W7" s="34"/>
      <c r="X7" s="38"/>
      <c r="Y7" s="48" t="str">
        <f>IF(S7="","",(MEDIAN(S7:V7)*2)+W7-X7)</f>
        <v/>
      </c>
      <c r="Z7" s="47" t="str">
        <f>IF(Y7="","",R7+Y7)</f>
        <v/>
      </c>
    </row>
    <row r="8" spans="1:26" ht="18" customHeight="1" x14ac:dyDescent="0.3">
      <c r="A8" s="2"/>
      <c r="B8" s="13"/>
      <c r="C8" s="13"/>
      <c r="D8" s="14"/>
      <c r="E8" s="33"/>
      <c r="F8" s="34"/>
      <c r="G8" s="34"/>
      <c r="H8" s="34"/>
      <c r="I8" s="34"/>
      <c r="J8" s="40" t="str">
        <f>IF(E8="","",(MEDIAN(E8:H8)*2)-I8)</f>
        <v/>
      </c>
      <c r="K8" s="33"/>
      <c r="L8" s="34"/>
      <c r="M8" s="34"/>
      <c r="N8" s="34"/>
      <c r="O8" s="34"/>
      <c r="P8" s="34"/>
      <c r="Q8" s="42" t="str">
        <f>IF(K8="","",(MEDIAN(K8:N8)*2)+O8-P8)</f>
        <v/>
      </c>
      <c r="R8" s="43" t="str">
        <f>IF(Q8="","",J8+Q8)</f>
        <v/>
      </c>
      <c r="S8" s="33"/>
      <c r="T8" s="34"/>
      <c r="U8" s="34"/>
      <c r="V8" s="34"/>
      <c r="W8" s="34"/>
      <c r="X8" s="38"/>
      <c r="Y8" s="48" t="str">
        <f>IF(S8="","",(MEDIAN(S8:V8)*2)+W8-X8)</f>
        <v/>
      </c>
      <c r="Z8" s="47" t="str">
        <f>IF(Y8="","",R8+Y8)</f>
        <v/>
      </c>
    </row>
    <row r="9" spans="1:26" ht="18" customHeight="1" x14ac:dyDescent="0.3">
      <c r="A9" s="2"/>
      <c r="B9" s="13"/>
      <c r="C9" s="13"/>
      <c r="D9" s="14"/>
      <c r="E9" s="33"/>
      <c r="F9" s="34"/>
      <c r="G9" s="34"/>
      <c r="H9" s="34"/>
      <c r="I9" s="34"/>
      <c r="J9" s="40" t="str">
        <f>IF(E9="","",(MEDIAN(E9:H9)*2)-I9)</f>
        <v/>
      </c>
      <c r="K9" s="33"/>
      <c r="L9" s="34"/>
      <c r="M9" s="34"/>
      <c r="N9" s="34"/>
      <c r="O9" s="34"/>
      <c r="P9" s="34"/>
      <c r="Q9" s="42" t="str">
        <f>IF(K9="","",(MEDIAN(K9:N9)*2)+O9-P9)</f>
        <v/>
      </c>
      <c r="R9" s="43" t="str">
        <f>IF(Q9="","",J9+Q9)</f>
        <v/>
      </c>
      <c r="S9" s="33"/>
      <c r="T9" s="34"/>
      <c r="U9" s="34"/>
      <c r="V9" s="34"/>
      <c r="W9" s="34"/>
      <c r="X9" s="38"/>
      <c r="Y9" s="48" t="str">
        <f>IF(S9="","",(MEDIAN(S9:V9)*2)+W9-X9)</f>
        <v/>
      </c>
      <c r="Z9" s="47" t="str">
        <f>IF(Y9="","",R9+Y9)</f>
        <v/>
      </c>
    </row>
    <row r="10" spans="1:26" ht="18" customHeight="1" x14ac:dyDescent="0.3">
      <c r="A10" s="2"/>
      <c r="B10" s="13"/>
      <c r="C10" s="13"/>
      <c r="D10" s="14"/>
      <c r="E10" s="33"/>
      <c r="F10" s="34"/>
      <c r="G10" s="34"/>
      <c r="H10" s="34"/>
      <c r="I10" s="34"/>
      <c r="J10" s="40" t="str">
        <f>IF(E10="","",(MEDIAN(E10:H10)*2)-I10)</f>
        <v/>
      </c>
      <c r="K10" s="33"/>
      <c r="L10" s="34"/>
      <c r="M10" s="34"/>
      <c r="N10" s="34"/>
      <c r="O10" s="34"/>
      <c r="P10" s="34"/>
      <c r="Q10" s="42" t="str">
        <f>IF(K10="","",(MEDIAN(K10:N10)*2)+O10-P10)</f>
        <v/>
      </c>
      <c r="R10" s="43" t="str">
        <f>IF(Q10="","",J10+Q10)</f>
        <v/>
      </c>
      <c r="S10" s="33"/>
      <c r="T10" s="34"/>
      <c r="U10" s="34"/>
      <c r="V10" s="34"/>
      <c r="W10" s="34"/>
      <c r="X10" s="38"/>
      <c r="Y10" s="48" t="str">
        <f>IF(S10="","",(MEDIAN(S10:V10)*2)+W10-X10)</f>
        <v/>
      </c>
      <c r="Z10" s="47" t="str">
        <f>IF(Y10="","",R10+Y10)</f>
        <v/>
      </c>
    </row>
    <row r="11" spans="1:26" ht="18" customHeight="1" x14ac:dyDescent="0.3">
      <c r="A11" s="2"/>
      <c r="B11" s="13"/>
      <c r="C11" s="13"/>
      <c r="D11" s="14"/>
      <c r="E11" s="33"/>
      <c r="F11" s="34"/>
      <c r="G11" s="34"/>
      <c r="H11" s="34"/>
      <c r="I11" s="34"/>
      <c r="J11" s="40" t="str">
        <f>IF(E11="","",(MEDIAN(E11:H11)*2)-I11)</f>
        <v/>
      </c>
      <c r="K11" s="33"/>
      <c r="L11" s="34"/>
      <c r="M11" s="34"/>
      <c r="N11" s="34"/>
      <c r="O11" s="34"/>
      <c r="P11" s="34"/>
      <c r="Q11" s="42" t="str">
        <f>IF(K11="","",(MEDIAN(K11:N11)*2)+O11-P11)</f>
        <v/>
      </c>
      <c r="R11" s="43" t="str">
        <f>IF(Q11="","",J11+Q11)</f>
        <v/>
      </c>
      <c r="S11" s="33"/>
      <c r="T11" s="34"/>
      <c r="U11" s="34"/>
      <c r="V11" s="34"/>
      <c r="W11" s="34"/>
      <c r="X11" s="38"/>
      <c r="Y11" s="48" t="str">
        <f>IF(S11="","",(MEDIAN(S11:V11)*2)+W11-X11)</f>
        <v/>
      </c>
      <c r="Z11" s="47" t="str">
        <f>IF(Y11="","",R11+Y11)</f>
        <v/>
      </c>
    </row>
    <row r="12" spans="1:26" ht="18" customHeight="1" x14ac:dyDescent="0.3">
      <c r="A12" s="2"/>
      <c r="B12" s="13"/>
      <c r="C12" s="13"/>
      <c r="D12" s="14"/>
      <c r="E12" s="33"/>
      <c r="F12" s="34"/>
      <c r="G12" s="34"/>
      <c r="H12" s="34"/>
      <c r="I12" s="34"/>
      <c r="J12" s="40" t="str">
        <f>IF(E12="","",(MEDIAN(E12:H12)*2)-I12)</f>
        <v/>
      </c>
      <c r="K12" s="33"/>
      <c r="L12" s="34"/>
      <c r="M12" s="34"/>
      <c r="N12" s="34"/>
      <c r="O12" s="34"/>
      <c r="P12" s="34"/>
      <c r="Q12" s="42" t="str">
        <f>IF(K12="","",(MEDIAN(K12:N12)*2)+O12-P12)</f>
        <v/>
      </c>
      <c r="R12" s="43" t="str">
        <f>IF(Q12="","",J12+Q12)</f>
        <v/>
      </c>
      <c r="S12" s="33"/>
      <c r="T12" s="34"/>
      <c r="U12" s="34"/>
      <c r="V12" s="34"/>
      <c r="W12" s="34"/>
      <c r="X12" s="38"/>
      <c r="Y12" s="48" t="str">
        <f>IF(S12="","",(MEDIAN(S12:V12)*2)+W12-X12)</f>
        <v/>
      </c>
      <c r="Z12" s="47" t="str">
        <f>IF(Y12="","",R12+Y12)</f>
        <v/>
      </c>
    </row>
    <row r="13" spans="1:26" ht="18" customHeight="1" x14ac:dyDescent="0.3">
      <c r="A13" s="2">
        <v>2</v>
      </c>
      <c r="B13" s="13" t="s">
        <v>47</v>
      </c>
      <c r="C13" s="13">
        <v>2012</v>
      </c>
      <c r="D13" s="14" t="s">
        <v>43</v>
      </c>
      <c r="E13" s="33">
        <v>8</v>
      </c>
      <c r="F13" s="34">
        <v>7.7</v>
      </c>
      <c r="G13" s="34">
        <v>7.5</v>
      </c>
      <c r="H13" s="34">
        <v>7.6</v>
      </c>
      <c r="I13" s="34"/>
      <c r="J13" s="40">
        <f>IF(E13="","",(MEDIAN(E13:H13)*2)-I13)</f>
        <v>15.3</v>
      </c>
      <c r="K13" s="33">
        <v>7.7</v>
      </c>
      <c r="L13" s="34">
        <v>7.7</v>
      </c>
      <c r="M13" s="34">
        <v>8</v>
      </c>
      <c r="N13" s="34">
        <v>7.5</v>
      </c>
      <c r="O13" s="34">
        <v>1.2</v>
      </c>
      <c r="P13" s="34"/>
      <c r="Q13" s="42">
        <f>IF(K13="","",(MEDIAN(K13:N13)*2)+O13-P13)</f>
        <v>16.600000000000001</v>
      </c>
      <c r="R13" s="43">
        <f>IF(Q13="","",J13+Q13)</f>
        <v>31.900000000000002</v>
      </c>
      <c r="S13" s="33">
        <v>8</v>
      </c>
      <c r="T13" s="34">
        <v>8</v>
      </c>
      <c r="U13" s="34">
        <v>7.7</v>
      </c>
      <c r="V13" s="34">
        <v>7.7</v>
      </c>
      <c r="W13" s="34">
        <v>1.2</v>
      </c>
      <c r="X13" s="38"/>
      <c r="Y13" s="48">
        <f>IF(S13="","",(MEDIAN(S13:V13)*2)+W13-X13)</f>
        <v>16.899999999999999</v>
      </c>
      <c r="Z13" s="47">
        <f>IF(Y13="","",R13+Y13)</f>
        <v>48.8</v>
      </c>
    </row>
    <row r="14" spans="1:26" ht="18" customHeight="1" x14ac:dyDescent="0.3">
      <c r="A14" s="2">
        <v>1</v>
      </c>
      <c r="B14" s="13" t="s">
        <v>46</v>
      </c>
      <c r="C14" s="13">
        <v>2013</v>
      </c>
      <c r="D14" s="14" t="s">
        <v>43</v>
      </c>
      <c r="E14" s="33">
        <v>7</v>
      </c>
      <c r="F14" s="34">
        <v>7.1</v>
      </c>
      <c r="G14" s="34">
        <v>7</v>
      </c>
      <c r="H14" s="34">
        <v>7</v>
      </c>
      <c r="I14" s="34"/>
      <c r="J14" s="40">
        <f>IF(E14="","",(MEDIAN(E14:H14)*2)-I14)</f>
        <v>14</v>
      </c>
      <c r="K14" s="33">
        <v>7.3</v>
      </c>
      <c r="L14" s="34">
        <v>7.7</v>
      </c>
      <c r="M14" s="34">
        <v>7.3</v>
      </c>
      <c r="N14" s="34">
        <v>7.6</v>
      </c>
      <c r="O14" s="34">
        <v>1.2</v>
      </c>
      <c r="P14" s="34"/>
      <c r="Q14" s="42">
        <f>IF(K14="","",(MEDIAN(K14:N14)*2)+O14-P14)</f>
        <v>16.099999999999998</v>
      </c>
      <c r="R14" s="43">
        <f>IF(Q14="","",J14+Q14)</f>
        <v>30.099999999999998</v>
      </c>
      <c r="S14" s="33">
        <v>8</v>
      </c>
      <c r="T14" s="34">
        <v>7.8</v>
      </c>
      <c r="U14" s="34">
        <v>7.3</v>
      </c>
      <c r="V14" s="34">
        <v>7.6</v>
      </c>
      <c r="W14" s="34">
        <v>1.2</v>
      </c>
      <c r="X14" s="38"/>
      <c r="Y14" s="48">
        <f>IF(S14="","",(MEDIAN(S14:V14)*2)+W14-X14)</f>
        <v>16.599999999999998</v>
      </c>
      <c r="Z14" s="47">
        <f>IF(Y14="","",R14+Y14)</f>
        <v>46.699999999999996</v>
      </c>
    </row>
    <row r="15" spans="1:26" ht="18" customHeight="1" thickBot="1" x14ac:dyDescent="0.35">
      <c r="A15" s="15">
        <v>3</v>
      </c>
      <c r="B15" s="16" t="s">
        <v>66</v>
      </c>
      <c r="C15" s="16">
        <v>2013</v>
      </c>
      <c r="D15" s="17" t="s">
        <v>65</v>
      </c>
      <c r="E15" s="35">
        <v>4.4000000000000004</v>
      </c>
      <c r="F15" s="36">
        <v>4.4000000000000004</v>
      </c>
      <c r="G15" s="36">
        <v>4.3</v>
      </c>
      <c r="H15" s="36">
        <v>4.4000000000000004</v>
      </c>
      <c r="I15" s="36"/>
      <c r="J15" s="41">
        <f>IF(E15="","",(MEDIAN(E15:H15)*2)-I15)</f>
        <v>8.8000000000000007</v>
      </c>
      <c r="K15" s="35">
        <v>6.1</v>
      </c>
      <c r="L15" s="36">
        <v>5.8</v>
      </c>
      <c r="M15" s="36">
        <v>5.7</v>
      </c>
      <c r="N15" s="36">
        <v>5.5</v>
      </c>
      <c r="O15" s="36">
        <v>0.7</v>
      </c>
      <c r="P15" s="36"/>
      <c r="Q15" s="44">
        <f>IF(K15="","",(MEDIAN(K15:N15)*2)+O15-P15)</f>
        <v>12.2</v>
      </c>
      <c r="R15" s="45">
        <f>IF(Q15="","",J15+Q15)</f>
        <v>21</v>
      </c>
      <c r="S15" s="35">
        <v>7</v>
      </c>
      <c r="T15" s="36">
        <v>6.8</v>
      </c>
      <c r="U15" s="36">
        <v>6.2</v>
      </c>
      <c r="V15" s="36">
        <v>6.5</v>
      </c>
      <c r="W15" s="36">
        <v>1.2</v>
      </c>
      <c r="X15" s="39"/>
      <c r="Y15" s="49">
        <f>IF(S15="","",(MEDIAN(S15:V15)*2)+W15-X15)</f>
        <v>14.5</v>
      </c>
      <c r="Z15" s="50">
        <f>IF(Y15="","",R15+Y15)</f>
        <v>35.5</v>
      </c>
    </row>
    <row r="19" spans="2:4" ht="23.4" x14ac:dyDescent="0.45">
      <c r="B19" s="19" t="s">
        <v>57</v>
      </c>
      <c r="C19" s="20"/>
      <c r="D19" s="20"/>
    </row>
    <row r="20" spans="2:4" ht="23.4" x14ac:dyDescent="0.45">
      <c r="B20" s="19" t="s">
        <v>58</v>
      </c>
      <c r="C20" s="20"/>
      <c r="D20" s="20"/>
    </row>
  </sheetData>
  <autoFilter ref="A3:Z3" xr:uid="{63F75293-3F51-42D6-A489-BB4581A63281}">
    <sortState xmlns:xlrd2="http://schemas.microsoft.com/office/spreadsheetml/2017/richdata2" ref="A4:Z15">
      <sortCondition descending="1" ref="Z3"/>
    </sortState>
  </autoFilter>
  <pageMargins left="0.25" right="0.25" top="0.75" bottom="0.75" header="0.3" footer="0.3"/>
  <pageSetup paperSize="9"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F6317-227F-47DE-88A7-AAC444DE8199}">
  <sheetPr>
    <pageSetUpPr fitToPage="1"/>
  </sheetPr>
  <dimension ref="A1:Z20"/>
  <sheetViews>
    <sheetView topLeftCell="A7" workbookViewId="0">
      <selection activeCell="B13" sqref="B13"/>
    </sheetView>
  </sheetViews>
  <sheetFormatPr defaultRowHeight="14.4" x14ac:dyDescent="0.3"/>
  <cols>
    <col min="1" max="1" width="3" bestFit="1" customWidth="1"/>
    <col min="2" max="2" width="22.77734375" customWidth="1"/>
    <col min="3" max="3" width="6.88671875" customWidth="1"/>
    <col min="4" max="4" width="17.77734375" customWidth="1"/>
    <col min="5" max="9" width="5.21875" customWidth="1"/>
    <col min="10" max="10" width="12.77734375" customWidth="1"/>
    <col min="11" max="16" width="5.21875" customWidth="1"/>
    <col min="17" max="17" width="12.77734375" customWidth="1"/>
    <col min="18" max="18" width="11.77734375" customWidth="1"/>
    <col min="19" max="24" width="5.21875" customWidth="1"/>
    <col min="25" max="25" width="11.77734375" customWidth="1"/>
    <col min="26" max="26" width="14.77734375" customWidth="1"/>
  </cols>
  <sheetData>
    <row r="1" spans="1:26" ht="36.6" x14ac:dyDescent="0.7">
      <c r="A1" s="54" t="s">
        <v>77</v>
      </c>
    </row>
    <row r="2" spans="1:26" ht="15" thickBot="1" x14ac:dyDescent="0.35">
      <c r="B2" s="51">
        <f>COUNTA(B4:B18)</f>
        <v>7</v>
      </c>
      <c r="Y2" s="53">
        <v>6</v>
      </c>
    </row>
    <row r="3" spans="1:26" ht="18" customHeight="1" thickBot="1" x14ac:dyDescent="0.4">
      <c r="A3" s="4"/>
      <c r="B3" s="6" t="s">
        <v>0</v>
      </c>
      <c r="C3" s="6" t="s">
        <v>10</v>
      </c>
      <c r="D3" s="5" t="s">
        <v>1</v>
      </c>
      <c r="E3" s="7" t="s">
        <v>2</v>
      </c>
      <c r="F3" s="6" t="s">
        <v>3</v>
      </c>
      <c r="G3" s="6" t="s">
        <v>4</v>
      </c>
      <c r="H3" s="6" t="s">
        <v>5</v>
      </c>
      <c r="I3" s="6" t="s">
        <v>7</v>
      </c>
      <c r="J3" s="30" t="s">
        <v>59</v>
      </c>
      <c r="K3" s="7" t="s">
        <v>2</v>
      </c>
      <c r="L3" s="6" t="s">
        <v>3</v>
      </c>
      <c r="M3" s="6" t="s">
        <v>4</v>
      </c>
      <c r="N3" s="6" t="s">
        <v>5</v>
      </c>
      <c r="O3" s="6" t="s">
        <v>6</v>
      </c>
      <c r="P3" s="6" t="s">
        <v>7</v>
      </c>
      <c r="Q3" s="30" t="s">
        <v>60</v>
      </c>
      <c r="R3" s="11" t="s">
        <v>8</v>
      </c>
      <c r="S3" s="7" t="s">
        <v>2</v>
      </c>
      <c r="T3" s="6" t="s">
        <v>3</v>
      </c>
      <c r="U3" s="6" t="s">
        <v>4</v>
      </c>
      <c r="V3" s="6" t="s">
        <v>5</v>
      </c>
      <c r="W3" s="6" t="s">
        <v>6</v>
      </c>
      <c r="X3" s="8" t="s">
        <v>7</v>
      </c>
      <c r="Y3" s="12" t="s">
        <v>61</v>
      </c>
      <c r="Z3" s="9" t="s">
        <v>9</v>
      </c>
    </row>
    <row r="4" spans="1:26" s="1" customFormat="1" ht="18" customHeight="1" x14ac:dyDescent="0.3">
      <c r="A4" s="3"/>
      <c r="B4" s="18"/>
      <c r="C4" s="18"/>
      <c r="D4" s="10"/>
      <c r="E4" s="31"/>
      <c r="F4" s="32"/>
      <c r="G4" s="32"/>
      <c r="H4" s="32"/>
      <c r="I4" s="32"/>
      <c r="J4" s="40" t="str">
        <f>IF(E4="","",(MEDIAN(E4:H4)*2)-I4)</f>
        <v/>
      </c>
      <c r="K4" s="31"/>
      <c r="L4" s="32"/>
      <c r="M4" s="32"/>
      <c r="N4" s="32"/>
      <c r="O4" s="32"/>
      <c r="P4" s="32"/>
      <c r="Q4" s="42" t="str">
        <f>IF(K4="","",(MEDIAN(K4:N4)*2)+O4-P4)</f>
        <v/>
      </c>
      <c r="R4" s="43" t="str">
        <f>IF(Q4="","",J4+Q4)</f>
        <v/>
      </c>
      <c r="S4" s="31"/>
      <c r="T4" s="32"/>
      <c r="U4" s="32"/>
      <c r="V4" s="32"/>
      <c r="W4" s="32"/>
      <c r="X4" s="37"/>
      <c r="Y4" s="46" t="str">
        <f>IF(S4="","",(MEDIAN(S4:V4)*2)+W4-X4)</f>
        <v/>
      </c>
      <c r="Z4" s="47" t="str">
        <f>IF(Y4="","",R4+Y4)</f>
        <v/>
      </c>
    </row>
    <row r="5" spans="1:26" ht="18" customHeight="1" x14ac:dyDescent="0.3">
      <c r="A5" s="2"/>
      <c r="B5" s="13"/>
      <c r="C5" s="13"/>
      <c r="D5" s="14"/>
      <c r="E5" s="33"/>
      <c r="F5" s="34"/>
      <c r="G5" s="34"/>
      <c r="H5" s="34"/>
      <c r="I5" s="34"/>
      <c r="J5" s="40" t="str">
        <f>IF(E5="","",(MEDIAN(E5:H5)*2)-I5)</f>
        <v/>
      </c>
      <c r="K5" s="33"/>
      <c r="L5" s="34"/>
      <c r="M5" s="34"/>
      <c r="N5" s="34"/>
      <c r="O5" s="34"/>
      <c r="P5" s="34"/>
      <c r="Q5" s="42" t="str">
        <f>IF(K5="","",(MEDIAN(K5:N5)*2)+O5-P5)</f>
        <v/>
      </c>
      <c r="R5" s="43" t="str">
        <f>IF(Q5="","",J5+Q5)</f>
        <v/>
      </c>
      <c r="S5" s="33"/>
      <c r="T5" s="34"/>
      <c r="U5" s="34"/>
      <c r="V5" s="34"/>
      <c r="W5" s="34"/>
      <c r="X5" s="38"/>
      <c r="Y5" s="48" t="str">
        <f>IF(S5="","",(MEDIAN(S5:V5)*2)+W5-X5)</f>
        <v/>
      </c>
      <c r="Z5" s="47" t="str">
        <f>IF(Y5="","",R5+Y5)</f>
        <v/>
      </c>
    </row>
    <row r="6" spans="1:26" ht="18" customHeight="1" x14ac:dyDescent="0.3">
      <c r="A6" s="2"/>
      <c r="B6" s="13"/>
      <c r="C6" s="13"/>
      <c r="D6" s="14"/>
      <c r="E6" s="33"/>
      <c r="F6" s="34"/>
      <c r="G6" s="34"/>
      <c r="H6" s="34"/>
      <c r="I6" s="34"/>
      <c r="J6" s="40" t="str">
        <f>IF(E6="","",(MEDIAN(E6:H6)*2)-I6)</f>
        <v/>
      </c>
      <c r="K6" s="33"/>
      <c r="L6" s="34"/>
      <c r="M6" s="34"/>
      <c r="N6" s="34"/>
      <c r="O6" s="34"/>
      <c r="P6" s="34"/>
      <c r="Q6" s="42" t="str">
        <f>IF(K6="","",(MEDIAN(K6:N6)*2)+O6-P6)</f>
        <v/>
      </c>
      <c r="R6" s="43" t="str">
        <f>IF(Q6="","",J6+Q6)</f>
        <v/>
      </c>
      <c r="S6" s="33"/>
      <c r="T6" s="34"/>
      <c r="U6" s="34"/>
      <c r="V6" s="34"/>
      <c r="W6" s="34"/>
      <c r="X6" s="38"/>
      <c r="Y6" s="48" t="str">
        <f>IF(S6="","",(MEDIAN(S6:V6)*2)+W6-X6)</f>
        <v/>
      </c>
      <c r="Z6" s="47" t="str">
        <f>IF(Y6="","",R6+Y6)</f>
        <v/>
      </c>
    </row>
    <row r="7" spans="1:26" ht="18" customHeight="1" x14ac:dyDescent="0.3">
      <c r="A7" s="2"/>
      <c r="B7" s="13"/>
      <c r="C7" s="13"/>
      <c r="D7" s="14"/>
      <c r="E7" s="33"/>
      <c r="F7" s="34"/>
      <c r="G7" s="34"/>
      <c r="H7" s="34"/>
      <c r="I7" s="34"/>
      <c r="J7" s="40" t="str">
        <f>IF(E7="","",(MEDIAN(E7:H7)*2)-I7)</f>
        <v/>
      </c>
      <c r="K7" s="33"/>
      <c r="L7" s="34"/>
      <c r="M7" s="34"/>
      <c r="N7" s="34"/>
      <c r="O7" s="34"/>
      <c r="P7" s="34"/>
      <c r="Q7" s="42" t="str">
        <f>IF(K7="","",(MEDIAN(K7:N7)*2)+O7-P7)</f>
        <v/>
      </c>
      <c r="R7" s="43" t="str">
        <f>IF(Q7="","",J7+Q7)</f>
        <v/>
      </c>
      <c r="S7" s="33"/>
      <c r="T7" s="34"/>
      <c r="U7" s="34"/>
      <c r="V7" s="34"/>
      <c r="W7" s="34"/>
      <c r="X7" s="38"/>
      <c r="Y7" s="48" t="str">
        <f>IF(S7="","",(MEDIAN(S7:V7)*2)+W7-X7)</f>
        <v/>
      </c>
      <c r="Z7" s="47" t="str">
        <f>IF(Y7="","",R7+Y7)</f>
        <v/>
      </c>
    </row>
    <row r="8" spans="1:26" ht="18" customHeight="1" x14ac:dyDescent="0.3">
      <c r="A8" s="2"/>
      <c r="B8" s="13"/>
      <c r="C8" s="13"/>
      <c r="D8" s="14"/>
      <c r="E8" s="33"/>
      <c r="F8" s="34"/>
      <c r="G8" s="34"/>
      <c r="H8" s="34"/>
      <c r="I8" s="34"/>
      <c r="J8" s="40" t="str">
        <f>IF(E8="","",(MEDIAN(E8:H8)*2)-I8)</f>
        <v/>
      </c>
      <c r="K8" s="33"/>
      <c r="L8" s="34"/>
      <c r="M8" s="34"/>
      <c r="N8" s="34"/>
      <c r="O8" s="34"/>
      <c r="P8" s="34"/>
      <c r="Q8" s="42" t="str">
        <f>IF(K8="","",(MEDIAN(K8:N8)*2)+O8-P8)</f>
        <v/>
      </c>
      <c r="R8" s="43" t="str">
        <f>IF(Q8="","",J8+Q8)</f>
        <v/>
      </c>
      <c r="S8" s="33"/>
      <c r="T8" s="34"/>
      <c r="U8" s="34"/>
      <c r="V8" s="34"/>
      <c r="W8" s="34"/>
      <c r="X8" s="38"/>
      <c r="Y8" s="48" t="str">
        <f>IF(S8="","",(MEDIAN(S8:V8)*2)+W8-X8)</f>
        <v/>
      </c>
      <c r="Z8" s="47" t="str">
        <f>IF(Y8="","",R8+Y8)</f>
        <v/>
      </c>
    </row>
    <row r="9" spans="1:26" ht="18" customHeight="1" x14ac:dyDescent="0.3">
      <c r="A9" s="2">
        <v>4</v>
      </c>
      <c r="B9" s="13" t="s">
        <v>27</v>
      </c>
      <c r="C9" s="13">
        <v>2011</v>
      </c>
      <c r="D9" s="14" t="s">
        <v>28</v>
      </c>
      <c r="E9" s="33">
        <v>7.2</v>
      </c>
      <c r="F9" s="34">
        <v>6.3</v>
      </c>
      <c r="G9" s="34">
        <v>6.1</v>
      </c>
      <c r="H9" s="34">
        <v>6.7</v>
      </c>
      <c r="I9" s="34"/>
      <c r="J9" s="40">
        <f>IF(E9="","",(MEDIAN(E9:H9)*2)-I9)</f>
        <v>13</v>
      </c>
      <c r="K9" s="33">
        <v>7.4</v>
      </c>
      <c r="L9" s="34">
        <v>7</v>
      </c>
      <c r="M9" s="34">
        <v>7.1</v>
      </c>
      <c r="N9" s="34">
        <v>7.3</v>
      </c>
      <c r="O9" s="34">
        <v>1.6</v>
      </c>
      <c r="P9" s="34"/>
      <c r="Q9" s="42">
        <f>IF(K9="","",(MEDIAN(K9:N9)*2)+O9-P9)</f>
        <v>15.999999999999998</v>
      </c>
      <c r="R9" s="43">
        <f>IF(Q9="","",J9+Q9)</f>
        <v>29</v>
      </c>
      <c r="S9" s="33"/>
      <c r="T9" s="34"/>
      <c r="U9" s="34"/>
      <c r="V9" s="34"/>
      <c r="W9" s="34"/>
      <c r="X9" s="38"/>
      <c r="Y9" s="48" t="str">
        <f>IF(S9="","",(MEDIAN(S9:V9)*2)+W9-X9)</f>
        <v/>
      </c>
      <c r="Z9" s="47" t="str">
        <f>IF(Y9="","",R9+Y9)</f>
        <v/>
      </c>
    </row>
    <row r="10" spans="1:26" ht="18" customHeight="1" x14ac:dyDescent="0.3">
      <c r="A10" s="2">
        <v>7</v>
      </c>
      <c r="B10" s="18" t="s">
        <v>68</v>
      </c>
      <c r="C10" s="18">
        <v>2010</v>
      </c>
      <c r="D10" s="10" t="s">
        <v>65</v>
      </c>
      <c r="E10" s="33">
        <v>5.3</v>
      </c>
      <c r="F10" s="34">
        <v>6</v>
      </c>
      <c r="G10" s="34">
        <v>5.4</v>
      </c>
      <c r="H10" s="34">
        <v>5.2</v>
      </c>
      <c r="I10" s="34"/>
      <c r="J10" s="40">
        <f>IF(E10="","",(MEDIAN(E10:H10)*2)-I10)</f>
        <v>10.7</v>
      </c>
      <c r="K10" s="33">
        <v>7.6</v>
      </c>
      <c r="L10" s="34">
        <v>7.4</v>
      </c>
      <c r="M10" s="34">
        <v>7.6</v>
      </c>
      <c r="N10" s="34">
        <v>7.6</v>
      </c>
      <c r="O10" s="34">
        <v>1.7</v>
      </c>
      <c r="P10" s="34"/>
      <c r="Q10" s="42">
        <f>IF(K10="","",(MEDIAN(K10:N10)*2)+O10-P10)</f>
        <v>16.899999999999999</v>
      </c>
      <c r="R10" s="43">
        <f>IF(Q10="","",J10+Q10)</f>
        <v>27.599999999999998</v>
      </c>
      <c r="S10" s="33"/>
      <c r="T10" s="34"/>
      <c r="U10" s="34"/>
      <c r="V10" s="34"/>
      <c r="W10" s="34"/>
      <c r="X10" s="38"/>
      <c r="Y10" s="48" t="str">
        <f>IF(S10="","",(MEDIAN(S10:V10)*2)+W10-X10)</f>
        <v/>
      </c>
      <c r="Z10" s="47" t="str">
        <f>IF(Y10="","",R10+Y10)</f>
        <v/>
      </c>
    </row>
    <row r="11" spans="1:26" ht="18" customHeight="1" x14ac:dyDescent="0.3">
      <c r="A11" s="2">
        <v>2</v>
      </c>
      <c r="B11" s="13" t="s">
        <v>30</v>
      </c>
      <c r="C11" s="13">
        <v>2013</v>
      </c>
      <c r="D11" s="14" t="s">
        <v>31</v>
      </c>
      <c r="E11" s="33">
        <v>8.1999999999999993</v>
      </c>
      <c r="F11" s="34">
        <v>7.9</v>
      </c>
      <c r="G11" s="34">
        <v>7.7</v>
      </c>
      <c r="H11" s="34">
        <v>8.1</v>
      </c>
      <c r="I11" s="34"/>
      <c r="J11" s="40">
        <f>IF(E11="","",(MEDIAN(E11:H11)*2)-I11)</f>
        <v>16</v>
      </c>
      <c r="K11" s="33">
        <v>5.9</v>
      </c>
      <c r="L11" s="34">
        <v>6</v>
      </c>
      <c r="M11" s="34">
        <v>5.9</v>
      </c>
      <c r="N11" s="34">
        <v>6.1</v>
      </c>
      <c r="O11" s="34">
        <v>2.4</v>
      </c>
      <c r="P11" s="34"/>
      <c r="Q11" s="42">
        <f>IF(K11="","",(MEDIAN(K11:N11)*2)+O11-P11)</f>
        <v>14.3</v>
      </c>
      <c r="R11" s="43">
        <f>IF(Q11="","",J11+Q11)</f>
        <v>30.3</v>
      </c>
      <c r="S11" s="33">
        <v>7.9</v>
      </c>
      <c r="T11" s="34">
        <v>7.9</v>
      </c>
      <c r="U11" s="34">
        <v>8</v>
      </c>
      <c r="V11" s="34">
        <v>7.9</v>
      </c>
      <c r="W11" s="34">
        <v>1.7</v>
      </c>
      <c r="X11" s="38"/>
      <c r="Y11" s="48">
        <f>IF(S11="","",(MEDIAN(S11:V11)*2)+W11-X11)</f>
        <v>17.5</v>
      </c>
      <c r="Z11" s="47">
        <f>IF(Y11="","",R11+Y11)</f>
        <v>47.8</v>
      </c>
    </row>
    <row r="12" spans="1:26" ht="18" customHeight="1" x14ac:dyDescent="0.3">
      <c r="A12" s="2">
        <v>8</v>
      </c>
      <c r="B12" s="13" t="s">
        <v>37</v>
      </c>
      <c r="C12" s="13">
        <v>2011</v>
      </c>
      <c r="D12" s="14" t="s">
        <v>28</v>
      </c>
      <c r="E12" s="33">
        <v>7.9</v>
      </c>
      <c r="F12" s="34">
        <v>8.1</v>
      </c>
      <c r="G12" s="34">
        <v>7.6</v>
      </c>
      <c r="H12" s="34">
        <v>8</v>
      </c>
      <c r="I12" s="34"/>
      <c r="J12" s="40">
        <f>IF(E12="","",(MEDIAN(E12:H12)*2)-I12)</f>
        <v>15.9</v>
      </c>
      <c r="K12" s="33">
        <v>7.9</v>
      </c>
      <c r="L12" s="34">
        <v>8</v>
      </c>
      <c r="M12" s="34">
        <v>7.6</v>
      </c>
      <c r="N12" s="34">
        <v>7.8</v>
      </c>
      <c r="O12" s="34">
        <v>1.7</v>
      </c>
      <c r="P12" s="34"/>
      <c r="Q12" s="42">
        <f>IF(K12="","",(MEDIAN(K12:N12)*2)+O12-P12)</f>
        <v>17.399999999999999</v>
      </c>
      <c r="R12" s="43">
        <f>IF(Q12="","",J12+Q12)</f>
        <v>33.299999999999997</v>
      </c>
      <c r="S12" s="33">
        <v>7.7</v>
      </c>
      <c r="T12" s="34">
        <v>8.1999999999999993</v>
      </c>
      <c r="U12" s="34">
        <v>7.7</v>
      </c>
      <c r="V12" s="34">
        <v>8</v>
      </c>
      <c r="W12" s="34">
        <v>1.7</v>
      </c>
      <c r="X12" s="38"/>
      <c r="Y12" s="48">
        <f>IF(S12="","",(MEDIAN(S12:V12)*2)+W12-X12)</f>
        <v>17.399999999999999</v>
      </c>
      <c r="Z12" s="47">
        <f>IF(Y12="","",R12+Y12)</f>
        <v>50.699999999999996</v>
      </c>
    </row>
    <row r="13" spans="1:26" ht="18" customHeight="1" x14ac:dyDescent="0.3">
      <c r="A13" s="2">
        <v>1</v>
      </c>
      <c r="B13" s="13" t="s">
        <v>48</v>
      </c>
      <c r="C13" s="13">
        <v>2010</v>
      </c>
      <c r="D13" s="14" t="s">
        <v>43</v>
      </c>
      <c r="E13" s="33">
        <v>7.8</v>
      </c>
      <c r="F13" s="34">
        <v>7.9</v>
      </c>
      <c r="G13" s="34">
        <v>7.9</v>
      </c>
      <c r="H13" s="34">
        <v>7.3</v>
      </c>
      <c r="I13" s="34"/>
      <c r="J13" s="40">
        <f>IF(E13="","",(MEDIAN(E13:H13)*2)-I13)</f>
        <v>15.7</v>
      </c>
      <c r="K13" s="33">
        <v>7.8</v>
      </c>
      <c r="L13" s="34">
        <v>8.4</v>
      </c>
      <c r="M13" s="34">
        <v>8</v>
      </c>
      <c r="N13" s="34">
        <v>7.9</v>
      </c>
      <c r="O13" s="34">
        <v>1.7</v>
      </c>
      <c r="P13" s="34"/>
      <c r="Q13" s="42">
        <f>IF(K13="","",(MEDIAN(K13:N13)*2)+O13-P13)</f>
        <v>17.600000000000001</v>
      </c>
      <c r="R13" s="43">
        <f>IF(Q13="","",J13+Q13)</f>
        <v>33.299999999999997</v>
      </c>
      <c r="S13" s="33">
        <v>7.8</v>
      </c>
      <c r="T13" s="34">
        <v>8.3000000000000007</v>
      </c>
      <c r="U13" s="34">
        <v>7.7</v>
      </c>
      <c r="V13" s="34">
        <v>7.3</v>
      </c>
      <c r="W13" s="34">
        <v>1.7</v>
      </c>
      <c r="X13" s="38"/>
      <c r="Y13" s="48">
        <f>IF(S13="","",(MEDIAN(S13:V13)*2)+W13-X13)</f>
        <v>17.2</v>
      </c>
      <c r="Z13" s="47">
        <f>IF(Y13="","",R13+Y13)</f>
        <v>50.5</v>
      </c>
    </row>
    <row r="14" spans="1:26" ht="18" customHeight="1" x14ac:dyDescent="0.3">
      <c r="A14" s="2">
        <v>6</v>
      </c>
      <c r="B14" s="13" t="s">
        <v>67</v>
      </c>
      <c r="C14" s="13">
        <v>2008</v>
      </c>
      <c r="D14" s="14" t="s">
        <v>65</v>
      </c>
      <c r="E14" s="33">
        <v>7.6</v>
      </c>
      <c r="F14" s="34">
        <v>7.9</v>
      </c>
      <c r="G14" s="34">
        <v>7.6</v>
      </c>
      <c r="H14" s="34">
        <v>7.3</v>
      </c>
      <c r="I14" s="34"/>
      <c r="J14" s="40">
        <f>IF(E14="","",(MEDIAN(E14:H14)*2)-I14)</f>
        <v>15.2</v>
      </c>
      <c r="K14" s="33">
        <v>7.2</v>
      </c>
      <c r="L14" s="34">
        <v>7.4</v>
      </c>
      <c r="M14" s="34">
        <v>7.9</v>
      </c>
      <c r="N14" s="34">
        <v>7.5</v>
      </c>
      <c r="O14" s="34">
        <v>1.8</v>
      </c>
      <c r="P14" s="34"/>
      <c r="Q14" s="42">
        <f>IF(K14="","",(MEDIAN(K14:N14)*2)+O14-P14)</f>
        <v>16.7</v>
      </c>
      <c r="R14" s="43">
        <f>IF(Q14="","",J14+Q14)</f>
        <v>31.9</v>
      </c>
      <c r="S14" s="33">
        <v>7.6</v>
      </c>
      <c r="T14" s="34">
        <v>7.7</v>
      </c>
      <c r="U14" s="34">
        <v>7.6</v>
      </c>
      <c r="V14" s="34">
        <v>7.1</v>
      </c>
      <c r="W14" s="34">
        <v>1.8</v>
      </c>
      <c r="X14" s="38"/>
      <c r="Y14" s="48">
        <f>IF(S14="","",(MEDIAN(S14:V14)*2)+W14-X14)</f>
        <v>17</v>
      </c>
      <c r="Z14" s="47">
        <f>IF(Y14="","",R14+Y14)</f>
        <v>48.9</v>
      </c>
    </row>
    <row r="15" spans="1:26" ht="18" customHeight="1" thickBot="1" x14ac:dyDescent="0.35">
      <c r="A15" s="15">
        <v>5</v>
      </c>
      <c r="B15" s="16" t="s">
        <v>29</v>
      </c>
      <c r="C15" s="16">
        <v>2010</v>
      </c>
      <c r="D15" s="17" t="s">
        <v>15</v>
      </c>
      <c r="E15" s="35">
        <v>7.8</v>
      </c>
      <c r="F15" s="36">
        <v>6.9</v>
      </c>
      <c r="G15" s="36">
        <v>6.8</v>
      </c>
      <c r="H15" s="36">
        <v>7.1</v>
      </c>
      <c r="I15" s="36"/>
      <c r="J15" s="41">
        <f>IF(E15="","",(MEDIAN(E15:H15)*2)-I15)</f>
        <v>14</v>
      </c>
      <c r="K15" s="35">
        <v>7.7</v>
      </c>
      <c r="L15" s="36">
        <v>6.6</v>
      </c>
      <c r="M15" s="36">
        <v>7</v>
      </c>
      <c r="N15" s="36">
        <v>7</v>
      </c>
      <c r="O15" s="36">
        <v>1.7</v>
      </c>
      <c r="P15" s="36"/>
      <c r="Q15" s="44">
        <f>IF(K15="","",(MEDIAN(K15:N15)*2)+O15-P15)</f>
        <v>15.7</v>
      </c>
      <c r="R15" s="45">
        <f>IF(Q15="","",J15+Q15)</f>
        <v>29.7</v>
      </c>
      <c r="S15" s="35">
        <v>6.8</v>
      </c>
      <c r="T15" s="36">
        <v>6.4</v>
      </c>
      <c r="U15" s="36">
        <v>6.6</v>
      </c>
      <c r="V15" s="36">
        <v>6.3</v>
      </c>
      <c r="W15" s="36">
        <v>1.1000000000000001</v>
      </c>
      <c r="X15" s="39"/>
      <c r="Y15" s="49">
        <f>IF(S15="","",(MEDIAN(S15:V15)*2)+W15-X15)</f>
        <v>14.1</v>
      </c>
      <c r="Z15" s="50">
        <f>IF(Y15="","",R15+Y15)</f>
        <v>43.8</v>
      </c>
    </row>
    <row r="19" spans="2:4" ht="23.4" x14ac:dyDescent="0.45">
      <c r="B19" s="19" t="s">
        <v>57</v>
      </c>
      <c r="C19" s="20"/>
      <c r="D19" s="20"/>
    </row>
    <row r="20" spans="2:4" ht="23.4" x14ac:dyDescent="0.45">
      <c r="B20" s="19" t="s">
        <v>58</v>
      </c>
      <c r="C20" s="20"/>
      <c r="D20" s="20"/>
    </row>
  </sheetData>
  <autoFilter ref="A3:Z3" xr:uid="{32EF6317-227F-47DE-88A7-AAC444DE8199}">
    <sortState xmlns:xlrd2="http://schemas.microsoft.com/office/spreadsheetml/2017/richdata2" ref="A4:Z15">
      <sortCondition descending="1" ref="Y3"/>
    </sortState>
  </autoFilter>
  <sortState xmlns:xlrd2="http://schemas.microsoft.com/office/spreadsheetml/2017/richdata2" ref="A4:D9">
    <sortCondition ref="A4:A9"/>
  </sortState>
  <pageMargins left="0.25" right="0.25" top="0.75" bottom="0.75" header="0.3" footer="0.3"/>
  <pageSetup paperSize="9" scale="7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4225F-ABBA-4BC1-ACC9-E7064B34CEBA}">
  <sheetPr>
    <pageSetUpPr fitToPage="1"/>
  </sheetPr>
  <dimension ref="A1:Z20"/>
  <sheetViews>
    <sheetView topLeftCell="A4" workbookViewId="0">
      <selection activeCell="X14" sqref="X14"/>
    </sheetView>
  </sheetViews>
  <sheetFormatPr defaultRowHeight="14.4" x14ac:dyDescent="0.3"/>
  <cols>
    <col min="1" max="1" width="3" bestFit="1" customWidth="1"/>
    <col min="2" max="2" width="22.77734375" customWidth="1"/>
    <col min="3" max="3" width="6.88671875" customWidth="1"/>
    <col min="4" max="4" width="17.77734375" customWidth="1"/>
    <col min="5" max="9" width="5.21875" customWidth="1"/>
    <col min="10" max="10" width="12.77734375" customWidth="1"/>
    <col min="11" max="16" width="5.21875" customWidth="1"/>
    <col min="17" max="17" width="12.77734375" customWidth="1"/>
    <col min="18" max="18" width="11.77734375" customWidth="1"/>
    <col min="19" max="24" width="5.21875" customWidth="1"/>
    <col min="25" max="25" width="11.77734375" customWidth="1"/>
    <col min="26" max="26" width="14.77734375" customWidth="1"/>
  </cols>
  <sheetData>
    <row r="1" spans="1:26" ht="36.6" x14ac:dyDescent="0.7">
      <c r="A1" s="54" t="s">
        <v>78</v>
      </c>
    </row>
    <row r="2" spans="1:26" ht="15" thickBot="1" x14ac:dyDescent="0.35">
      <c r="B2" s="51">
        <f>COUNTA(B4:B18)</f>
        <v>4</v>
      </c>
      <c r="Z2" s="53">
        <v>6</v>
      </c>
    </row>
    <row r="3" spans="1:26" ht="18" customHeight="1" thickBot="1" x14ac:dyDescent="0.4">
      <c r="A3" s="4"/>
      <c r="B3" s="6" t="s">
        <v>0</v>
      </c>
      <c r="C3" s="6" t="s">
        <v>10</v>
      </c>
      <c r="D3" s="5" t="s">
        <v>1</v>
      </c>
      <c r="E3" s="7" t="s">
        <v>2</v>
      </c>
      <c r="F3" s="6" t="s">
        <v>3</v>
      </c>
      <c r="G3" s="6" t="s">
        <v>4</v>
      </c>
      <c r="H3" s="6" t="s">
        <v>5</v>
      </c>
      <c r="I3" s="6" t="s">
        <v>7</v>
      </c>
      <c r="J3" s="30" t="s">
        <v>59</v>
      </c>
      <c r="K3" s="7" t="s">
        <v>2</v>
      </c>
      <c r="L3" s="6" t="s">
        <v>3</v>
      </c>
      <c r="M3" s="6" t="s">
        <v>4</v>
      </c>
      <c r="N3" s="6" t="s">
        <v>5</v>
      </c>
      <c r="O3" s="6" t="s">
        <v>6</v>
      </c>
      <c r="P3" s="6" t="s">
        <v>7</v>
      </c>
      <c r="Q3" s="30" t="s">
        <v>60</v>
      </c>
      <c r="R3" s="11" t="s">
        <v>8</v>
      </c>
      <c r="S3" s="7" t="s">
        <v>2</v>
      </c>
      <c r="T3" s="6" t="s">
        <v>3</v>
      </c>
      <c r="U3" s="6" t="s">
        <v>4</v>
      </c>
      <c r="V3" s="6" t="s">
        <v>5</v>
      </c>
      <c r="W3" s="6" t="s">
        <v>6</v>
      </c>
      <c r="X3" s="8" t="s">
        <v>7</v>
      </c>
      <c r="Y3" s="12" t="s">
        <v>61</v>
      </c>
      <c r="Z3" s="9" t="s">
        <v>9</v>
      </c>
    </row>
    <row r="4" spans="1:26" s="1" customFormat="1" ht="18" customHeight="1" x14ac:dyDescent="0.3">
      <c r="A4" s="3"/>
      <c r="B4" s="18"/>
      <c r="C4" s="18"/>
      <c r="D4" s="10"/>
      <c r="E4" s="31"/>
      <c r="F4" s="32"/>
      <c r="G4" s="32"/>
      <c r="H4" s="32"/>
      <c r="I4" s="32"/>
      <c r="J4" s="40" t="str">
        <f>IF(E4="","",(MEDIAN(E4:H4)*2)-I4)</f>
        <v/>
      </c>
      <c r="K4" s="31"/>
      <c r="L4" s="32"/>
      <c r="M4" s="32"/>
      <c r="N4" s="32"/>
      <c r="O4" s="32"/>
      <c r="P4" s="32"/>
      <c r="Q4" s="42" t="str">
        <f>IF(K4="","",(MEDIAN(K4:N4)*2)+O4-P4)</f>
        <v/>
      </c>
      <c r="R4" s="43" t="str">
        <f>IF(Q4="","",J4+Q4)</f>
        <v/>
      </c>
      <c r="S4" s="31"/>
      <c r="T4" s="32"/>
      <c r="U4" s="32"/>
      <c r="V4" s="32"/>
      <c r="W4" s="32"/>
      <c r="X4" s="37"/>
      <c r="Y4" s="46" t="str">
        <f>IF(S4="","",(MEDIAN(S4:V4)*2)+W4-X4)</f>
        <v/>
      </c>
      <c r="Z4" s="47" t="str">
        <f>IF(Y4="","",R4+Y4)</f>
        <v/>
      </c>
    </row>
    <row r="5" spans="1:26" ht="18" customHeight="1" x14ac:dyDescent="0.3">
      <c r="A5" s="2"/>
      <c r="B5" s="13"/>
      <c r="C5" s="13"/>
      <c r="D5" s="14"/>
      <c r="E5" s="33"/>
      <c r="F5" s="34"/>
      <c r="G5" s="34"/>
      <c r="H5" s="34"/>
      <c r="I5" s="34"/>
      <c r="J5" s="40" t="str">
        <f>IF(E5="","",(MEDIAN(E5:H5)*2)-I5)</f>
        <v/>
      </c>
      <c r="K5" s="33"/>
      <c r="L5" s="34"/>
      <c r="M5" s="34"/>
      <c r="N5" s="34"/>
      <c r="O5" s="34"/>
      <c r="P5" s="34"/>
      <c r="Q5" s="42" t="str">
        <f>IF(K5="","",(MEDIAN(K5:N5)*2)+O5-P5)</f>
        <v/>
      </c>
      <c r="R5" s="43" t="str">
        <f>IF(Q5="","",J5+Q5)</f>
        <v/>
      </c>
      <c r="S5" s="33"/>
      <c r="T5" s="34"/>
      <c r="U5" s="34"/>
      <c r="V5" s="34"/>
      <c r="W5" s="34"/>
      <c r="X5" s="38"/>
      <c r="Y5" s="48" t="str">
        <f>IF(S5="","",(MEDIAN(S5:V5)*2)+W5-X5)</f>
        <v/>
      </c>
      <c r="Z5" s="47" t="str">
        <f>IF(Y5="","",R5+Y5)</f>
        <v/>
      </c>
    </row>
    <row r="6" spans="1:26" ht="18" customHeight="1" x14ac:dyDescent="0.3">
      <c r="A6" s="2"/>
      <c r="B6" s="13"/>
      <c r="C6" s="13"/>
      <c r="D6" s="14"/>
      <c r="E6" s="33"/>
      <c r="F6" s="34"/>
      <c r="G6" s="34"/>
      <c r="H6" s="34"/>
      <c r="I6" s="34"/>
      <c r="J6" s="40" t="str">
        <f>IF(E6="","",(MEDIAN(E6:H6)*2)-I6)</f>
        <v/>
      </c>
      <c r="K6" s="33"/>
      <c r="L6" s="34"/>
      <c r="M6" s="34"/>
      <c r="N6" s="34"/>
      <c r="O6" s="34"/>
      <c r="P6" s="34"/>
      <c r="Q6" s="42" t="str">
        <f>IF(K6="","",(MEDIAN(K6:N6)*2)+O6-P6)</f>
        <v/>
      </c>
      <c r="R6" s="43" t="str">
        <f>IF(Q6="","",J6+Q6)</f>
        <v/>
      </c>
      <c r="S6" s="33"/>
      <c r="T6" s="34"/>
      <c r="U6" s="34"/>
      <c r="V6" s="34"/>
      <c r="W6" s="34"/>
      <c r="X6" s="38"/>
      <c r="Y6" s="48" t="str">
        <f>IF(S6="","",(MEDIAN(S6:V6)*2)+W6-X6)</f>
        <v/>
      </c>
      <c r="Z6" s="47" t="str">
        <f>IF(Y6="","",R6+Y6)</f>
        <v/>
      </c>
    </row>
    <row r="7" spans="1:26" ht="18" customHeight="1" x14ac:dyDescent="0.3">
      <c r="A7" s="2"/>
      <c r="B7" s="13"/>
      <c r="C7" s="13"/>
      <c r="D7" s="14"/>
      <c r="E7" s="33"/>
      <c r="F7" s="34"/>
      <c r="G7" s="34"/>
      <c r="H7" s="34"/>
      <c r="I7" s="34"/>
      <c r="J7" s="40" t="str">
        <f>IF(E7="","",(MEDIAN(E7:H7)*2)-I7)</f>
        <v/>
      </c>
      <c r="K7" s="33"/>
      <c r="L7" s="34"/>
      <c r="M7" s="34"/>
      <c r="N7" s="34"/>
      <c r="O7" s="34"/>
      <c r="P7" s="34"/>
      <c r="Q7" s="42" t="str">
        <f>IF(K7="","",(MEDIAN(K7:N7)*2)+O7-P7)</f>
        <v/>
      </c>
      <c r="R7" s="43" t="str">
        <f>IF(Q7="","",J7+Q7)</f>
        <v/>
      </c>
      <c r="S7" s="33"/>
      <c r="T7" s="34"/>
      <c r="U7" s="34"/>
      <c r="V7" s="34"/>
      <c r="W7" s="34"/>
      <c r="X7" s="38"/>
      <c r="Y7" s="48" t="str">
        <f>IF(S7="","",(MEDIAN(S7:V7)*2)+W7-X7)</f>
        <v/>
      </c>
      <c r="Z7" s="47" t="str">
        <f>IF(Y7="","",R7+Y7)</f>
        <v/>
      </c>
    </row>
    <row r="8" spans="1:26" ht="18" customHeight="1" x14ac:dyDescent="0.3">
      <c r="A8" s="2"/>
      <c r="B8" s="13"/>
      <c r="C8" s="13"/>
      <c r="D8" s="14"/>
      <c r="E8" s="33"/>
      <c r="F8" s="34"/>
      <c r="G8" s="34"/>
      <c r="H8" s="34"/>
      <c r="I8" s="34"/>
      <c r="J8" s="40" t="str">
        <f>IF(E8="","",(MEDIAN(E8:H8)*2)-I8)</f>
        <v/>
      </c>
      <c r="K8" s="33"/>
      <c r="L8" s="34"/>
      <c r="M8" s="34"/>
      <c r="N8" s="34"/>
      <c r="O8" s="34"/>
      <c r="P8" s="34"/>
      <c r="Q8" s="42" t="str">
        <f>IF(K8="","",(MEDIAN(K8:N8)*2)+O8-P8)</f>
        <v/>
      </c>
      <c r="R8" s="43" t="str">
        <f>IF(Q8="","",J8+Q8)</f>
        <v/>
      </c>
      <c r="S8" s="33"/>
      <c r="T8" s="34"/>
      <c r="U8" s="34"/>
      <c r="V8" s="34"/>
      <c r="W8" s="34"/>
      <c r="X8" s="38"/>
      <c r="Y8" s="48" t="str">
        <f>IF(S8="","",(MEDIAN(S8:V8)*2)+W8-X8)</f>
        <v/>
      </c>
      <c r="Z8" s="47" t="str">
        <f>IF(Y8="","",R8+Y8)</f>
        <v/>
      </c>
    </row>
    <row r="9" spans="1:26" ht="18" customHeight="1" x14ac:dyDescent="0.3">
      <c r="A9" s="2"/>
      <c r="B9" s="13"/>
      <c r="C9" s="13"/>
      <c r="D9" s="14"/>
      <c r="E9" s="33"/>
      <c r="F9" s="34"/>
      <c r="G9" s="34"/>
      <c r="H9" s="34"/>
      <c r="I9" s="34"/>
      <c r="J9" s="40" t="str">
        <f>IF(E9="","",(MEDIAN(E9:H9)*2)-I9)</f>
        <v/>
      </c>
      <c r="K9" s="33"/>
      <c r="L9" s="34"/>
      <c r="M9" s="34"/>
      <c r="N9" s="34"/>
      <c r="O9" s="34"/>
      <c r="P9" s="34"/>
      <c r="Q9" s="42" t="str">
        <f>IF(K9="","",(MEDIAN(K9:N9)*2)+O9-P9)</f>
        <v/>
      </c>
      <c r="R9" s="43" t="str">
        <f>IF(Q9="","",J9+Q9)</f>
        <v/>
      </c>
      <c r="S9" s="33"/>
      <c r="T9" s="34"/>
      <c r="U9" s="34"/>
      <c r="V9" s="34"/>
      <c r="W9" s="34"/>
      <c r="X9" s="38"/>
      <c r="Y9" s="48" t="str">
        <f>IF(S9="","",(MEDIAN(S9:V9)*2)+W9-X9)</f>
        <v/>
      </c>
      <c r="Z9" s="47" t="str">
        <f>IF(Y9="","",R9+Y9)</f>
        <v/>
      </c>
    </row>
    <row r="10" spans="1:26" ht="18" customHeight="1" x14ac:dyDescent="0.3">
      <c r="A10" s="2"/>
      <c r="B10" s="13"/>
      <c r="C10" s="13"/>
      <c r="D10" s="14"/>
      <c r="E10" s="33"/>
      <c r="F10" s="34"/>
      <c r="G10" s="34"/>
      <c r="H10" s="34"/>
      <c r="I10" s="34"/>
      <c r="J10" s="40" t="str">
        <f>IF(E10="","",(MEDIAN(E10:H10)*2)-I10)</f>
        <v/>
      </c>
      <c r="K10" s="33"/>
      <c r="L10" s="34"/>
      <c r="M10" s="34"/>
      <c r="N10" s="34"/>
      <c r="O10" s="34"/>
      <c r="P10" s="34"/>
      <c r="Q10" s="42" t="str">
        <f>IF(K10="","",(MEDIAN(K10:N10)*2)+O10-P10)</f>
        <v/>
      </c>
      <c r="R10" s="43" t="str">
        <f>IF(Q10="","",J10+Q10)</f>
        <v/>
      </c>
      <c r="S10" s="33"/>
      <c r="T10" s="34"/>
      <c r="U10" s="34"/>
      <c r="V10" s="34"/>
      <c r="W10" s="34"/>
      <c r="X10" s="38"/>
      <c r="Y10" s="48" t="str">
        <f>IF(S10="","",(MEDIAN(S10:V10)*2)+W10-X10)</f>
        <v/>
      </c>
      <c r="Z10" s="47" t="str">
        <f>IF(Y10="","",R10+Y10)</f>
        <v/>
      </c>
    </row>
    <row r="11" spans="1:26" ht="18" customHeight="1" x14ac:dyDescent="0.3">
      <c r="A11" s="2"/>
      <c r="B11" s="13"/>
      <c r="C11" s="13"/>
      <c r="D11" s="14"/>
      <c r="E11" s="33"/>
      <c r="F11" s="34"/>
      <c r="G11" s="34"/>
      <c r="H11" s="34"/>
      <c r="I11" s="34"/>
      <c r="J11" s="40" t="str">
        <f>IF(E11="","",(MEDIAN(E11:H11)*2)-I11)</f>
        <v/>
      </c>
      <c r="K11" s="33"/>
      <c r="L11" s="34"/>
      <c r="M11" s="34"/>
      <c r="N11" s="34"/>
      <c r="O11" s="34"/>
      <c r="P11" s="34"/>
      <c r="Q11" s="42" t="str">
        <f>IF(K11="","",(MEDIAN(K11:N11)*2)+O11-P11)</f>
        <v/>
      </c>
      <c r="R11" s="43" t="str">
        <f>IF(Q11="","",J11+Q11)</f>
        <v/>
      </c>
      <c r="S11" s="33"/>
      <c r="T11" s="34"/>
      <c r="U11" s="34"/>
      <c r="V11" s="34"/>
      <c r="W11" s="34"/>
      <c r="X11" s="38"/>
      <c r="Y11" s="48" t="str">
        <f>IF(S11="","",(MEDIAN(S11:V11)*2)+W11-X11)</f>
        <v/>
      </c>
      <c r="Z11" s="47" t="str">
        <f>IF(Y11="","",R11+Y11)</f>
        <v/>
      </c>
    </row>
    <row r="12" spans="1:26" ht="18" customHeight="1" x14ac:dyDescent="0.3">
      <c r="A12" s="2">
        <v>3</v>
      </c>
      <c r="B12" s="13" t="s">
        <v>34</v>
      </c>
      <c r="C12" s="13">
        <v>2010</v>
      </c>
      <c r="D12" s="14" t="s">
        <v>15</v>
      </c>
      <c r="E12" s="33">
        <v>7.1</v>
      </c>
      <c r="F12" s="34">
        <v>6.9</v>
      </c>
      <c r="G12" s="34">
        <v>7.5</v>
      </c>
      <c r="H12" s="34">
        <v>7.3</v>
      </c>
      <c r="I12" s="34"/>
      <c r="J12" s="40">
        <f>IF(E12="","",(MEDIAN(E12:H12)*2)-I12)</f>
        <v>14.399999999999999</v>
      </c>
      <c r="K12" s="33">
        <v>7.2</v>
      </c>
      <c r="L12" s="34">
        <v>6.8</v>
      </c>
      <c r="M12" s="34">
        <v>7.3</v>
      </c>
      <c r="N12" s="34">
        <v>7.4</v>
      </c>
      <c r="O12" s="34">
        <v>1.7</v>
      </c>
      <c r="P12" s="34"/>
      <c r="Q12" s="42">
        <f>IF(K12="","",(MEDIAN(K12:N12)*2)+O12-P12)</f>
        <v>16.2</v>
      </c>
      <c r="R12" s="43">
        <f>IF(Q12="","",J12+Q12)</f>
        <v>30.599999999999998</v>
      </c>
      <c r="S12" s="33">
        <v>8.1999999999999993</v>
      </c>
      <c r="T12" s="34">
        <v>7.7</v>
      </c>
      <c r="U12" s="34">
        <v>7.4</v>
      </c>
      <c r="V12" s="34">
        <v>7.6</v>
      </c>
      <c r="W12" s="34">
        <v>1.7</v>
      </c>
      <c r="X12" s="38"/>
      <c r="Y12" s="48">
        <f>IF(S12="","",(MEDIAN(S12:V12)*2)+W12-X12)</f>
        <v>17</v>
      </c>
      <c r="Z12" s="47">
        <f>IF(Y12="","",R12+Y12)</f>
        <v>47.599999999999994</v>
      </c>
    </row>
    <row r="13" spans="1:26" ht="18" customHeight="1" x14ac:dyDescent="0.3">
      <c r="A13" s="2">
        <v>1</v>
      </c>
      <c r="B13" s="13" t="s">
        <v>35</v>
      </c>
      <c r="C13" s="13">
        <v>2011</v>
      </c>
      <c r="D13" s="14" t="s">
        <v>15</v>
      </c>
      <c r="E13" s="33">
        <v>7.3</v>
      </c>
      <c r="F13" s="34">
        <v>6.6</v>
      </c>
      <c r="G13" s="34">
        <v>7</v>
      </c>
      <c r="H13" s="34">
        <v>7.4</v>
      </c>
      <c r="I13" s="34"/>
      <c r="J13" s="40">
        <f>IF(E13="","",(MEDIAN(E13:H13)*2)-I13)</f>
        <v>14.3</v>
      </c>
      <c r="K13" s="33">
        <v>7</v>
      </c>
      <c r="L13" s="34">
        <v>6.5</v>
      </c>
      <c r="M13" s="34">
        <v>6.9</v>
      </c>
      <c r="N13" s="34">
        <v>6.8</v>
      </c>
      <c r="O13" s="34">
        <v>1.7</v>
      </c>
      <c r="P13" s="34"/>
      <c r="Q13" s="42">
        <f>IF(K13="","",(MEDIAN(K13:N13)*2)+O13-P13)</f>
        <v>15.399999999999999</v>
      </c>
      <c r="R13" s="43">
        <f>IF(Q13="","",J13+Q13)</f>
        <v>29.7</v>
      </c>
      <c r="S13" s="33">
        <v>7.3</v>
      </c>
      <c r="T13" s="34">
        <v>6.7</v>
      </c>
      <c r="U13" s="34">
        <v>7.2</v>
      </c>
      <c r="V13" s="34">
        <v>7.2</v>
      </c>
      <c r="W13" s="34">
        <v>1.7</v>
      </c>
      <c r="X13" s="38"/>
      <c r="Y13" s="48">
        <f>IF(S13="","",(MEDIAN(S13:V13)*2)+W13-X13)</f>
        <v>16.100000000000001</v>
      </c>
      <c r="Z13" s="47">
        <f>IF(Y13="","",R13+Y13)</f>
        <v>45.8</v>
      </c>
    </row>
    <row r="14" spans="1:26" ht="18" customHeight="1" x14ac:dyDescent="0.3">
      <c r="A14" s="2">
        <v>2</v>
      </c>
      <c r="B14" s="13" t="s">
        <v>32</v>
      </c>
      <c r="C14" s="13">
        <v>2011</v>
      </c>
      <c r="D14" s="14" t="s">
        <v>28</v>
      </c>
      <c r="E14" s="33">
        <v>5.8</v>
      </c>
      <c r="F14" s="34">
        <v>5.6</v>
      </c>
      <c r="G14" s="34">
        <v>5.2</v>
      </c>
      <c r="H14" s="34">
        <v>5.4</v>
      </c>
      <c r="I14" s="34"/>
      <c r="J14" s="40">
        <f>IF(E14="","",(MEDIAN(E14:H14)*2)-I14)</f>
        <v>11</v>
      </c>
      <c r="K14" s="33">
        <v>6.2</v>
      </c>
      <c r="L14" s="34">
        <v>6</v>
      </c>
      <c r="M14" s="34">
        <v>6.1</v>
      </c>
      <c r="N14" s="34">
        <v>6</v>
      </c>
      <c r="O14" s="34">
        <v>1.6</v>
      </c>
      <c r="P14" s="34"/>
      <c r="Q14" s="42">
        <f>IF(K14="","",(MEDIAN(K14:N14)*2)+O14-P14)</f>
        <v>13.7</v>
      </c>
      <c r="R14" s="43">
        <f>IF(Q14="","",J14+Q14)</f>
        <v>24.7</v>
      </c>
      <c r="S14" s="33">
        <v>7</v>
      </c>
      <c r="T14" s="34">
        <v>6.4</v>
      </c>
      <c r="U14" s="34">
        <v>6.7</v>
      </c>
      <c r="V14" s="34">
        <v>6.8</v>
      </c>
      <c r="W14" s="34">
        <v>1.7</v>
      </c>
      <c r="X14" s="38"/>
      <c r="Y14" s="48">
        <f>IF(S14="","",(MEDIAN(S14:V14)*2)+W14-X14)</f>
        <v>15.2</v>
      </c>
      <c r="Z14" s="47">
        <f>IF(Y14="","",R14+Y14)</f>
        <v>39.9</v>
      </c>
    </row>
    <row r="15" spans="1:26" ht="18" customHeight="1" thickBot="1" x14ac:dyDescent="0.35">
      <c r="A15" s="15">
        <v>4</v>
      </c>
      <c r="B15" s="16" t="s">
        <v>33</v>
      </c>
      <c r="C15" s="16">
        <v>2009</v>
      </c>
      <c r="D15" s="17" t="s">
        <v>15</v>
      </c>
      <c r="E15" s="35">
        <v>3.7</v>
      </c>
      <c r="F15" s="36">
        <v>3.6</v>
      </c>
      <c r="G15" s="36">
        <v>3.5</v>
      </c>
      <c r="H15" s="36">
        <v>3.9</v>
      </c>
      <c r="I15" s="36"/>
      <c r="J15" s="41">
        <f>IF(E15="","",(MEDIAN(E15:H15)*2)-I15)</f>
        <v>7.3000000000000007</v>
      </c>
      <c r="K15" s="35">
        <v>7.2</v>
      </c>
      <c r="L15" s="36">
        <v>7.3</v>
      </c>
      <c r="M15" s="36">
        <v>7.2</v>
      </c>
      <c r="N15" s="36">
        <v>7</v>
      </c>
      <c r="O15" s="36">
        <v>1.7</v>
      </c>
      <c r="P15" s="36"/>
      <c r="Q15" s="44">
        <f>IF(K15="","",(MEDIAN(K15:N15)*2)+O15-P15)</f>
        <v>16.100000000000001</v>
      </c>
      <c r="R15" s="45">
        <f>IF(Q15="","",J15+Q15)</f>
        <v>23.400000000000002</v>
      </c>
      <c r="S15" s="35">
        <v>6.8</v>
      </c>
      <c r="T15" s="36">
        <v>7</v>
      </c>
      <c r="U15" s="36">
        <v>7</v>
      </c>
      <c r="V15" s="36">
        <v>6.7</v>
      </c>
      <c r="W15" s="36">
        <v>1.7</v>
      </c>
      <c r="X15" s="39"/>
      <c r="Y15" s="49">
        <f>IF(S15="","",(MEDIAN(S15:V15)*2)+W15-X15)</f>
        <v>15.5</v>
      </c>
      <c r="Z15" s="50">
        <f>IF(Y15="","",R15+Y15)</f>
        <v>38.900000000000006</v>
      </c>
    </row>
    <row r="19" spans="2:4" ht="23.4" x14ac:dyDescent="0.45">
      <c r="B19" s="19" t="s">
        <v>57</v>
      </c>
      <c r="C19" s="20"/>
      <c r="D19" s="20"/>
    </row>
    <row r="20" spans="2:4" ht="23.4" x14ac:dyDescent="0.45">
      <c r="B20" s="19" t="s">
        <v>58</v>
      </c>
      <c r="C20" s="20"/>
      <c r="D20" s="20"/>
    </row>
  </sheetData>
  <autoFilter ref="A3:Z3" xr:uid="{3A24225F-ABBA-4BC1-ACC9-E7064B34CEBA}">
    <sortState xmlns:xlrd2="http://schemas.microsoft.com/office/spreadsheetml/2017/richdata2" ref="A4:Z15">
      <sortCondition descending="1" ref="Z3"/>
    </sortState>
  </autoFilter>
  <sortState xmlns:xlrd2="http://schemas.microsoft.com/office/spreadsheetml/2017/richdata2" ref="A4:D9">
    <sortCondition ref="A4:A9"/>
  </sortState>
  <pageMargins left="0.25" right="0.25" top="0.75" bottom="0.75" header="0.3" footer="0.3"/>
  <pageSetup paperSize="9" scale="7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DE529-8967-4EFD-A1BB-5239B51FB396}">
  <sheetPr>
    <pageSetUpPr fitToPage="1"/>
  </sheetPr>
  <dimension ref="A1:Z20"/>
  <sheetViews>
    <sheetView workbookViewId="0">
      <selection activeCell="W8" sqref="W8"/>
    </sheetView>
  </sheetViews>
  <sheetFormatPr defaultRowHeight="14.4" x14ac:dyDescent="0.3"/>
  <cols>
    <col min="1" max="1" width="3" bestFit="1" customWidth="1"/>
    <col min="2" max="2" width="22.77734375" customWidth="1"/>
    <col min="3" max="3" width="6.88671875" customWidth="1"/>
    <col min="4" max="4" width="17.77734375" customWidth="1"/>
    <col min="5" max="9" width="5.21875" customWidth="1"/>
    <col min="10" max="10" width="12.77734375" customWidth="1"/>
    <col min="11" max="16" width="5.21875" customWidth="1"/>
    <col min="17" max="17" width="12.77734375" customWidth="1"/>
    <col min="18" max="18" width="11.77734375" customWidth="1"/>
    <col min="19" max="24" width="5.21875" customWidth="1"/>
    <col min="25" max="25" width="11.77734375" customWidth="1"/>
    <col min="26" max="26" width="14.77734375" customWidth="1"/>
  </cols>
  <sheetData>
    <row r="1" spans="1:26" ht="36.6" x14ac:dyDescent="0.7">
      <c r="A1" s="54" t="s">
        <v>79</v>
      </c>
    </row>
    <row r="2" spans="1:26" ht="15" thickBot="1" x14ac:dyDescent="0.35">
      <c r="B2" s="51">
        <f>COUNTA(B4:B18)</f>
        <v>8</v>
      </c>
      <c r="Y2" s="53">
        <v>6</v>
      </c>
    </row>
    <row r="3" spans="1:26" ht="18" customHeight="1" thickBot="1" x14ac:dyDescent="0.4">
      <c r="A3" s="4"/>
      <c r="B3" s="6" t="s">
        <v>0</v>
      </c>
      <c r="C3" s="6" t="s">
        <v>10</v>
      </c>
      <c r="D3" s="5" t="s">
        <v>1</v>
      </c>
      <c r="E3" s="7" t="s">
        <v>2</v>
      </c>
      <c r="F3" s="6" t="s">
        <v>3</v>
      </c>
      <c r="G3" s="6" t="s">
        <v>4</v>
      </c>
      <c r="H3" s="6" t="s">
        <v>5</v>
      </c>
      <c r="I3" s="6" t="s">
        <v>7</v>
      </c>
      <c r="J3" s="30" t="s">
        <v>59</v>
      </c>
      <c r="K3" s="7" t="s">
        <v>2</v>
      </c>
      <c r="L3" s="6" t="s">
        <v>3</v>
      </c>
      <c r="M3" s="6" t="s">
        <v>4</v>
      </c>
      <c r="N3" s="6" t="s">
        <v>5</v>
      </c>
      <c r="O3" s="6" t="s">
        <v>6</v>
      </c>
      <c r="P3" s="6" t="s">
        <v>7</v>
      </c>
      <c r="Q3" s="30" t="s">
        <v>60</v>
      </c>
      <c r="R3" s="11" t="s">
        <v>8</v>
      </c>
      <c r="S3" s="7" t="s">
        <v>2</v>
      </c>
      <c r="T3" s="6" t="s">
        <v>3</v>
      </c>
      <c r="U3" s="6" t="s">
        <v>4</v>
      </c>
      <c r="V3" s="6" t="s">
        <v>5</v>
      </c>
      <c r="W3" s="6" t="s">
        <v>6</v>
      </c>
      <c r="X3" s="8" t="s">
        <v>7</v>
      </c>
      <c r="Y3" s="12" t="s">
        <v>61</v>
      </c>
      <c r="Z3" s="9" t="s">
        <v>9</v>
      </c>
    </row>
    <row r="4" spans="1:26" s="1" customFormat="1" ht="18" customHeight="1" x14ac:dyDescent="0.3">
      <c r="A4" s="3"/>
      <c r="B4" s="13"/>
      <c r="C4" s="13"/>
      <c r="D4" s="10"/>
      <c r="E4" s="31"/>
      <c r="F4" s="32"/>
      <c r="G4" s="32"/>
      <c r="H4" s="32"/>
      <c r="I4" s="32"/>
      <c r="J4" s="40" t="str">
        <f>IF(E4="","",(MEDIAN(E4:H4)*2)-I4)</f>
        <v/>
      </c>
      <c r="K4" s="31"/>
      <c r="L4" s="32"/>
      <c r="M4" s="32"/>
      <c r="N4" s="32"/>
      <c r="O4" s="32"/>
      <c r="P4" s="32"/>
      <c r="Q4" s="42" t="str">
        <f>IF(K4="","",(MEDIAN(K4:N4)*2)+O4-P4)</f>
        <v/>
      </c>
      <c r="R4" s="43" t="str">
        <f>IF(Q4="","",J4+Q4)</f>
        <v/>
      </c>
      <c r="S4" s="31"/>
      <c r="T4" s="32"/>
      <c r="U4" s="32"/>
      <c r="V4" s="32"/>
      <c r="W4" s="32"/>
      <c r="X4" s="37"/>
      <c r="Y4" s="46" t="str">
        <f>IF(S4="","",(MEDIAN(S4:V4)*2)+W4-X4)</f>
        <v/>
      </c>
      <c r="Z4" s="47" t="str">
        <f>IF(Y4="","",R4+Y4)</f>
        <v/>
      </c>
    </row>
    <row r="5" spans="1:26" ht="18" customHeight="1" x14ac:dyDescent="0.3">
      <c r="A5" s="2"/>
      <c r="B5" s="13"/>
      <c r="C5" s="13"/>
      <c r="D5" s="14"/>
      <c r="E5" s="33"/>
      <c r="F5" s="34"/>
      <c r="G5" s="34"/>
      <c r="H5" s="34"/>
      <c r="I5" s="34"/>
      <c r="J5" s="40" t="str">
        <f>IF(E5="","",(MEDIAN(E5:H5)*2)-I5)</f>
        <v/>
      </c>
      <c r="K5" s="33"/>
      <c r="L5" s="34"/>
      <c r="M5" s="34"/>
      <c r="N5" s="34"/>
      <c r="O5" s="34"/>
      <c r="P5" s="34"/>
      <c r="Q5" s="42" t="str">
        <f>IF(K5="","",(MEDIAN(K5:N5)*2)+O5-P5)</f>
        <v/>
      </c>
      <c r="R5" s="43" t="str">
        <f>IF(Q5="","",J5+Q5)</f>
        <v/>
      </c>
      <c r="S5" s="33"/>
      <c r="T5" s="34"/>
      <c r="U5" s="34"/>
      <c r="V5" s="34"/>
      <c r="W5" s="34"/>
      <c r="X5" s="38"/>
      <c r="Y5" s="48" t="str">
        <f>IF(S5="","",(MEDIAN(S5:V5)*2)+W5-X5)</f>
        <v/>
      </c>
      <c r="Z5" s="47" t="str">
        <f>IF(Y5="","",R5+Y5)</f>
        <v/>
      </c>
    </row>
    <row r="6" spans="1:26" ht="18" customHeight="1" x14ac:dyDescent="0.3">
      <c r="A6" s="2"/>
      <c r="B6" s="13"/>
      <c r="C6" s="13"/>
      <c r="D6" s="14"/>
      <c r="E6" s="33"/>
      <c r="F6" s="34"/>
      <c r="G6" s="34"/>
      <c r="H6" s="34"/>
      <c r="I6" s="34"/>
      <c r="J6" s="40" t="str">
        <f>IF(E6="","",(MEDIAN(E6:H6)*2)-I6)</f>
        <v/>
      </c>
      <c r="K6" s="33"/>
      <c r="L6" s="34"/>
      <c r="M6" s="34"/>
      <c r="N6" s="34"/>
      <c r="O6" s="34"/>
      <c r="P6" s="34"/>
      <c r="Q6" s="42" t="str">
        <f>IF(K6="","",(MEDIAN(K6:N6)*2)+O6-P6)</f>
        <v/>
      </c>
      <c r="R6" s="43" t="str">
        <f>IF(Q6="","",J6+Q6)</f>
        <v/>
      </c>
      <c r="S6" s="33"/>
      <c r="T6" s="34"/>
      <c r="U6" s="34"/>
      <c r="V6" s="34"/>
      <c r="W6" s="34"/>
      <c r="X6" s="38"/>
      <c r="Y6" s="48" t="str">
        <f>IF(S6="","",(MEDIAN(S6:V6)*2)+W6-X6)</f>
        <v/>
      </c>
      <c r="Z6" s="47" t="str">
        <f>IF(Y6="","",R6+Y6)</f>
        <v/>
      </c>
    </row>
    <row r="7" spans="1:26" ht="18" customHeight="1" x14ac:dyDescent="0.3">
      <c r="A7" s="2"/>
      <c r="B7" s="13"/>
      <c r="C7" s="13"/>
      <c r="D7" s="14"/>
      <c r="E7" s="33"/>
      <c r="F7" s="34"/>
      <c r="G7" s="34"/>
      <c r="H7" s="34"/>
      <c r="I7" s="34"/>
      <c r="J7" s="40" t="str">
        <f>IF(E7="","",(MEDIAN(E7:H7)*2)-I7)</f>
        <v/>
      </c>
      <c r="K7" s="33"/>
      <c r="L7" s="34"/>
      <c r="M7" s="34"/>
      <c r="N7" s="34"/>
      <c r="O7" s="34"/>
      <c r="P7" s="34"/>
      <c r="Q7" s="42" t="str">
        <f>IF(K7="","",(MEDIAN(K7:N7)*2)+O7-P7)</f>
        <v/>
      </c>
      <c r="R7" s="43" t="str">
        <f>IF(Q7="","",J7+Q7)</f>
        <v/>
      </c>
      <c r="S7" s="33"/>
      <c r="T7" s="34"/>
      <c r="U7" s="34"/>
      <c r="V7" s="34"/>
      <c r="W7" s="34"/>
      <c r="X7" s="38"/>
      <c r="Y7" s="48" t="str">
        <f>IF(S7="","",(MEDIAN(S7:V7)*2)+W7-X7)</f>
        <v/>
      </c>
      <c r="Z7" s="47" t="str">
        <f>IF(Y7="","",R7+Y7)</f>
        <v/>
      </c>
    </row>
    <row r="8" spans="1:26" ht="18" customHeight="1" x14ac:dyDescent="0.3">
      <c r="A8" s="2">
        <v>8</v>
      </c>
      <c r="B8" s="13" t="s">
        <v>52</v>
      </c>
      <c r="C8" s="13">
        <v>2008</v>
      </c>
      <c r="D8" s="14" t="s">
        <v>43</v>
      </c>
      <c r="E8" s="33">
        <v>7.4</v>
      </c>
      <c r="F8" s="34">
        <v>7.4</v>
      </c>
      <c r="G8" s="34">
        <v>7</v>
      </c>
      <c r="H8" s="34">
        <v>7.3</v>
      </c>
      <c r="I8" s="34"/>
      <c r="J8" s="40">
        <f>IF(E8="","",(MEDIAN(E8:H8)*2)-I8)</f>
        <v>14.7</v>
      </c>
      <c r="K8" s="33">
        <v>7.6</v>
      </c>
      <c r="L8" s="34">
        <v>7.5</v>
      </c>
      <c r="M8" s="34">
        <v>7.3</v>
      </c>
      <c r="N8" s="34">
        <v>7.4</v>
      </c>
      <c r="O8" s="34">
        <v>3.4</v>
      </c>
      <c r="P8" s="34"/>
      <c r="Q8" s="42">
        <f>IF(K8="","",(MEDIAN(K8:N8)*2)+O8-P8)</f>
        <v>18.3</v>
      </c>
      <c r="R8" s="43">
        <f>IF(Q8="","",J8+Q8)</f>
        <v>33</v>
      </c>
      <c r="S8" s="33"/>
      <c r="T8" s="34"/>
      <c r="U8" s="34"/>
      <c r="V8" s="34"/>
      <c r="W8" s="34"/>
      <c r="X8" s="38"/>
      <c r="Y8" s="48" t="str">
        <f>IF(S8="","",(MEDIAN(S8:V8)*2)+W8-X8)</f>
        <v/>
      </c>
      <c r="Z8" s="47" t="str">
        <f>IF(Y8="","",R8+Y8)</f>
        <v/>
      </c>
    </row>
    <row r="9" spans="1:26" ht="18" customHeight="1" x14ac:dyDescent="0.3">
      <c r="A9" s="2">
        <v>1</v>
      </c>
      <c r="B9" s="13" t="s">
        <v>50</v>
      </c>
      <c r="C9" s="13">
        <v>2010</v>
      </c>
      <c r="D9" s="10" t="s">
        <v>43</v>
      </c>
      <c r="E9" s="33">
        <v>7.5</v>
      </c>
      <c r="F9" s="34">
        <v>7.1</v>
      </c>
      <c r="G9" s="34">
        <v>7</v>
      </c>
      <c r="H9" s="34">
        <v>7.3</v>
      </c>
      <c r="I9" s="34"/>
      <c r="J9" s="40">
        <f>IF(E9="","",(MEDIAN(E9:H9)*2)-I9)</f>
        <v>14.399999999999999</v>
      </c>
      <c r="K9" s="33">
        <v>2.9</v>
      </c>
      <c r="L9" s="34">
        <v>2.6</v>
      </c>
      <c r="M9" s="34">
        <v>2.6</v>
      </c>
      <c r="N9" s="34">
        <v>2.8</v>
      </c>
      <c r="O9" s="34">
        <v>1.2</v>
      </c>
      <c r="P9" s="34"/>
      <c r="Q9" s="42">
        <f>IF(K9="","",(MEDIAN(K9:N9)*2)+O9-P9)</f>
        <v>6.6000000000000005</v>
      </c>
      <c r="R9" s="43">
        <f>IF(Q9="","",J9+Q9)</f>
        <v>21</v>
      </c>
      <c r="S9" s="33"/>
      <c r="T9" s="34"/>
      <c r="U9" s="34"/>
      <c r="V9" s="34"/>
      <c r="W9" s="34"/>
      <c r="X9" s="38"/>
      <c r="Y9" s="48" t="str">
        <f>IF(S9="","",(MEDIAN(S9:V9)*2)+W9-X9)</f>
        <v/>
      </c>
      <c r="Z9" s="47" t="str">
        <f>IF(Y9="","",R9+Y9)</f>
        <v/>
      </c>
    </row>
    <row r="10" spans="1:26" ht="18" customHeight="1" x14ac:dyDescent="0.3">
      <c r="A10" s="2">
        <v>5</v>
      </c>
      <c r="B10" s="13" t="s">
        <v>38</v>
      </c>
      <c r="C10" s="13">
        <v>2010</v>
      </c>
      <c r="D10" s="10" t="s">
        <v>15</v>
      </c>
      <c r="E10" s="33">
        <v>7.5</v>
      </c>
      <c r="F10" s="34">
        <v>6.8</v>
      </c>
      <c r="G10" s="34">
        <v>6.8</v>
      </c>
      <c r="H10" s="34">
        <v>7.4</v>
      </c>
      <c r="I10" s="34"/>
      <c r="J10" s="40">
        <f>IF(E10="","",(MEDIAN(E10:H10)*2)-I10)</f>
        <v>14.2</v>
      </c>
      <c r="K10" s="33">
        <v>2.5</v>
      </c>
      <c r="L10" s="34">
        <v>2.2999999999999998</v>
      </c>
      <c r="M10" s="34">
        <v>2.5</v>
      </c>
      <c r="N10" s="34">
        <v>2.6</v>
      </c>
      <c r="O10" s="34">
        <v>0.8</v>
      </c>
      <c r="P10" s="34"/>
      <c r="Q10" s="42">
        <f>IF(K10="","",(MEDIAN(K10:N10)*2)+O10-P10)</f>
        <v>5.8</v>
      </c>
      <c r="R10" s="43">
        <f>IF(Q10="","",J10+Q10)</f>
        <v>20</v>
      </c>
      <c r="S10" s="33"/>
      <c r="T10" s="34"/>
      <c r="U10" s="34"/>
      <c r="V10" s="34"/>
      <c r="W10" s="34"/>
      <c r="X10" s="38"/>
      <c r="Y10" s="48" t="str">
        <f>IF(S10="","",(MEDIAN(S10:V10)*2)+W10-X10)</f>
        <v/>
      </c>
      <c r="Z10" s="47" t="str">
        <f>IF(Y10="","",R10+Y10)</f>
        <v/>
      </c>
    </row>
    <row r="11" spans="1:26" ht="18" customHeight="1" x14ac:dyDescent="0.3">
      <c r="A11" s="2">
        <v>2</v>
      </c>
      <c r="B11" s="13" t="s">
        <v>49</v>
      </c>
      <c r="C11" s="13">
        <v>2012</v>
      </c>
      <c r="D11" s="10" t="s">
        <v>43</v>
      </c>
      <c r="E11" s="33">
        <v>8.1999999999999993</v>
      </c>
      <c r="F11" s="34">
        <v>9</v>
      </c>
      <c r="G11" s="34">
        <v>7.9</v>
      </c>
      <c r="H11" s="34">
        <v>8.1</v>
      </c>
      <c r="I11" s="34"/>
      <c r="J11" s="40">
        <f>IF(E11="","",(MEDIAN(E11:H11)*2)-I11)</f>
        <v>16.299999999999997</v>
      </c>
      <c r="K11" s="33">
        <v>7.8</v>
      </c>
      <c r="L11" s="34">
        <v>7.5</v>
      </c>
      <c r="M11" s="34">
        <v>7.9</v>
      </c>
      <c r="N11" s="34">
        <v>7.9</v>
      </c>
      <c r="O11" s="34">
        <v>3.4</v>
      </c>
      <c r="P11" s="34"/>
      <c r="Q11" s="42">
        <f>IF(K11="","",(MEDIAN(K11:N11)*2)+O11-P11)</f>
        <v>19.099999999999998</v>
      </c>
      <c r="R11" s="43">
        <f>IF(Q11="","",J11+Q11)</f>
        <v>35.399999999999991</v>
      </c>
      <c r="S11" s="33">
        <v>8.3000000000000007</v>
      </c>
      <c r="T11" s="34">
        <v>8.6</v>
      </c>
      <c r="U11" s="34">
        <v>8.3000000000000007</v>
      </c>
      <c r="V11" s="34">
        <v>8.1999999999999993</v>
      </c>
      <c r="W11" s="34">
        <v>3.3</v>
      </c>
      <c r="X11" s="38"/>
      <c r="Y11" s="48">
        <f>IF(S11="","",(MEDIAN(S11:V11)*2)+W11-X11)</f>
        <v>19.900000000000002</v>
      </c>
      <c r="Z11" s="47">
        <f>IF(Y11="","",R11+Y11)</f>
        <v>55.3</v>
      </c>
    </row>
    <row r="12" spans="1:26" ht="18" customHeight="1" x14ac:dyDescent="0.3">
      <c r="A12" s="2">
        <v>4</v>
      </c>
      <c r="B12" s="13" t="s">
        <v>36</v>
      </c>
      <c r="C12" s="13">
        <v>2010</v>
      </c>
      <c r="D12" s="14" t="s">
        <v>28</v>
      </c>
      <c r="E12" s="33">
        <v>7.9</v>
      </c>
      <c r="F12" s="34">
        <v>8.4</v>
      </c>
      <c r="G12" s="34">
        <v>8</v>
      </c>
      <c r="H12" s="34">
        <v>8.1</v>
      </c>
      <c r="I12" s="34"/>
      <c r="J12" s="40">
        <f>IF(E12="","",(MEDIAN(E12:H12)*2)-I12)</f>
        <v>16.100000000000001</v>
      </c>
      <c r="K12" s="33">
        <v>7.3</v>
      </c>
      <c r="L12" s="34">
        <v>7.7</v>
      </c>
      <c r="M12" s="34">
        <v>7.2</v>
      </c>
      <c r="N12" s="34">
        <v>7.5</v>
      </c>
      <c r="O12" s="34">
        <v>3.4</v>
      </c>
      <c r="P12" s="34"/>
      <c r="Q12" s="42">
        <f>IF(K12="","",(MEDIAN(K12:N12)*2)+O12-P12)</f>
        <v>18.2</v>
      </c>
      <c r="R12" s="43">
        <f>IF(Q12="","",J12+Q12)</f>
        <v>34.299999999999997</v>
      </c>
      <c r="S12" s="33">
        <v>7.4</v>
      </c>
      <c r="T12" s="34">
        <v>7.6</v>
      </c>
      <c r="U12" s="34">
        <v>7.8</v>
      </c>
      <c r="V12" s="34">
        <v>7.8</v>
      </c>
      <c r="W12" s="34">
        <v>4</v>
      </c>
      <c r="X12" s="38"/>
      <c r="Y12" s="48">
        <f>IF(S12="","",(MEDIAN(S12:V12)*2)+W12-X12)</f>
        <v>19.399999999999999</v>
      </c>
      <c r="Z12" s="47">
        <f>IF(Y12="","",R12+Y12)</f>
        <v>53.699999999999996</v>
      </c>
    </row>
    <row r="13" spans="1:26" ht="18" customHeight="1" x14ac:dyDescent="0.3">
      <c r="A13" s="2">
        <v>3</v>
      </c>
      <c r="B13" s="13" t="s">
        <v>39</v>
      </c>
      <c r="C13" s="13">
        <v>2010</v>
      </c>
      <c r="D13" s="14" t="s">
        <v>31</v>
      </c>
      <c r="E13" s="33">
        <v>8.1</v>
      </c>
      <c r="F13" s="34">
        <v>8.1999999999999993</v>
      </c>
      <c r="G13" s="34">
        <v>7.8</v>
      </c>
      <c r="H13" s="34">
        <v>8.1999999999999993</v>
      </c>
      <c r="I13" s="34"/>
      <c r="J13" s="40">
        <f>IF(E13="","",(MEDIAN(E13:H13)*2)-I13)</f>
        <v>16.299999999999997</v>
      </c>
      <c r="K13" s="33">
        <v>7.8</v>
      </c>
      <c r="L13" s="34">
        <v>7.5</v>
      </c>
      <c r="M13" s="34">
        <v>7.5</v>
      </c>
      <c r="N13" s="34">
        <v>7.6</v>
      </c>
      <c r="O13" s="34">
        <v>3.5</v>
      </c>
      <c r="P13" s="34"/>
      <c r="Q13" s="42">
        <f>IF(K13="","",(MEDIAN(K13:N13)*2)+O13-P13)</f>
        <v>18.600000000000001</v>
      </c>
      <c r="R13" s="43">
        <f>IF(Q13="","",J13+Q13)</f>
        <v>34.9</v>
      </c>
      <c r="S13" s="33">
        <v>7.4</v>
      </c>
      <c r="T13" s="34">
        <v>7.7</v>
      </c>
      <c r="U13" s="34">
        <v>7.6</v>
      </c>
      <c r="V13" s="34">
        <v>7.5</v>
      </c>
      <c r="W13" s="34">
        <v>3.5</v>
      </c>
      <c r="X13" s="38"/>
      <c r="Y13" s="48">
        <f>IF(S13="","",(MEDIAN(S13:V13)*2)+W13-X13)</f>
        <v>18.600000000000001</v>
      </c>
      <c r="Z13" s="47">
        <f>IF(Y13="","",R13+Y13)</f>
        <v>53.5</v>
      </c>
    </row>
    <row r="14" spans="1:26" ht="18" customHeight="1" x14ac:dyDescent="0.3">
      <c r="A14" s="2">
        <v>7</v>
      </c>
      <c r="B14" s="13" t="s">
        <v>70</v>
      </c>
      <c r="C14" s="13">
        <v>2011</v>
      </c>
      <c r="D14" s="14" t="s">
        <v>43</v>
      </c>
      <c r="E14" s="33">
        <v>8</v>
      </c>
      <c r="F14" s="34">
        <v>7.7</v>
      </c>
      <c r="G14" s="34">
        <v>7.6</v>
      </c>
      <c r="H14" s="34">
        <v>7.9</v>
      </c>
      <c r="I14" s="34"/>
      <c r="J14" s="40">
        <f>IF(E14="","",(MEDIAN(E14:H14)*2)-I14)</f>
        <v>15.600000000000001</v>
      </c>
      <c r="K14" s="33">
        <v>7.7</v>
      </c>
      <c r="L14" s="34">
        <v>7.7</v>
      </c>
      <c r="M14" s="34">
        <v>7.5</v>
      </c>
      <c r="N14" s="34">
        <v>7.4</v>
      </c>
      <c r="O14" s="34">
        <v>2.8</v>
      </c>
      <c r="P14" s="34"/>
      <c r="Q14" s="42">
        <f>IF(K14="","",(MEDIAN(K14:N14)*2)+O14-P14)</f>
        <v>18</v>
      </c>
      <c r="R14" s="43">
        <f>IF(Q14="","",J14+Q14)</f>
        <v>33.6</v>
      </c>
      <c r="S14" s="33">
        <v>7.4</v>
      </c>
      <c r="T14" s="34">
        <v>7</v>
      </c>
      <c r="U14" s="34">
        <v>7.7</v>
      </c>
      <c r="V14" s="34">
        <v>7.5</v>
      </c>
      <c r="W14" s="34">
        <v>2.2000000000000002</v>
      </c>
      <c r="X14" s="38"/>
      <c r="Y14" s="48">
        <f>IF(S14="","",(MEDIAN(S14:V14)*2)+W14-X14)</f>
        <v>17.100000000000001</v>
      </c>
      <c r="Z14" s="47">
        <f>IF(Y14="","",R14+Y14)</f>
        <v>50.7</v>
      </c>
    </row>
    <row r="15" spans="1:26" ht="18" customHeight="1" thickBot="1" x14ac:dyDescent="0.35">
      <c r="A15" s="15">
        <v>6</v>
      </c>
      <c r="B15" s="16" t="s">
        <v>69</v>
      </c>
      <c r="C15" s="16">
        <v>2011</v>
      </c>
      <c r="D15" s="17" t="s">
        <v>43</v>
      </c>
      <c r="E15" s="35">
        <v>7.6</v>
      </c>
      <c r="F15" s="36">
        <v>7.9</v>
      </c>
      <c r="G15" s="36">
        <v>7.6</v>
      </c>
      <c r="H15" s="36">
        <v>7.5</v>
      </c>
      <c r="I15" s="36"/>
      <c r="J15" s="41">
        <f>IF(E15="","",(MEDIAN(E15:H15)*2)-I15)</f>
        <v>15.2</v>
      </c>
      <c r="K15" s="35">
        <v>7.6</v>
      </c>
      <c r="L15" s="36">
        <v>7.5</v>
      </c>
      <c r="M15" s="36">
        <v>7.7</v>
      </c>
      <c r="N15" s="36">
        <v>7.5</v>
      </c>
      <c r="O15" s="36">
        <v>3.3</v>
      </c>
      <c r="P15" s="36"/>
      <c r="Q15" s="44">
        <f>IF(K15="","",(MEDIAN(K15:N15)*2)+O15-P15)</f>
        <v>18.399999999999999</v>
      </c>
      <c r="R15" s="45">
        <f>IF(Q15="","",J15+Q15)</f>
        <v>33.599999999999994</v>
      </c>
      <c r="S15" s="35">
        <v>3.4</v>
      </c>
      <c r="T15" s="36">
        <v>3.1</v>
      </c>
      <c r="U15" s="36">
        <v>3.2</v>
      </c>
      <c r="V15" s="36">
        <v>3.3</v>
      </c>
      <c r="W15" s="36">
        <v>1.2</v>
      </c>
      <c r="X15" s="39"/>
      <c r="Y15" s="49">
        <f>IF(S15="","",(MEDIAN(S15:V15)*2)+W15-X15)</f>
        <v>7.7</v>
      </c>
      <c r="Z15" s="50">
        <f>IF(Y15="","",R15+Y15)</f>
        <v>41.3</v>
      </c>
    </row>
    <row r="19" spans="2:4" ht="23.4" x14ac:dyDescent="0.45">
      <c r="B19" s="19" t="s">
        <v>57</v>
      </c>
      <c r="C19" s="20"/>
      <c r="D19" s="20"/>
    </row>
    <row r="20" spans="2:4" ht="23.4" x14ac:dyDescent="0.45">
      <c r="B20" s="19" t="s">
        <v>58</v>
      </c>
      <c r="C20" s="20"/>
      <c r="D20" s="20"/>
    </row>
  </sheetData>
  <autoFilter ref="A3:Z3" xr:uid="{46BDE529-8967-4EFD-A1BB-5239B51FB396}">
    <sortState xmlns:xlrd2="http://schemas.microsoft.com/office/spreadsheetml/2017/richdata2" ref="A4:Z15">
      <sortCondition descending="1" ref="Y3"/>
    </sortState>
  </autoFilter>
  <sortState xmlns:xlrd2="http://schemas.microsoft.com/office/spreadsheetml/2017/richdata2" ref="A4:D9">
    <sortCondition ref="A4:A9"/>
  </sortState>
  <pageMargins left="0.25" right="0.25" top="0.75" bottom="0.75" header="0.3" footer="0.3"/>
  <pageSetup paperSize="9" scale="7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01C62-64BE-4FBE-A67E-E78380DC75A6}">
  <sheetPr>
    <pageSetUpPr fitToPage="1"/>
  </sheetPr>
  <dimension ref="A1:Z20"/>
  <sheetViews>
    <sheetView workbookViewId="0">
      <selection activeCell="W13" sqref="W13"/>
    </sheetView>
  </sheetViews>
  <sheetFormatPr defaultRowHeight="14.4" x14ac:dyDescent="0.3"/>
  <cols>
    <col min="1" max="1" width="3" bestFit="1" customWidth="1"/>
    <col min="2" max="2" width="22.77734375" customWidth="1"/>
    <col min="3" max="3" width="6.88671875" customWidth="1"/>
    <col min="4" max="4" width="17.77734375" customWidth="1"/>
    <col min="5" max="9" width="5.21875" customWidth="1"/>
    <col min="10" max="10" width="12.77734375" customWidth="1"/>
    <col min="11" max="16" width="5.21875" customWidth="1"/>
    <col min="17" max="17" width="12.77734375" customWidth="1"/>
    <col min="18" max="18" width="11.77734375" customWidth="1"/>
    <col min="19" max="24" width="5.21875" customWidth="1"/>
    <col min="25" max="25" width="11.77734375" customWidth="1"/>
    <col min="26" max="26" width="14.77734375" customWidth="1"/>
  </cols>
  <sheetData>
    <row r="1" spans="1:26" ht="36.6" x14ac:dyDescent="0.7">
      <c r="A1" s="54" t="s">
        <v>80</v>
      </c>
    </row>
    <row r="2" spans="1:26" ht="15" thickBot="1" x14ac:dyDescent="0.35">
      <c r="B2" s="51">
        <f>COUNTA(B4:B18)</f>
        <v>3</v>
      </c>
      <c r="Z2" s="53">
        <v>6</v>
      </c>
    </row>
    <row r="3" spans="1:26" ht="18" customHeight="1" thickBot="1" x14ac:dyDescent="0.4">
      <c r="A3" s="4"/>
      <c r="B3" s="6" t="s">
        <v>0</v>
      </c>
      <c r="C3" s="6" t="s">
        <v>10</v>
      </c>
      <c r="D3" s="5" t="s">
        <v>1</v>
      </c>
      <c r="E3" s="7" t="s">
        <v>2</v>
      </c>
      <c r="F3" s="6" t="s">
        <v>3</v>
      </c>
      <c r="G3" s="6" t="s">
        <v>4</v>
      </c>
      <c r="H3" s="6" t="s">
        <v>5</v>
      </c>
      <c r="I3" s="6" t="s">
        <v>7</v>
      </c>
      <c r="J3" s="30" t="s">
        <v>59</v>
      </c>
      <c r="K3" s="7" t="s">
        <v>2</v>
      </c>
      <c r="L3" s="6" t="s">
        <v>3</v>
      </c>
      <c r="M3" s="6" t="s">
        <v>4</v>
      </c>
      <c r="N3" s="6" t="s">
        <v>5</v>
      </c>
      <c r="O3" s="6" t="s">
        <v>6</v>
      </c>
      <c r="P3" s="6" t="s">
        <v>7</v>
      </c>
      <c r="Q3" s="30" t="s">
        <v>60</v>
      </c>
      <c r="R3" s="11" t="s">
        <v>8</v>
      </c>
      <c r="S3" s="7" t="s">
        <v>2</v>
      </c>
      <c r="T3" s="6" t="s">
        <v>3</v>
      </c>
      <c r="U3" s="6" t="s">
        <v>4</v>
      </c>
      <c r="V3" s="6" t="s">
        <v>5</v>
      </c>
      <c r="W3" s="6" t="s">
        <v>6</v>
      </c>
      <c r="X3" s="8" t="s">
        <v>7</v>
      </c>
      <c r="Y3" s="12" t="s">
        <v>61</v>
      </c>
      <c r="Z3" s="9" t="s">
        <v>9</v>
      </c>
    </row>
    <row r="4" spans="1:26" s="1" customFormat="1" ht="18" customHeight="1" x14ac:dyDescent="0.3">
      <c r="A4" s="3"/>
      <c r="B4" s="18"/>
      <c r="C4" s="18"/>
      <c r="D4" s="10"/>
      <c r="E4" s="31"/>
      <c r="F4" s="32"/>
      <c r="G4" s="32"/>
      <c r="H4" s="32"/>
      <c r="I4" s="32"/>
      <c r="J4" s="40" t="str">
        <f>IF(E4="","",(MEDIAN(E4:H4)*2)-I4)</f>
        <v/>
      </c>
      <c r="K4" s="31"/>
      <c r="L4" s="32"/>
      <c r="M4" s="32"/>
      <c r="N4" s="32"/>
      <c r="O4" s="32"/>
      <c r="P4" s="32"/>
      <c r="Q4" s="42" t="str">
        <f>IF(K4="","",(MEDIAN(K4:N4)*2)+O4-P4)</f>
        <v/>
      </c>
      <c r="R4" s="43" t="str">
        <f>IF(Q4="","",J4+Q4)</f>
        <v/>
      </c>
      <c r="S4" s="31"/>
      <c r="T4" s="32"/>
      <c r="U4" s="32"/>
      <c r="V4" s="32"/>
      <c r="W4" s="32"/>
      <c r="X4" s="37"/>
      <c r="Y4" s="46" t="str">
        <f>IF(S4="","",(MEDIAN(S4:V4)*2)+W4-X4)</f>
        <v/>
      </c>
      <c r="Z4" s="47" t="str">
        <f>IF(Y4="","",R4+Y4)</f>
        <v/>
      </c>
    </row>
    <row r="5" spans="1:26" ht="18" customHeight="1" x14ac:dyDescent="0.3">
      <c r="A5" s="2"/>
      <c r="B5" s="13"/>
      <c r="C5" s="13"/>
      <c r="D5" s="10"/>
      <c r="E5" s="33"/>
      <c r="F5" s="34"/>
      <c r="G5" s="34"/>
      <c r="H5" s="34"/>
      <c r="I5" s="34"/>
      <c r="J5" s="40" t="str">
        <f>IF(E5="","",(MEDIAN(E5:H5)*2)-I5)</f>
        <v/>
      </c>
      <c r="K5" s="33"/>
      <c r="L5" s="34"/>
      <c r="M5" s="34"/>
      <c r="N5" s="34"/>
      <c r="O5" s="34"/>
      <c r="P5" s="34"/>
      <c r="Q5" s="42" t="str">
        <f>IF(K5="","",(MEDIAN(K5:N5)*2)+O5-P5)</f>
        <v/>
      </c>
      <c r="R5" s="43" t="str">
        <f>IF(Q5="","",J5+Q5)</f>
        <v/>
      </c>
      <c r="S5" s="33"/>
      <c r="T5" s="34"/>
      <c r="U5" s="34"/>
      <c r="V5" s="34"/>
      <c r="W5" s="34"/>
      <c r="X5" s="38"/>
      <c r="Y5" s="48" t="str">
        <f>IF(S5="","",(MEDIAN(S5:V5)*2)+W5-X5)</f>
        <v/>
      </c>
      <c r="Z5" s="47" t="str">
        <f>IF(Y5="","",R5+Y5)</f>
        <v/>
      </c>
    </row>
    <row r="6" spans="1:26" ht="18" customHeight="1" x14ac:dyDescent="0.3">
      <c r="A6" s="2"/>
      <c r="B6" s="13"/>
      <c r="C6" s="13"/>
      <c r="D6" s="14"/>
      <c r="E6" s="33"/>
      <c r="F6" s="34"/>
      <c r="G6" s="34"/>
      <c r="H6" s="34"/>
      <c r="I6" s="34"/>
      <c r="J6" s="40" t="str">
        <f>IF(E6="","",(MEDIAN(E6:H6)*2)-I6)</f>
        <v/>
      </c>
      <c r="K6" s="33"/>
      <c r="L6" s="34"/>
      <c r="M6" s="34"/>
      <c r="N6" s="34"/>
      <c r="O6" s="34"/>
      <c r="P6" s="34"/>
      <c r="Q6" s="42" t="str">
        <f>IF(K6="","",(MEDIAN(K6:N6)*2)+O6-P6)</f>
        <v/>
      </c>
      <c r="R6" s="43" t="str">
        <f>IF(Q6="","",J6+Q6)</f>
        <v/>
      </c>
      <c r="S6" s="33"/>
      <c r="T6" s="34"/>
      <c r="U6" s="34"/>
      <c r="V6" s="34"/>
      <c r="W6" s="34"/>
      <c r="X6" s="38"/>
      <c r="Y6" s="48" t="str">
        <f>IF(S6="","",(MEDIAN(S6:V6)*2)+W6-X6)</f>
        <v/>
      </c>
      <c r="Z6" s="47" t="str">
        <f>IF(Y6="","",R6+Y6)</f>
        <v/>
      </c>
    </row>
    <row r="7" spans="1:26" ht="18" customHeight="1" x14ac:dyDescent="0.3">
      <c r="A7" s="2"/>
      <c r="B7" s="13"/>
      <c r="C7" s="13"/>
      <c r="D7" s="14"/>
      <c r="E7" s="33"/>
      <c r="F7" s="34"/>
      <c r="G7" s="34"/>
      <c r="H7" s="34"/>
      <c r="I7" s="34"/>
      <c r="J7" s="40" t="str">
        <f>IF(E7="","",(MEDIAN(E7:H7)*2)-I7)</f>
        <v/>
      </c>
      <c r="K7" s="33"/>
      <c r="L7" s="34"/>
      <c r="M7" s="34"/>
      <c r="N7" s="34"/>
      <c r="O7" s="34"/>
      <c r="P7" s="34"/>
      <c r="Q7" s="42" t="str">
        <f>IF(K7="","",(MEDIAN(K7:N7)*2)+O7-P7)</f>
        <v/>
      </c>
      <c r="R7" s="43" t="str">
        <f>IF(Q7="","",J7+Q7)</f>
        <v/>
      </c>
      <c r="S7" s="33"/>
      <c r="T7" s="34"/>
      <c r="U7" s="34"/>
      <c r="V7" s="34"/>
      <c r="W7" s="34"/>
      <c r="X7" s="38"/>
      <c r="Y7" s="48" t="str">
        <f>IF(S7="","",(MEDIAN(S7:V7)*2)+W7-X7)</f>
        <v/>
      </c>
      <c r="Z7" s="47" t="str">
        <f>IF(Y7="","",R7+Y7)</f>
        <v/>
      </c>
    </row>
    <row r="8" spans="1:26" ht="18" customHeight="1" x14ac:dyDescent="0.3">
      <c r="A8" s="2"/>
      <c r="B8" s="13"/>
      <c r="C8" s="13"/>
      <c r="D8" s="14"/>
      <c r="E8" s="33"/>
      <c r="F8" s="34"/>
      <c r="G8" s="34"/>
      <c r="H8" s="34"/>
      <c r="I8" s="34"/>
      <c r="J8" s="40" t="str">
        <f>IF(E8="","",(MEDIAN(E8:H8)*2)-I8)</f>
        <v/>
      </c>
      <c r="K8" s="33"/>
      <c r="L8" s="34"/>
      <c r="M8" s="34"/>
      <c r="N8" s="34"/>
      <c r="O8" s="34"/>
      <c r="P8" s="34"/>
      <c r="Q8" s="42" t="str">
        <f>IF(K8="","",(MEDIAN(K8:N8)*2)+O8-P8)</f>
        <v/>
      </c>
      <c r="R8" s="43" t="str">
        <f>IF(Q8="","",J8+Q8)</f>
        <v/>
      </c>
      <c r="S8" s="33"/>
      <c r="T8" s="34"/>
      <c r="U8" s="34"/>
      <c r="V8" s="34"/>
      <c r="W8" s="34"/>
      <c r="X8" s="38"/>
      <c r="Y8" s="48" t="str">
        <f>IF(S8="","",(MEDIAN(S8:V8)*2)+W8-X8)</f>
        <v/>
      </c>
      <c r="Z8" s="47" t="str">
        <f>IF(Y8="","",R8+Y8)</f>
        <v/>
      </c>
    </row>
    <row r="9" spans="1:26" ht="18" customHeight="1" x14ac:dyDescent="0.3">
      <c r="A9" s="2"/>
      <c r="B9" s="13"/>
      <c r="C9" s="13"/>
      <c r="D9" s="14"/>
      <c r="E9" s="33"/>
      <c r="F9" s="34"/>
      <c r="G9" s="34"/>
      <c r="H9" s="34"/>
      <c r="I9" s="34"/>
      <c r="J9" s="40" t="str">
        <f>IF(E9="","",(MEDIAN(E9:H9)*2)-I9)</f>
        <v/>
      </c>
      <c r="K9" s="33"/>
      <c r="L9" s="34"/>
      <c r="M9" s="34"/>
      <c r="N9" s="34"/>
      <c r="O9" s="34"/>
      <c r="P9" s="34"/>
      <c r="Q9" s="42" t="str">
        <f>IF(K9="","",(MEDIAN(K9:N9)*2)+O9-P9)</f>
        <v/>
      </c>
      <c r="R9" s="43" t="str">
        <f>IF(Q9="","",J9+Q9)</f>
        <v/>
      </c>
      <c r="S9" s="33"/>
      <c r="T9" s="34"/>
      <c r="U9" s="34"/>
      <c r="V9" s="34"/>
      <c r="W9" s="34"/>
      <c r="X9" s="38"/>
      <c r="Y9" s="48" t="str">
        <f>IF(S9="","",(MEDIAN(S9:V9)*2)+W9-X9)</f>
        <v/>
      </c>
      <c r="Z9" s="47" t="str">
        <f>IF(Y9="","",R9+Y9)</f>
        <v/>
      </c>
    </row>
    <row r="10" spans="1:26" ht="18" customHeight="1" x14ac:dyDescent="0.3">
      <c r="A10" s="2"/>
      <c r="B10" s="13"/>
      <c r="C10" s="13"/>
      <c r="D10" s="14"/>
      <c r="E10" s="33"/>
      <c r="F10" s="34"/>
      <c r="G10" s="34"/>
      <c r="H10" s="34"/>
      <c r="I10" s="34"/>
      <c r="J10" s="40" t="str">
        <f>IF(E10="","",(MEDIAN(E10:H10)*2)-I10)</f>
        <v/>
      </c>
      <c r="K10" s="33"/>
      <c r="L10" s="34"/>
      <c r="M10" s="34"/>
      <c r="N10" s="34"/>
      <c r="O10" s="34"/>
      <c r="P10" s="34"/>
      <c r="Q10" s="42" t="str">
        <f>IF(K10="","",(MEDIAN(K10:N10)*2)+O10-P10)</f>
        <v/>
      </c>
      <c r="R10" s="43" t="str">
        <f>IF(Q10="","",J10+Q10)</f>
        <v/>
      </c>
      <c r="S10" s="33"/>
      <c r="T10" s="34"/>
      <c r="U10" s="34"/>
      <c r="V10" s="34"/>
      <c r="W10" s="34"/>
      <c r="X10" s="38"/>
      <c r="Y10" s="48" t="str">
        <f>IF(S10="","",(MEDIAN(S10:V10)*2)+W10-X10)</f>
        <v/>
      </c>
      <c r="Z10" s="47" t="str">
        <f>IF(Y10="","",R10+Y10)</f>
        <v/>
      </c>
    </row>
    <row r="11" spans="1:26" ht="18" customHeight="1" x14ac:dyDescent="0.3">
      <c r="A11" s="2"/>
      <c r="B11" s="13"/>
      <c r="C11" s="13"/>
      <c r="D11" s="14"/>
      <c r="E11" s="33"/>
      <c r="F11" s="34"/>
      <c r="G11" s="34"/>
      <c r="H11" s="34"/>
      <c r="I11" s="34"/>
      <c r="J11" s="40" t="str">
        <f>IF(E11="","",(MEDIAN(E11:H11)*2)-I11)</f>
        <v/>
      </c>
      <c r="K11" s="33"/>
      <c r="L11" s="34"/>
      <c r="M11" s="34"/>
      <c r="N11" s="34"/>
      <c r="O11" s="34"/>
      <c r="P11" s="34"/>
      <c r="Q11" s="42" t="str">
        <f>IF(K11="","",(MEDIAN(K11:N11)*2)+O11-P11)</f>
        <v/>
      </c>
      <c r="R11" s="43" t="str">
        <f>IF(Q11="","",J11+Q11)</f>
        <v/>
      </c>
      <c r="S11" s="33"/>
      <c r="T11" s="34"/>
      <c r="U11" s="34"/>
      <c r="V11" s="34"/>
      <c r="W11" s="34"/>
      <c r="X11" s="38"/>
      <c r="Y11" s="48" t="str">
        <f>IF(S11="","",(MEDIAN(S11:V11)*2)+W11-X11)</f>
        <v/>
      </c>
      <c r="Z11" s="47" t="str">
        <f>IF(Y11="","",R11+Y11)</f>
        <v/>
      </c>
    </row>
    <row r="12" spans="1:26" ht="18" customHeight="1" x14ac:dyDescent="0.3">
      <c r="A12" s="2"/>
      <c r="B12" s="13"/>
      <c r="C12" s="13"/>
      <c r="D12" s="14"/>
      <c r="E12" s="33"/>
      <c r="F12" s="34"/>
      <c r="G12" s="34"/>
      <c r="H12" s="34"/>
      <c r="I12" s="34"/>
      <c r="J12" s="40" t="str">
        <f>IF(E12="","",(MEDIAN(E12:H12)*2)-I12)</f>
        <v/>
      </c>
      <c r="K12" s="33"/>
      <c r="L12" s="34"/>
      <c r="M12" s="34"/>
      <c r="N12" s="34"/>
      <c r="O12" s="34"/>
      <c r="P12" s="34"/>
      <c r="Q12" s="42" t="str">
        <f>IF(K12="","",(MEDIAN(K12:N12)*2)+O12-P12)</f>
        <v/>
      </c>
      <c r="R12" s="43" t="str">
        <f>IF(Q12="","",J12+Q12)</f>
        <v/>
      </c>
      <c r="S12" s="33"/>
      <c r="T12" s="34"/>
      <c r="U12" s="34"/>
      <c r="V12" s="34"/>
      <c r="W12" s="34"/>
      <c r="X12" s="38"/>
      <c r="Y12" s="48" t="str">
        <f>IF(S12="","",(MEDIAN(S12:V12)*2)+W12-X12)</f>
        <v/>
      </c>
      <c r="Z12" s="47" t="str">
        <f>IF(Y12="","",R12+Y12)</f>
        <v/>
      </c>
    </row>
    <row r="13" spans="1:26" ht="18" customHeight="1" x14ac:dyDescent="0.3">
      <c r="A13" s="2">
        <v>2</v>
      </c>
      <c r="B13" s="13" t="s">
        <v>71</v>
      </c>
      <c r="C13" s="13">
        <v>2011</v>
      </c>
      <c r="D13" s="14" t="s">
        <v>65</v>
      </c>
      <c r="E13" s="33">
        <v>7.7</v>
      </c>
      <c r="F13" s="34">
        <v>8</v>
      </c>
      <c r="G13" s="34">
        <v>8</v>
      </c>
      <c r="H13" s="34">
        <v>8.1999999999999993</v>
      </c>
      <c r="I13" s="34"/>
      <c r="J13" s="40">
        <f>IF(E13="","",(MEDIAN(E13:H13)*2)-I13)</f>
        <v>16</v>
      </c>
      <c r="K13" s="33">
        <v>7.6</v>
      </c>
      <c r="L13" s="34">
        <v>7.2</v>
      </c>
      <c r="M13" s="34">
        <v>7.4</v>
      </c>
      <c r="N13" s="34">
        <v>7.9</v>
      </c>
      <c r="O13" s="34">
        <v>4.3</v>
      </c>
      <c r="P13" s="34"/>
      <c r="Q13" s="42">
        <f>IF(K13="","",(MEDIAN(K13:N13)*2)+O13-P13)</f>
        <v>19.3</v>
      </c>
      <c r="R13" s="43">
        <f>IF(Q13="","",J13+Q13)</f>
        <v>35.299999999999997</v>
      </c>
      <c r="S13" s="33">
        <v>6.7</v>
      </c>
      <c r="T13" s="34">
        <v>6.9</v>
      </c>
      <c r="U13" s="34">
        <v>6.7</v>
      </c>
      <c r="V13" s="34">
        <v>6.8</v>
      </c>
      <c r="W13" s="34">
        <v>3.6</v>
      </c>
      <c r="X13" s="38"/>
      <c r="Y13" s="48">
        <f>IF(S13="","",(MEDIAN(S13:V13)*2)+W13-X13)</f>
        <v>17.100000000000001</v>
      </c>
      <c r="Z13" s="47">
        <f>IF(Y13="","",R13+Y13)</f>
        <v>52.4</v>
      </c>
    </row>
    <row r="14" spans="1:26" ht="18" customHeight="1" x14ac:dyDescent="0.3">
      <c r="A14" s="2">
        <v>1</v>
      </c>
      <c r="B14" s="13" t="s">
        <v>40</v>
      </c>
      <c r="C14" s="13">
        <v>2010</v>
      </c>
      <c r="D14" s="14" t="s">
        <v>15</v>
      </c>
      <c r="E14" s="33">
        <v>8</v>
      </c>
      <c r="F14" s="34">
        <v>7.8</v>
      </c>
      <c r="G14" s="34">
        <v>7.1</v>
      </c>
      <c r="H14" s="34">
        <v>7.5</v>
      </c>
      <c r="I14" s="34"/>
      <c r="J14" s="40">
        <f>IF(E14="","",(MEDIAN(E14:H14)*2)-I14)</f>
        <v>15.3</v>
      </c>
      <c r="K14" s="33">
        <v>7.5</v>
      </c>
      <c r="L14" s="34">
        <v>7.3</v>
      </c>
      <c r="M14" s="34">
        <v>7.5</v>
      </c>
      <c r="N14" s="34">
        <v>7.7</v>
      </c>
      <c r="O14" s="34">
        <v>2.8</v>
      </c>
      <c r="P14" s="34"/>
      <c r="Q14" s="42">
        <f>IF(K14="","",(MEDIAN(K14:N14)*2)+O14-P14)</f>
        <v>17.8</v>
      </c>
      <c r="R14" s="43">
        <f>IF(Q14="","",J14+Q14)</f>
        <v>33.1</v>
      </c>
      <c r="S14" s="33">
        <v>7.4</v>
      </c>
      <c r="T14" s="34">
        <v>7.6</v>
      </c>
      <c r="U14" s="34">
        <v>7.4</v>
      </c>
      <c r="V14" s="34">
        <v>7.5</v>
      </c>
      <c r="W14" s="34">
        <v>2.8</v>
      </c>
      <c r="X14" s="38"/>
      <c r="Y14" s="48">
        <f>IF(S14="","",(MEDIAN(S14:V14)*2)+W14-X14)</f>
        <v>17.7</v>
      </c>
      <c r="Z14" s="47">
        <f>IF(Y14="","",R14+Y14)</f>
        <v>50.8</v>
      </c>
    </row>
    <row r="15" spans="1:26" ht="18" customHeight="1" thickBot="1" x14ac:dyDescent="0.35">
      <c r="A15" s="15">
        <v>3</v>
      </c>
      <c r="B15" s="16" t="s">
        <v>54</v>
      </c>
      <c r="C15" s="16">
        <v>2009</v>
      </c>
      <c r="D15" s="17" t="s">
        <v>43</v>
      </c>
      <c r="E15" s="35">
        <v>6.5</v>
      </c>
      <c r="F15" s="36">
        <v>6.7</v>
      </c>
      <c r="G15" s="36">
        <v>6.6</v>
      </c>
      <c r="H15" s="36">
        <v>6.7</v>
      </c>
      <c r="I15" s="36"/>
      <c r="J15" s="41">
        <f>IF(E15="","",(MEDIAN(E15:H15)*2)-I15)</f>
        <v>13.3</v>
      </c>
      <c r="K15" s="35">
        <v>6.3</v>
      </c>
      <c r="L15" s="36">
        <v>6.4</v>
      </c>
      <c r="M15" s="36">
        <v>6.7</v>
      </c>
      <c r="N15" s="36">
        <v>6.3</v>
      </c>
      <c r="O15" s="36">
        <v>3.3</v>
      </c>
      <c r="P15" s="36"/>
      <c r="Q15" s="44">
        <f>IF(K15="","",(MEDIAN(K15:N15)*2)+O15-P15)</f>
        <v>16</v>
      </c>
      <c r="R15" s="45">
        <f>IF(Q15="","",J15+Q15)</f>
        <v>29.3</v>
      </c>
      <c r="S15" s="35">
        <v>6.3</v>
      </c>
      <c r="T15" s="36">
        <v>6.9</v>
      </c>
      <c r="U15" s="36">
        <v>6.7</v>
      </c>
      <c r="V15" s="36">
        <v>6.5</v>
      </c>
      <c r="W15" s="36">
        <v>3.3</v>
      </c>
      <c r="X15" s="39"/>
      <c r="Y15" s="49">
        <f>IF(S15="","",(MEDIAN(S15:V15)*2)+W15-X15)</f>
        <v>16.5</v>
      </c>
      <c r="Z15" s="50">
        <f>IF(Y15="","",R15+Y15)</f>
        <v>45.8</v>
      </c>
    </row>
    <row r="19" spans="2:4" ht="23.4" x14ac:dyDescent="0.45">
      <c r="B19" s="19" t="s">
        <v>57</v>
      </c>
      <c r="C19" s="20"/>
      <c r="D19" s="20"/>
    </row>
    <row r="20" spans="2:4" ht="23.4" x14ac:dyDescent="0.45">
      <c r="B20" s="19" t="s">
        <v>58</v>
      </c>
      <c r="C20" s="20"/>
      <c r="D20" s="20"/>
    </row>
  </sheetData>
  <autoFilter ref="A3:Z3" xr:uid="{04F01C62-64BE-4FBE-A67E-E78380DC75A6}">
    <sortState xmlns:xlrd2="http://schemas.microsoft.com/office/spreadsheetml/2017/richdata2" ref="A4:Z15">
      <sortCondition descending="1" ref="Z3"/>
    </sortState>
  </autoFilter>
  <pageMargins left="0.25" right="0.25" top="0.75" bottom="0.75" header="0.3" footer="0.3"/>
  <pageSetup paperSize="9" scale="7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B3BA9-A39B-4AC1-BEFE-3533DA309D0F}">
  <sheetPr>
    <pageSetUpPr fitToPage="1"/>
  </sheetPr>
  <dimension ref="A1:Z20"/>
  <sheetViews>
    <sheetView workbookViewId="0">
      <selection activeCell="W13" sqref="W13"/>
    </sheetView>
  </sheetViews>
  <sheetFormatPr defaultRowHeight="14.4" x14ac:dyDescent="0.3"/>
  <cols>
    <col min="1" max="1" width="3" bestFit="1" customWidth="1"/>
    <col min="2" max="2" width="22.77734375" customWidth="1"/>
    <col min="3" max="3" width="6.88671875" customWidth="1"/>
    <col min="4" max="4" width="17.77734375" customWidth="1"/>
    <col min="5" max="9" width="5.21875" customWidth="1"/>
    <col min="10" max="10" width="12.77734375" customWidth="1"/>
    <col min="11" max="16" width="5.21875" customWidth="1"/>
    <col min="17" max="17" width="12.77734375" customWidth="1"/>
    <col min="18" max="18" width="11.77734375" customWidth="1"/>
    <col min="19" max="24" width="5.21875" customWidth="1"/>
    <col min="25" max="25" width="11.77734375" customWidth="1"/>
    <col min="26" max="26" width="14.77734375" customWidth="1"/>
  </cols>
  <sheetData>
    <row r="1" spans="1:26" ht="36.6" x14ac:dyDescent="0.7">
      <c r="A1" s="54" t="s">
        <v>81</v>
      </c>
    </row>
    <row r="2" spans="1:26" ht="15" thickBot="1" x14ac:dyDescent="0.35">
      <c r="B2" s="51">
        <f>COUNTA(B4:B18)</f>
        <v>3</v>
      </c>
      <c r="Z2" s="53">
        <v>6</v>
      </c>
    </row>
    <row r="3" spans="1:26" ht="18" customHeight="1" thickBot="1" x14ac:dyDescent="0.4">
      <c r="A3" s="4"/>
      <c r="B3" s="6" t="s">
        <v>0</v>
      </c>
      <c r="C3" s="6" t="s">
        <v>10</v>
      </c>
      <c r="D3" s="5" t="s">
        <v>1</v>
      </c>
      <c r="E3" s="7" t="s">
        <v>2</v>
      </c>
      <c r="F3" s="6" t="s">
        <v>3</v>
      </c>
      <c r="G3" s="6" t="s">
        <v>4</v>
      </c>
      <c r="H3" s="6" t="s">
        <v>5</v>
      </c>
      <c r="I3" s="6" t="s">
        <v>7</v>
      </c>
      <c r="J3" s="30" t="s">
        <v>59</v>
      </c>
      <c r="K3" s="7" t="s">
        <v>2</v>
      </c>
      <c r="L3" s="6" t="s">
        <v>3</v>
      </c>
      <c r="M3" s="6" t="s">
        <v>4</v>
      </c>
      <c r="N3" s="6" t="s">
        <v>5</v>
      </c>
      <c r="O3" s="6" t="s">
        <v>6</v>
      </c>
      <c r="P3" s="6" t="s">
        <v>7</v>
      </c>
      <c r="Q3" s="30" t="s">
        <v>60</v>
      </c>
      <c r="R3" s="11" t="s">
        <v>8</v>
      </c>
      <c r="S3" s="7" t="s">
        <v>2</v>
      </c>
      <c r="T3" s="6" t="s">
        <v>3</v>
      </c>
      <c r="U3" s="6" t="s">
        <v>4</v>
      </c>
      <c r="V3" s="6" t="s">
        <v>5</v>
      </c>
      <c r="W3" s="6" t="s">
        <v>6</v>
      </c>
      <c r="X3" s="8" t="s">
        <v>7</v>
      </c>
      <c r="Y3" s="12" t="s">
        <v>61</v>
      </c>
      <c r="Z3" s="9" t="s">
        <v>9</v>
      </c>
    </row>
    <row r="4" spans="1:26" s="1" customFormat="1" ht="18" customHeight="1" x14ac:dyDescent="0.3">
      <c r="A4" s="3"/>
      <c r="B4" s="18"/>
      <c r="C4" s="18"/>
      <c r="D4" s="10"/>
      <c r="E4" s="31"/>
      <c r="F4" s="32"/>
      <c r="G4" s="32"/>
      <c r="H4" s="32"/>
      <c r="I4" s="32"/>
      <c r="J4" s="40" t="str">
        <f>IF(E4="","",(MEDIAN(E4:H4)*2)-I4)</f>
        <v/>
      </c>
      <c r="K4" s="31"/>
      <c r="L4" s="32"/>
      <c r="M4" s="32"/>
      <c r="N4" s="32"/>
      <c r="O4" s="32"/>
      <c r="P4" s="32"/>
      <c r="Q4" s="42" t="str">
        <f>IF(K4="","",(MEDIAN(K4:N4)*2)+O4-P4)</f>
        <v/>
      </c>
      <c r="R4" s="43" t="str">
        <f>IF(Q4="","",J4+Q4)</f>
        <v/>
      </c>
      <c r="S4" s="31"/>
      <c r="T4" s="32"/>
      <c r="U4" s="32"/>
      <c r="V4" s="32"/>
      <c r="W4" s="32"/>
      <c r="X4" s="37"/>
      <c r="Y4" s="46" t="str">
        <f>IF(S4="","",(MEDIAN(S4:V4)*2)+W4-X4)</f>
        <v/>
      </c>
      <c r="Z4" s="47" t="str">
        <f>IF(Y4="","",R4+Y4)</f>
        <v/>
      </c>
    </row>
    <row r="5" spans="1:26" ht="18" customHeight="1" x14ac:dyDescent="0.3">
      <c r="A5" s="2"/>
      <c r="B5" s="13"/>
      <c r="C5" s="13"/>
      <c r="D5" s="10"/>
      <c r="E5" s="33"/>
      <c r="F5" s="34"/>
      <c r="G5" s="34"/>
      <c r="H5" s="34"/>
      <c r="I5" s="34"/>
      <c r="J5" s="40" t="str">
        <f>IF(E5="","",(MEDIAN(E5:H5)*2)-I5)</f>
        <v/>
      </c>
      <c r="K5" s="33"/>
      <c r="L5" s="34"/>
      <c r="M5" s="34"/>
      <c r="N5" s="34"/>
      <c r="O5" s="34"/>
      <c r="P5" s="34"/>
      <c r="Q5" s="42" t="str">
        <f>IF(K5="","",(MEDIAN(K5:N5)*2)+O5-P5)</f>
        <v/>
      </c>
      <c r="R5" s="43" t="str">
        <f>IF(Q5="","",J5+Q5)</f>
        <v/>
      </c>
      <c r="S5" s="33"/>
      <c r="T5" s="34"/>
      <c r="U5" s="34"/>
      <c r="V5" s="34"/>
      <c r="W5" s="34"/>
      <c r="X5" s="38"/>
      <c r="Y5" s="48" t="str">
        <f>IF(S5="","",(MEDIAN(S5:V5)*2)+W5-X5)</f>
        <v/>
      </c>
      <c r="Z5" s="47" t="str">
        <f>IF(Y5="","",R5+Y5)</f>
        <v/>
      </c>
    </row>
    <row r="6" spans="1:26" ht="18" customHeight="1" x14ac:dyDescent="0.3">
      <c r="A6" s="2"/>
      <c r="B6" s="13"/>
      <c r="C6" s="13"/>
      <c r="D6" s="14"/>
      <c r="E6" s="33"/>
      <c r="F6" s="34"/>
      <c r="G6" s="34"/>
      <c r="H6" s="34"/>
      <c r="I6" s="34"/>
      <c r="J6" s="40" t="str">
        <f>IF(E6="","",(MEDIAN(E6:H6)*2)-I6)</f>
        <v/>
      </c>
      <c r="K6" s="33"/>
      <c r="L6" s="34"/>
      <c r="M6" s="34"/>
      <c r="N6" s="34"/>
      <c r="O6" s="34"/>
      <c r="P6" s="34"/>
      <c r="Q6" s="42" t="str">
        <f>IF(K6="","",(MEDIAN(K6:N6)*2)+O6-P6)</f>
        <v/>
      </c>
      <c r="R6" s="43" t="str">
        <f>IF(Q6="","",J6+Q6)</f>
        <v/>
      </c>
      <c r="S6" s="33"/>
      <c r="T6" s="34"/>
      <c r="U6" s="34"/>
      <c r="V6" s="34"/>
      <c r="W6" s="34"/>
      <c r="X6" s="38"/>
      <c r="Y6" s="48" t="str">
        <f>IF(S6="","",(MEDIAN(S6:V6)*2)+W6-X6)</f>
        <v/>
      </c>
      <c r="Z6" s="47" t="str">
        <f>IF(Y6="","",R6+Y6)</f>
        <v/>
      </c>
    </row>
    <row r="7" spans="1:26" ht="18" customHeight="1" x14ac:dyDescent="0.3">
      <c r="A7" s="2"/>
      <c r="B7" s="13"/>
      <c r="C7" s="13"/>
      <c r="D7" s="14"/>
      <c r="E7" s="33"/>
      <c r="F7" s="34"/>
      <c r="G7" s="34"/>
      <c r="H7" s="34"/>
      <c r="I7" s="34"/>
      <c r="J7" s="40" t="str">
        <f>IF(E7="","",(MEDIAN(E7:H7)*2)-I7)</f>
        <v/>
      </c>
      <c r="K7" s="33"/>
      <c r="L7" s="34"/>
      <c r="M7" s="34"/>
      <c r="N7" s="34"/>
      <c r="O7" s="34"/>
      <c r="P7" s="34"/>
      <c r="Q7" s="42" t="str">
        <f>IF(K7="","",(MEDIAN(K7:N7)*2)+O7-P7)</f>
        <v/>
      </c>
      <c r="R7" s="43" t="str">
        <f>IF(Q7="","",J7+Q7)</f>
        <v/>
      </c>
      <c r="S7" s="33"/>
      <c r="T7" s="34"/>
      <c r="U7" s="34"/>
      <c r="V7" s="34"/>
      <c r="W7" s="34"/>
      <c r="X7" s="38"/>
      <c r="Y7" s="48" t="str">
        <f>IF(S7="","",(MEDIAN(S7:V7)*2)+W7-X7)</f>
        <v/>
      </c>
      <c r="Z7" s="47" t="str">
        <f>IF(Y7="","",R7+Y7)</f>
        <v/>
      </c>
    </row>
    <row r="8" spans="1:26" ht="18" customHeight="1" x14ac:dyDescent="0.3">
      <c r="A8" s="2"/>
      <c r="B8" s="13"/>
      <c r="C8" s="13"/>
      <c r="D8" s="14"/>
      <c r="E8" s="33"/>
      <c r="F8" s="34"/>
      <c r="G8" s="34"/>
      <c r="H8" s="34"/>
      <c r="I8" s="34"/>
      <c r="J8" s="40" t="str">
        <f>IF(E8="","",(MEDIAN(E8:H8)*2)-I8)</f>
        <v/>
      </c>
      <c r="K8" s="33"/>
      <c r="L8" s="34"/>
      <c r="M8" s="34"/>
      <c r="N8" s="34"/>
      <c r="O8" s="34"/>
      <c r="P8" s="34"/>
      <c r="Q8" s="42" t="str">
        <f>IF(K8="","",(MEDIAN(K8:N8)*2)+O8-P8)</f>
        <v/>
      </c>
      <c r="R8" s="43" t="str">
        <f>IF(Q8="","",J8+Q8)</f>
        <v/>
      </c>
      <c r="S8" s="33"/>
      <c r="T8" s="34"/>
      <c r="U8" s="34"/>
      <c r="V8" s="34"/>
      <c r="W8" s="34"/>
      <c r="X8" s="38"/>
      <c r="Y8" s="48" t="str">
        <f>IF(S8="","",(MEDIAN(S8:V8)*2)+W8-X8)</f>
        <v/>
      </c>
      <c r="Z8" s="47" t="str">
        <f>IF(Y8="","",R8+Y8)</f>
        <v/>
      </c>
    </row>
    <row r="9" spans="1:26" ht="18" customHeight="1" x14ac:dyDescent="0.3">
      <c r="A9" s="2"/>
      <c r="B9" s="13"/>
      <c r="C9" s="13"/>
      <c r="D9" s="14"/>
      <c r="E9" s="33"/>
      <c r="F9" s="34"/>
      <c r="G9" s="34"/>
      <c r="H9" s="34"/>
      <c r="I9" s="34"/>
      <c r="J9" s="40" t="str">
        <f>IF(E9="","",(MEDIAN(E9:H9)*2)-I9)</f>
        <v/>
      </c>
      <c r="K9" s="33"/>
      <c r="L9" s="34"/>
      <c r="M9" s="34"/>
      <c r="N9" s="34"/>
      <c r="O9" s="34"/>
      <c r="P9" s="34"/>
      <c r="Q9" s="42" t="str">
        <f>IF(K9="","",(MEDIAN(K9:N9)*2)+O9-P9)</f>
        <v/>
      </c>
      <c r="R9" s="43" t="str">
        <f>IF(Q9="","",J9+Q9)</f>
        <v/>
      </c>
      <c r="S9" s="33"/>
      <c r="T9" s="34"/>
      <c r="U9" s="34"/>
      <c r="V9" s="34"/>
      <c r="W9" s="34"/>
      <c r="X9" s="38"/>
      <c r="Y9" s="48" t="str">
        <f>IF(S9="","",(MEDIAN(S9:V9)*2)+W9-X9)</f>
        <v/>
      </c>
      <c r="Z9" s="47" t="str">
        <f>IF(Y9="","",R9+Y9)</f>
        <v/>
      </c>
    </row>
    <row r="10" spans="1:26" ht="18" customHeight="1" x14ac:dyDescent="0.3">
      <c r="A10" s="2"/>
      <c r="B10" s="13"/>
      <c r="C10" s="13"/>
      <c r="D10" s="14"/>
      <c r="E10" s="33"/>
      <c r="F10" s="34"/>
      <c r="G10" s="34"/>
      <c r="H10" s="34"/>
      <c r="I10" s="34"/>
      <c r="J10" s="40" t="str">
        <f>IF(E10="","",(MEDIAN(E10:H10)*2)-I10)</f>
        <v/>
      </c>
      <c r="K10" s="33"/>
      <c r="L10" s="34"/>
      <c r="M10" s="34"/>
      <c r="N10" s="34"/>
      <c r="O10" s="34"/>
      <c r="P10" s="34"/>
      <c r="Q10" s="42" t="str">
        <f>IF(K10="","",(MEDIAN(K10:N10)*2)+O10-P10)</f>
        <v/>
      </c>
      <c r="R10" s="43" t="str">
        <f>IF(Q10="","",J10+Q10)</f>
        <v/>
      </c>
      <c r="S10" s="33"/>
      <c r="T10" s="34"/>
      <c r="U10" s="34"/>
      <c r="V10" s="34"/>
      <c r="W10" s="34"/>
      <c r="X10" s="38"/>
      <c r="Y10" s="48" t="str">
        <f>IF(S10="","",(MEDIAN(S10:V10)*2)+W10-X10)</f>
        <v/>
      </c>
      <c r="Z10" s="47" t="str">
        <f>IF(Y10="","",R10+Y10)</f>
        <v/>
      </c>
    </row>
    <row r="11" spans="1:26" ht="18" customHeight="1" x14ac:dyDescent="0.3">
      <c r="A11" s="2"/>
      <c r="B11" s="13"/>
      <c r="C11" s="13"/>
      <c r="D11" s="14"/>
      <c r="E11" s="33"/>
      <c r="F11" s="34"/>
      <c r="G11" s="34"/>
      <c r="H11" s="34"/>
      <c r="I11" s="34"/>
      <c r="J11" s="40" t="str">
        <f>IF(E11="","",(MEDIAN(E11:H11)*2)-I11)</f>
        <v/>
      </c>
      <c r="K11" s="33"/>
      <c r="L11" s="34"/>
      <c r="M11" s="34"/>
      <c r="N11" s="34"/>
      <c r="O11" s="34"/>
      <c r="P11" s="34"/>
      <c r="Q11" s="42" t="str">
        <f>IF(K11="","",(MEDIAN(K11:N11)*2)+O11-P11)</f>
        <v/>
      </c>
      <c r="R11" s="43" t="str">
        <f>IF(Q11="","",J11+Q11)</f>
        <v/>
      </c>
      <c r="S11" s="33"/>
      <c r="T11" s="34"/>
      <c r="U11" s="34"/>
      <c r="V11" s="34"/>
      <c r="W11" s="34"/>
      <c r="X11" s="38"/>
      <c r="Y11" s="48" t="str">
        <f>IF(S11="","",(MEDIAN(S11:V11)*2)+W11-X11)</f>
        <v/>
      </c>
      <c r="Z11" s="47" t="str">
        <f>IF(Y11="","",R11+Y11)</f>
        <v/>
      </c>
    </row>
    <row r="12" spans="1:26" ht="18" customHeight="1" x14ac:dyDescent="0.3">
      <c r="A12" s="2"/>
      <c r="B12" s="13"/>
      <c r="C12" s="13"/>
      <c r="D12" s="14"/>
      <c r="E12" s="33"/>
      <c r="F12" s="34"/>
      <c r="G12" s="34"/>
      <c r="H12" s="34"/>
      <c r="I12" s="34"/>
      <c r="J12" s="40" t="str">
        <f>IF(E12="","",(MEDIAN(E12:H12)*2)-I12)</f>
        <v/>
      </c>
      <c r="K12" s="33"/>
      <c r="L12" s="34"/>
      <c r="M12" s="34"/>
      <c r="N12" s="34"/>
      <c r="O12" s="34"/>
      <c r="P12" s="34"/>
      <c r="Q12" s="42" t="str">
        <f>IF(K12="","",(MEDIAN(K12:N12)*2)+O12-P12)</f>
        <v/>
      </c>
      <c r="R12" s="43" t="str">
        <f>IF(Q12="","",J12+Q12)</f>
        <v/>
      </c>
      <c r="S12" s="33"/>
      <c r="T12" s="34"/>
      <c r="U12" s="34"/>
      <c r="V12" s="34"/>
      <c r="W12" s="34"/>
      <c r="X12" s="38"/>
      <c r="Y12" s="48" t="str">
        <f>IF(S12="","",(MEDIAN(S12:V12)*2)+W12-X12)</f>
        <v/>
      </c>
      <c r="Z12" s="47" t="str">
        <f>IF(Y12="","",R12+Y12)</f>
        <v/>
      </c>
    </row>
    <row r="13" spans="1:26" ht="18" customHeight="1" x14ac:dyDescent="0.3">
      <c r="A13" s="2">
        <v>1</v>
      </c>
      <c r="B13" s="13" t="s">
        <v>53</v>
      </c>
      <c r="C13" s="13">
        <v>2008</v>
      </c>
      <c r="D13" s="14" t="s">
        <v>12</v>
      </c>
      <c r="E13" s="33">
        <v>7.9</v>
      </c>
      <c r="F13" s="34">
        <v>7.7</v>
      </c>
      <c r="G13" s="34">
        <v>7.9</v>
      </c>
      <c r="H13" s="34">
        <v>7.5</v>
      </c>
      <c r="I13" s="34"/>
      <c r="J13" s="40">
        <f>IF(E13="","",(MEDIAN(E13:H13)*2)-I13)</f>
        <v>15.600000000000001</v>
      </c>
      <c r="K13" s="33">
        <v>5.9</v>
      </c>
      <c r="L13" s="34">
        <v>6.3</v>
      </c>
      <c r="M13" s="34">
        <v>6.3</v>
      </c>
      <c r="N13" s="34">
        <v>5.9</v>
      </c>
      <c r="O13" s="34">
        <v>2.9</v>
      </c>
      <c r="P13" s="34"/>
      <c r="Q13" s="42">
        <f>IF(K13="","",(MEDIAN(K13:N13)*2)+O13-P13)</f>
        <v>15.1</v>
      </c>
      <c r="R13" s="43">
        <f>IF(Q13="","",J13+Q13)</f>
        <v>30.700000000000003</v>
      </c>
      <c r="S13" s="33">
        <v>7.4</v>
      </c>
      <c r="T13" s="34">
        <v>7.4</v>
      </c>
      <c r="U13" s="34">
        <v>7.9</v>
      </c>
      <c r="V13" s="34">
        <v>7.6</v>
      </c>
      <c r="W13" s="34">
        <v>4.4000000000000004</v>
      </c>
      <c r="X13" s="38"/>
      <c r="Y13" s="48">
        <f>IF(S13="","",(MEDIAN(S13:V13)*2)+W13-X13)</f>
        <v>19.399999999999999</v>
      </c>
      <c r="Z13" s="47">
        <f>IF(Y13="","",R13+Y13)</f>
        <v>50.1</v>
      </c>
    </row>
    <row r="14" spans="1:26" ht="18" customHeight="1" x14ac:dyDescent="0.3">
      <c r="A14" s="2">
        <v>3</v>
      </c>
      <c r="B14" s="13" t="s">
        <v>72</v>
      </c>
      <c r="C14" s="13">
        <v>2009</v>
      </c>
      <c r="D14" s="14" t="s">
        <v>43</v>
      </c>
      <c r="E14" s="33">
        <v>1.7</v>
      </c>
      <c r="F14" s="34">
        <v>1.7</v>
      </c>
      <c r="G14" s="34">
        <v>1.8</v>
      </c>
      <c r="H14" s="34">
        <v>1.7</v>
      </c>
      <c r="I14" s="34"/>
      <c r="J14" s="40">
        <f>IF(E14="","",(MEDIAN(E14:H14)*2)-I14)</f>
        <v>3.4</v>
      </c>
      <c r="K14" s="33">
        <v>7.6</v>
      </c>
      <c r="L14" s="34">
        <v>7.7</v>
      </c>
      <c r="M14" s="34">
        <v>8.1</v>
      </c>
      <c r="N14" s="34">
        <v>7.6</v>
      </c>
      <c r="O14" s="34">
        <v>4.4000000000000004</v>
      </c>
      <c r="P14" s="34"/>
      <c r="Q14" s="42">
        <f>IF(K14="","",(MEDIAN(K14:N14)*2)+O14-P14)</f>
        <v>19.700000000000003</v>
      </c>
      <c r="R14" s="43">
        <f>IF(Q14="","",J14+Q14)</f>
        <v>23.1</v>
      </c>
      <c r="S14" s="33">
        <v>7.3</v>
      </c>
      <c r="T14" s="34">
        <v>7.9</v>
      </c>
      <c r="U14" s="34">
        <v>8.1</v>
      </c>
      <c r="V14" s="34">
        <v>7.7</v>
      </c>
      <c r="W14" s="34">
        <v>4.4000000000000004</v>
      </c>
      <c r="X14" s="38"/>
      <c r="Y14" s="48">
        <f>IF(S14="","",(MEDIAN(S14:V14)*2)+W14-X14)</f>
        <v>20</v>
      </c>
      <c r="Z14" s="47">
        <f>IF(Y14="","",R14+Y14)</f>
        <v>43.1</v>
      </c>
    </row>
    <row r="15" spans="1:26" ht="18" customHeight="1" thickBot="1" x14ac:dyDescent="0.35">
      <c r="A15" s="15">
        <v>2</v>
      </c>
      <c r="B15" s="16" t="s">
        <v>51</v>
      </c>
      <c r="C15" s="16">
        <v>2008</v>
      </c>
      <c r="D15" s="17" t="s">
        <v>43</v>
      </c>
      <c r="E15" s="35">
        <v>7</v>
      </c>
      <c r="F15" s="36">
        <v>7</v>
      </c>
      <c r="G15" s="36">
        <v>6.8</v>
      </c>
      <c r="H15" s="36">
        <v>6.9</v>
      </c>
      <c r="I15" s="36"/>
      <c r="J15" s="41">
        <f>IF(E15="","",(MEDIAN(E15:H15)*2)-I15)</f>
        <v>13.9</v>
      </c>
      <c r="K15" s="35">
        <v>5.8</v>
      </c>
      <c r="L15" s="36">
        <v>5.6</v>
      </c>
      <c r="M15" s="36">
        <v>5.7</v>
      </c>
      <c r="N15" s="36">
        <v>5.4</v>
      </c>
      <c r="O15" s="36">
        <v>3.9</v>
      </c>
      <c r="P15" s="36"/>
      <c r="Q15" s="44">
        <f>IF(K15="","",(MEDIAN(K15:N15)*2)+O15-P15)</f>
        <v>15.200000000000001</v>
      </c>
      <c r="R15" s="45">
        <f>IF(Q15="","",J15+Q15)</f>
        <v>29.1</v>
      </c>
      <c r="S15" s="35">
        <v>3</v>
      </c>
      <c r="T15" s="36">
        <v>2.7</v>
      </c>
      <c r="U15" s="36">
        <v>2.6</v>
      </c>
      <c r="V15" s="36">
        <v>2.8</v>
      </c>
      <c r="W15" s="36">
        <v>1.7</v>
      </c>
      <c r="X15" s="39"/>
      <c r="Y15" s="49">
        <f>IF(S15="","",(MEDIAN(S15:V15)*2)+W15-X15)</f>
        <v>7.2</v>
      </c>
      <c r="Z15" s="50">
        <f>IF(Y15="","",R15+Y15)</f>
        <v>36.300000000000004</v>
      </c>
    </row>
    <row r="19" spans="2:4" ht="23.4" x14ac:dyDescent="0.45">
      <c r="B19" s="19" t="s">
        <v>57</v>
      </c>
      <c r="C19" s="20"/>
      <c r="D19" s="20"/>
    </row>
    <row r="20" spans="2:4" ht="23.4" x14ac:dyDescent="0.45">
      <c r="B20" s="19" t="s">
        <v>58</v>
      </c>
      <c r="C20" s="20"/>
      <c r="D20" s="20"/>
    </row>
  </sheetData>
  <autoFilter ref="A3:Z3" xr:uid="{4EBB3BA9-A39B-4AC1-BEFE-3533DA309D0F}">
    <sortState xmlns:xlrd2="http://schemas.microsoft.com/office/spreadsheetml/2017/richdata2" ref="A4:Z15">
      <sortCondition descending="1" ref="Z3"/>
    </sortState>
  </autoFilter>
  <sortState xmlns:xlrd2="http://schemas.microsoft.com/office/spreadsheetml/2017/richdata2" ref="A4:D8">
    <sortCondition ref="A4:A8"/>
  </sortState>
  <pageMargins left="0.25" right="0.25" top="0.75" bottom="0.75" header="0.3" footer="0.3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R1 dívky</vt:lpstr>
      <vt:lpstr>R1 chlapci</vt:lpstr>
      <vt:lpstr>R2 dívky</vt:lpstr>
      <vt:lpstr>R2 chlapci</vt:lpstr>
      <vt:lpstr>R3 dívky</vt:lpstr>
      <vt:lpstr>R3 chlapci</vt:lpstr>
      <vt:lpstr>D1 dívky</vt:lpstr>
      <vt:lpstr>D1 chlapci</vt:lpstr>
      <vt:lpstr>D2 dívky</vt:lpstr>
      <vt:lpstr>D2 chlapci</vt:lpstr>
      <vt:lpstr>15+ dívky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Rehorova, Martina</dc:creator>
  <cp:lastModifiedBy>Jiří Kotrba</cp:lastModifiedBy>
  <cp:lastPrinted>2022-03-11T22:20:39Z</cp:lastPrinted>
  <dcterms:created xsi:type="dcterms:W3CDTF">2022-03-07T14:53:08Z</dcterms:created>
  <dcterms:modified xsi:type="dcterms:W3CDTF">2022-03-12T14:28:05Z</dcterms:modified>
</cp:coreProperties>
</file>