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13_ncr:1_{34E8A759-872A-4486-98F6-CCCFA81CC499}" xr6:coauthVersionLast="47" xr6:coauthVersionMax="47" xr10:uidLastSave="{00000000-0000-0000-0000-000000000000}"/>
  <bookViews>
    <workbookView xWindow="-110" yWindow="-110" windowWidth="19420" windowHeight="11620" activeTab="4" xr2:uid="{00000000-000D-0000-FFFF-FFFF00000000}"/>
  </bookViews>
  <sheets>
    <sheet name="5943_Adepti" sheetId="1" r:id="rId1"/>
    <sheet name="5944_Nejmladsi zaci" sheetId="2" r:id="rId2"/>
    <sheet name="5945_Mladsi zaci" sheetId="3" r:id="rId3"/>
    <sheet name="5946_Starsi zaci" sheetId="4" r:id="rId4"/>
    <sheet name="5947_Kadeti" sheetId="5" r:id="rId5"/>
    <sheet name="5948_Dorostenci" sheetId="6" r:id="rId6"/>
    <sheet name="5949_Juniori" sheetId="7" r:id="rId7"/>
    <sheet name="rozhodci" sheetId="8" r:id="rId8"/>
    <sheet name="poznamky" sheetId="9" r:id="rId9"/>
  </sheets>
  <definedNames>
    <definedName name="_xlnm.Print_Area" localSheetId="0">'5943_Adepti'!$A$1:$AF$22</definedName>
    <definedName name="_xlnm.Print_Area" localSheetId="1">'5944_Nejmladsi zaci'!$A$1:$AF$12</definedName>
    <definedName name="_xlnm.Print_Area" localSheetId="2">'5945_Mladsi zaci'!$A$1:$AF$12</definedName>
    <definedName name="_xlnm.Print_Area" localSheetId="3">'5946_Starsi zaci'!$A$1:$AF$25</definedName>
    <definedName name="_xlnm.Print_Area" localSheetId="4">'5947_Kadeti'!$A$1:$AF$8</definedName>
    <definedName name="_xlnm.Print_Area" localSheetId="5">'5948_Dorostenci'!$A$1:$AF$10</definedName>
    <definedName name="_xlnm.Print_Area" localSheetId="6">'5949_Juniori'!$A$1:$AF$7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2" i="4" l="1"/>
  <c r="W23" i="4"/>
  <c r="W20" i="4"/>
  <c r="W21" i="4"/>
  <c r="W19" i="4"/>
  <c r="W24" i="4"/>
  <c r="W25" i="4"/>
  <c r="AE10" i="6" l="1"/>
  <c r="AA10" i="6"/>
  <c r="W10" i="6"/>
  <c r="S10" i="6"/>
  <c r="O10" i="6"/>
  <c r="K10" i="6"/>
  <c r="AF10" i="6" l="1"/>
  <c r="K20" i="4"/>
  <c r="O20" i="4"/>
  <c r="S20" i="4"/>
  <c r="AA20" i="4"/>
  <c r="AE20" i="4"/>
  <c r="K23" i="4"/>
  <c r="O23" i="4"/>
  <c r="S23" i="4"/>
  <c r="AA23" i="4"/>
  <c r="AE23" i="4"/>
  <c r="K22" i="4"/>
  <c r="O22" i="4"/>
  <c r="S22" i="4"/>
  <c r="AA22" i="4"/>
  <c r="AE22" i="4"/>
  <c r="K16" i="4"/>
  <c r="O16" i="4"/>
  <c r="S16" i="4"/>
  <c r="W16" i="4"/>
  <c r="AA16" i="4"/>
  <c r="AE16" i="4"/>
  <c r="K25" i="4"/>
  <c r="O25" i="4"/>
  <c r="S25" i="4"/>
  <c r="AA25" i="4"/>
  <c r="AE25" i="4"/>
  <c r="K24" i="4"/>
  <c r="O24" i="4"/>
  <c r="S24" i="4"/>
  <c r="AA24" i="4"/>
  <c r="AE24" i="4"/>
  <c r="K19" i="4"/>
  <c r="O19" i="4"/>
  <c r="S19" i="4"/>
  <c r="AA19" i="4"/>
  <c r="AE19" i="4"/>
  <c r="K21" i="4"/>
  <c r="O21" i="4"/>
  <c r="S21" i="4"/>
  <c r="AA21" i="4"/>
  <c r="AE21" i="4"/>
  <c r="AE8" i="6"/>
  <c r="AA8" i="6"/>
  <c r="W8" i="6"/>
  <c r="S8" i="6"/>
  <c r="O8" i="6"/>
  <c r="K8" i="6"/>
  <c r="K14" i="4"/>
  <c r="O14" i="4"/>
  <c r="S14" i="4"/>
  <c r="W14" i="4"/>
  <c r="AA14" i="4"/>
  <c r="AE14" i="4"/>
  <c r="K13" i="4"/>
  <c r="O13" i="4"/>
  <c r="S13" i="4"/>
  <c r="W13" i="4"/>
  <c r="AA13" i="4"/>
  <c r="AE13" i="4"/>
  <c r="K17" i="1"/>
  <c r="O17" i="1"/>
  <c r="S17" i="1"/>
  <c r="W17" i="1"/>
  <c r="AA17" i="1"/>
  <c r="AE17" i="1"/>
  <c r="K16" i="1"/>
  <c r="O16" i="1"/>
  <c r="S16" i="1"/>
  <c r="W16" i="1"/>
  <c r="AA16" i="1"/>
  <c r="AE16" i="1"/>
  <c r="K8" i="1"/>
  <c r="O8" i="1"/>
  <c r="S8" i="1"/>
  <c r="W8" i="1"/>
  <c r="AA8" i="1"/>
  <c r="AE8" i="1"/>
  <c r="AE7" i="7"/>
  <c r="AA7" i="7"/>
  <c r="W7" i="7"/>
  <c r="S7" i="7"/>
  <c r="O7" i="7"/>
  <c r="K7" i="7"/>
  <c r="AE7" i="6"/>
  <c r="AA7" i="6"/>
  <c r="W7" i="6"/>
  <c r="S7" i="6"/>
  <c r="O7" i="6"/>
  <c r="K7" i="6"/>
  <c r="AE9" i="6"/>
  <c r="AA9" i="6"/>
  <c r="W9" i="6"/>
  <c r="S9" i="6"/>
  <c r="O9" i="6"/>
  <c r="K9" i="6"/>
  <c r="AE8" i="5"/>
  <c r="AA8" i="5"/>
  <c r="W8" i="5"/>
  <c r="S8" i="5"/>
  <c r="O8" i="5"/>
  <c r="K8" i="5"/>
  <c r="AE7" i="5"/>
  <c r="AA7" i="5"/>
  <c r="W7" i="5"/>
  <c r="S7" i="5"/>
  <c r="O7" i="5"/>
  <c r="K7" i="5"/>
  <c r="AE15" i="4"/>
  <c r="AA15" i="4"/>
  <c r="W15" i="4"/>
  <c r="S15" i="4"/>
  <c r="O15" i="4"/>
  <c r="K15" i="4"/>
  <c r="AE18" i="4"/>
  <c r="AA18" i="4"/>
  <c r="W18" i="4"/>
  <c r="S18" i="4"/>
  <c r="O18" i="4"/>
  <c r="K18" i="4"/>
  <c r="AE17" i="4"/>
  <c r="AA17" i="4"/>
  <c r="W17" i="4"/>
  <c r="S17" i="4"/>
  <c r="O17" i="4"/>
  <c r="K17" i="4"/>
  <c r="AE10" i="4"/>
  <c r="AA10" i="4"/>
  <c r="W10" i="4"/>
  <c r="S10" i="4"/>
  <c r="O10" i="4"/>
  <c r="K10" i="4"/>
  <c r="AE7" i="4"/>
  <c r="AA7" i="4"/>
  <c r="W7" i="4"/>
  <c r="S7" i="4"/>
  <c r="O7" i="4"/>
  <c r="K7" i="4"/>
  <c r="AE8" i="4"/>
  <c r="AA8" i="4"/>
  <c r="W8" i="4"/>
  <c r="S8" i="4"/>
  <c r="O8" i="4"/>
  <c r="K8" i="4"/>
  <c r="AE9" i="4"/>
  <c r="AA9" i="4"/>
  <c r="W9" i="4"/>
  <c r="S9" i="4"/>
  <c r="O9" i="4"/>
  <c r="K9" i="4"/>
  <c r="AE12" i="4"/>
  <c r="AA12" i="4"/>
  <c r="W12" i="4"/>
  <c r="S12" i="4"/>
  <c r="O12" i="4"/>
  <c r="K12" i="4"/>
  <c r="AE11" i="4"/>
  <c r="AA11" i="4"/>
  <c r="W11" i="4"/>
  <c r="S11" i="4"/>
  <c r="O11" i="4"/>
  <c r="K11" i="4"/>
  <c r="AE11" i="3"/>
  <c r="AA11" i="3"/>
  <c r="W11" i="3"/>
  <c r="S11" i="3"/>
  <c r="O11" i="3"/>
  <c r="K11" i="3"/>
  <c r="AE10" i="3"/>
  <c r="AA10" i="3"/>
  <c r="W10" i="3"/>
  <c r="S10" i="3"/>
  <c r="O10" i="3"/>
  <c r="K10" i="3"/>
  <c r="AE7" i="3"/>
  <c r="AA7" i="3"/>
  <c r="W7" i="3"/>
  <c r="S7" i="3"/>
  <c r="O7" i="3"/>
  <c r="K7" i="3"/>
  <c r="AE8" i="3"/>
  <c r="AA8" i="3"/>
  <c r="W8" i="3"/>
  <c r="S8" i="3"/>
  <c r="O8" i="3"/>
  <c r="K8" i="3"/>
  <c r="AE12" i="3"/>
  <c r="AA12" i="3"/>
  <c r="W12" i="3"/>
  <c r="S12" i="3"/>
  <c r="O12" i="3"/>
  <c r="K12" i="3"/>
  <c r="AE9" i="3"/>
  <c r="AA9" i="3"/>
  <c r="W9" i="3"/>
  <c r="S9" i="3"/>
  <c r="O9" i="3"/>
  <c r="K9" i="3"/>
  <c r="AE11" i="2"/>
  <c r="AA11" i="2"/>
  <c r="W11" i="2"/>
  <c r="S11" i="2"/>
  <c r="O11" i="2"/>
  <c r="K11" i="2"/>
  <c r="AE9" i="2"/>
  <c r="AA9" i="2"/>
  <c r="W9" i="2"/>
  <c r="S9" i="2"/>
  <c r="O9" i="2"/>
  <c r="K9" i="2"/>
  <c r="AE8" i="2"/>
  <c r="AA8" i="2"/>
  <c r="W8" i="2"/>
  <c r="S8" i="2"/>
  <c r="O8" i="2"/>
  <c r="K8" i="2"/>
  <c r="AE12" i="2"/>
  <c r="AA12" i="2"/>
  <c r="W12" i="2"/>
  <c r="S12" i="2"/>
  <c r="O12" i="2"/>
  <c r="K12" i="2"/>
  <c r="AE7" i="2"/>
  <c r="AA7" i="2"/>
  <c r="W7" i="2"/>
  <c r="S7" i="2"/>
  <c r="O7" i="2"/>
  <c r="K7" i="2"/>
  <c r="AE10" i="2"/>
  <c r="AA10" i="2"/>
  <c r="W10" i="2"/>
  <c r="S10" i="2"/>
  <c r="O10" i="2"/>
  <c r="K10" i="2"/>
  <c r="AE7" i="1"/>
  <c r="AA7" i="1"/>
  <c r="W7" i="1"/>
  <c r="S7" i="1"/>
  <c r="O7" i="1"/>
  <c r="K7" i="1"/>
  <c r="AE11" i="1"/>
  <c r="AA11" i="1"/>
  <c r="W11" i="1"/>
  <c r="S11" i="1"/>
  <c r="O11" i="1"/>
  <c r="K11" i="1"/>
  <c r="AE9" i="1"/>
  <c r="AA9" i="1"/>
  <c r="W9" i="1"/>
  <c r="S9" i="1"/>
  <c r="O9" i="1"/>
  <c r="K9" i="1"/>
  <c r="AE10" i="1"/>
  <c r="AA10" i="1"/>
  <c r="W10" i="1"/>
  <c r="S10" i="1"/>
  <c r="O10" i="1"/>
  <c r="K10" i="1"/>
  <c r="AE19" i="1"/>
  <c r="AA19" i="1"/>
  <c r="W19" i="1"/>
  <c r="S19" i="1"/>
  <c r="O19" i="1"/>
  <c r="K19" i="1"/>
  <c r="AE21" i="1"/>
  <c r="AA21" i="1"/>
  <c r="W21" i="1"/>
  <c r="S21" i="1"/>
  <c r="O21" i="1"/>
  <c r="K21" i="1"/>
  <c r="AE20" i="1"/>
  <c r="AA20" i="1"/>
  <c r="W20" i="1"/>
  <c r="S20" i="1"/>
  <c r="O20" i="1"/>
  <c r="K20" i="1"/>
  <c r="AE18" i="1"/>
  <c r="AA18" i="1"/>
  <c r="W18" i="1"/>
  <c r="S18" i="1"/>
  <c r="O18" i="1"/>
  <c r="K18" i="1"/>
  <c r="AE12" i="1"/>
  <c r="AA12" i="1"/>
  <c r="W12" i="1"/>
  <c r="S12" i="1"/>
  <c r="O12" i="1"/>
  <c r="K12" i="1"/>
  <c r="AE14" i="1"/>
  <c r="AA14" i="1"/>
  <c r="W14" i="1"/>
  <c r="S14" i="1"/>
  <c r="O14" i="1"/>
  <c r="K14" i="1"/>
  <c r="AE13" i="1"/>
  <c r="AA13" i="1"/>
  <c r="W13" i="1"/>
  <c r="S13" i="1"/>
  <c r="O13" i="1"/>
  <c r="K13" i="1"/>
  <c r="AE15" i="1"/>
  <c r="AA15" i="1"/>
  <c r="W15" i="1"/>
  <c r="S15" i="1"/>
  <c r="O15" i="1"/>
  <c r="K15" i="1"/>
  <c r="AE22" i="1"/>
  <c r="AA22" i="1"/>
  <c r="W22" i="1"/>
  <c r="S22" i="1"/>
  <c r="O22" i="1"/>
  <c r="K22" i="1"/>
  <c r="AF8" i="2" l="1"/>
  <c r="AF7" i="2"/>
  <c r="AF11" i="2"/>
  <c r="AF9" i="2"/>
  <c r="AF12" i="2"/>
  <c r="AF11" i="3"/>
  <c r="AF7" i="3"/>
  <c r="AF10" i="3"/>
  <c r="AF9" i="3"/>
  <c r="AF8" i="3"/>
  <c r="AF12" i="3"/>
  <c r="AF9" i="6"/>
  <c r="AF8" i="6"/>
  <c r="AF7" i="6"/>
  <c r="AF10" i="2"/>
  <c r="AF8" i="5"/>
  <c r="AF17" i="1"/>
  <c r="AF7" i="5"/>
  <c r="AF22" i="4"/>
  <c r="AF23" i="4"/>
  <c r="AF25" i="4"/>
  <c r="AF20" i="4"/>
  <c r="AF24" i="4"/>
  <c r="AF19" i="4"/>
  <c r="AF16" i="4"/>
  <c r="AF21" i="4"/>
  <c r="AF7" i="7"/>
  <c r="AF8" i="4"/>
  <c r="AF11" i="4"/>
  <c r="AF17" i="4"/>
  <c r="AF18" i="4"/>
  <c r="AF14" i="4"/>
  <c r="AF13" i="4"/>
  <c r="AF10" i="4"/>
  <c r="AF15" i="4"/>
  <c r="AF9" i="4"/>
  <c r="AF7" i="4"/>
  <c r="AF12" i="4"/>
  <c r="AF8" i="1"/>
  <c r="AF16" i="1"/>
  <c r="AF20" i="1"/>
  <c r="AF21" i="1"/>
  <c r="AF7" i="1"/>
  <c r="AF18" i="1"/>
  <c r="AF13" i="1"/>
  <c r="AF14" i="1"/>
  <c r="AF12" i="1"/>
  <c r="AF9" i="1"/>
  <c r="AF11" i="1"/>
  <c r="AF15" i="1"/>
  <c r="AF10" i="1"/>
  <c r="AF22" i="1"/>
  <c r="AF19" i="1"/>
</calcChain>
</file>

<file path=xl/sharedStrings.xml><?xml version="1.0" encoding="utf-8"?>
<sst xmlns="http://schemas.openxmlformats.org/spreadsheetml/2006/main" count="464" uniqueCount="117">
  <si>
    <t>Liberecký pohár + Kvalifikační závod na LODM Liberecký kraj</t>
  </si>
  <si>
    <t>30.4.2022</t>
  </si>
  <si>
    <t>Adepti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</si>
  <si>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</si>
  <si>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</si>
  <si>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</si>
  <si>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</si>
  <si>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</si>
  <si>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</si>
  <si>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</si>
  <si>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</si>
  <si>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</si>
  <si>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</si>
  <si>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</si>
  <si>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</si>
  <si>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</si>
  <si>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</si>
  <si>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</si>
  <si>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</si>
  <si>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</si>
  <si>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</si>
  <si>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</si>
  <si>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Císař Šimon Jan</t>
  </si>
  <si>
    <t>Gymnastika Liberec</t>
  </si>
  <si>
    <t>Stluková</t>
  </si>
  <si>
    <t>Suchánek Michal</t>
  </si>
  <si>
    <t>Horáček Filip</t>
  </si>
  <si>
    <t>Sabáček František</t>
  </si>
  <si>
    <t>Šarapatka Ludvík</t>
  </si>
  <si>
    <t>Bačina Ariel</t>
  </si>
  <si>
    <t>T.J. Sokol Kladno</t>
  </si>
  <si>
    <t>Kacálková, Vlčková, Karpíšková</t>
  </si>
  <si>
    <t>Kott Theodor</t>
  </si>
  <si>
    <t>Panenka Štěpán</t>
  </si>
  <si>
    <t>Vlček Richard</t>
  </si>
  <si>
    <t>Kacálek Martin</t>
  </si>
  <si>
    <t>Koldínský Adam</t>
  </si>
  <si>
    <t>Kott Benjamin</t>
  </si>
  <si>
    <t>Kreč Eliáš</t>
  </si>
  <si>
    <t>Nejmladší žáci</t>
  </si>
  <si>
    <t>Duda Radek</t>
  </si>
  <si>
    <t>Slatin</t>
  </si>
  <si>
    <t>Hlubuček Ondřej</t>
  </si>
  <si>
    <t>Chmelík Petr</t>
  </si>
  <si>
    <t>Melnychuk Artur</t>
  </si>
  <si>
    <t>Tomeš Jakub</t>
  </si>
  <si>
    <t>Šolc Richard</t>
  </si>
  <si>
    <t>TJ Spartak Vrchlabí</t>
  </si>
  <si>
    <t>Seidelová</t>
  </si>
  <si>
    <t>Mladší žáci</t>
  </si>
  <si>
    <t>Nesvadba Jiří</t>
  </si>
  <si>
    <t>Suchánek Petr</t>
  </si>
  <si>
    <t>Pecinovský Josef</t>
  </si>
  <si>
    <t>SK Hradčany</t>
  </si>
  <si>
    <t>Otava Andrej</t>
  </si>
  <si>
    <t>Otava</t>
  </si>
  <si>
    <t>Podpěra, Šik</t>
  </si>
  <si>
    <t>Ježek Vojtěch</t>
  </si>
  <si>
    <t>Pikner Kristián</t>
  </si>
  <si>
    <t>T.J. Sokol Rokycany</t>
  </si>
  <si>
    <t>Potomak</t>
  </si>
  <si>
    <t>Starší žáci</t>
  </si>
  <si>
    <t>Kratochvíla Jan</t>
  </si>
  <si>
    <t>Lokvenc Tobiáš</t>
  </si>
  <si>
    <t>Potužník Josef</t>
  </si>
  <si>
    <t>Strkula Daniel</t>
  </si>
  <si>
    <t>Šik Marek</t>
  </si>
  <si>
    <t>Šik, Podpěra</t>
  </si>
  <si>
    <t>Neuman Jan</t>
  </si>
  <si>
    <t>Spal Ondřej</t>
  </si>
  <si>
    <t>Mužík</t>
  </si>
  <si>
    <t>Schröder Tom</t>
  </si>
  <si>
    <t>TJ Doksy</t>
  </si>
  <si>
    <t>Vladimír Jakša</t>
  </si>
  <si>
    <t>Škorpil Jaroslav</t>
  </si>
  <si>
    <t>Kadeti</t>
  </si>
  <si>
    <t>Knop Karel</t>
  </si>
  <si>
    <t>Šmolík Jakub</t>
  </si>
  <si>
    <t>Unger Kryštof</t>
  </si>
  <si>
    <t>Petr Jáchym</t>
  </si>
  <si>
    <t>Dorostenci</t>
  </si>
  <si>
    <t>Ceplecha Petr</t>
  </si>
  <si>
    <t>Tichý Martin</t>
  </si>
  <si>
    <t>Jakša</t>
  </si>
  <si>
    <t>Junioři</t>
  </si>
  <si>
    <t>Hammadi Azíz</t>
  </si>
  <si>
    <t>poznámka</t>
  </si>
  <si>
    <t>oddil</t>
  </si>
  <si>
    <t>kvalifikace</t>
  </si>
  <si>
    <t>Kusák Pavel</t>
  </si>
  <si>
    <t>III.</t>
  </si>
  <si>
    <t>Pavlíčková Simona</t>
  </si>
  <si>
    <t>III. jen sledy než bude závodit</t>
  </si>
  <si>
    <t>Potomak Zdeněk</t>
  </si>
  <si>
    <t>Slavík Ondřej</t>
  </si>
  <si>
    <t>Netolický Dorien</t>
  </si>
  <si>
    <t>Otava Alexander</t>
  </si>
  <si>
    <t>SK Hradčany Praha</t>
  </si>
  <si>
    <t>Dušek Jonáš</t>
  </si>
  <si>
    <t>Sokol Dvůr Králové</t>
  </si>
  <si>
    <t>Špatenková</t>
  </si>
  <si>
    <t>David Antonín</t>
  </si>
  <si>
    <t>Vajsar Lukáš</t>
  </si>
  <si>
    <t>Klimeš</t>
  </si>
  <si>
    <t>Sokol Police nad Metují</t>
  </si>
  <si>
    <t>Balcar Tomáš</t>
  </si>
  <si>
    <t>Gymnastika Plhov</t>
  </si>
  <si>
    <t>Pavlovičová</t>
  </si>
  <si>
    <t>Lukáš Michal</t>
  </si>
  <si>
    <t>Erban Tomáš</t>
  </si>
  <si>
    <t>Holan Matěj</t>
  </si>
  <si>
    <t>Šturm František</t>
  </si>
  <si>
    <t>Nominace LODM Liberecký kraj</t>
  </si>
  <si>
    <t>Nominace LODM Královehradecký kraj</t>
  </si>
  <si>
    <t>Řípa Jakub</t>
  </si>
  <si>
    <t>Řípa Petr</t>
  </si>
  <si>
    <t>Slad Dominik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</si>
</sst>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FF"/>
      <name val="Calibri"/>
      <family val="2"/>
      <charset val="238"/>
    </font>
    <font>
      <b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164" fontId="5" fillId="0" borderId="0" xfId="0" applyNumberFormat="1" applyFont="1"/>
    <xf numFmtId="0" fontId="6" fillId="0" borderId="0" xfId="0" applyFont="1"/>
    <xf numFmtId="0" fontId="7" fillId="2" borderId="0" xfId="0" applyFont="1" applyFill="1"/>
    <xf numFmtId="164" fontId="7" fillId="0" borderId="0" xfId="0" applyNumberFormat="1" applyFo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4"/>
  <sheetViews>
    <sheetView topLeftCell="A4" zoomScale="110" zoomScaleNormal="110" workbookViewId="0">
      <selection activeCell="B25" sqref="B25"/>
    </sheetView>
  </sheetViews>
  <sheetFormatPr defaultRowHeight="14.5" x14ac:dyDescent="0.35"/>
  <cols>
    <col min="1" max="1" width="5.453125" customWidth="1"/>
    <col min="2" max="2" width="10" customWidth="1"/>
    <col min="3" max="3" width="6.81640625" customWidth="1"/>
    <col min="4" max="4" width="16.453125" customWidth="1"/>
    <col min="5" max="5" width="6.54296875" customWidth="1"/>
    <col min="6" max="6" width="17.54296875" customWidth="1"/>
    <col min="7" max="7" width="27.1796875" customWidth="1"/>
    <col min="8" max="10" width="7" customWidth="1"/>
    <col min="11" max="11" width="8" style="6" customWidth="1"/>
    <col min="12" max="12" width="0.1796875" customWidth="1"/>
    <col min="13" max="14" width="7" hidden="1" customWidth="1"/>
    <col min="15" max="15" width="8" style="6" hidden="1" customWidth="1"/>
    <col min="16" max="18" width="7" customWidth="1"/>
    <col min="19" max="19" width="8" style="6" customWidth="1"/>
    <col min="20" max="22" width="7" customWidth="1"/>
    <col min="23" max="23" width="8" style="6" customWidth="1"/>
    <col min="24" max="24" width="0.26953125" customWidth="1"/>
    <col min="25" max="26" width="7" hidden="1" customWidth="1"/>
    <col min="27" max="27" width="8" style="6" hidden="1" customWidth="1"/>
    <col min="28" max="30" width="7" customWidth="1"/>
    <col min="31" max="31" width="8" style="6" customWidth="1"/>
    <col min="32" max="32" width="8" style="9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2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10" t="s">
        <v>19</v>
      </c>
      <c r="AG6" s="2" t="s">
        <v>20</v>
      </c>
      <c r="AH6" s="2" t="s">
        <v>21</v>
      </c>
    </row>
    <row r="7" spans="1:34" x14ac:dyDescent="0.35">
      <c r="A7" s="5">
        <v>1</v>
      </c>
      <c r="B7">
        <v>549273</v>
      </c>
      <c r="C7">
        <v>9879</v>
      </c>
      <c r="D7" t="s">
        <v>38</v>
      </c>
      <c r="E7">
        <v>2017</v>
      </c>
      <c r="F7" t="s">
        <v>30</v>
      </c>
      <c r="G7" t="s">
        <v>31</v>
      </c>
      <c r="H7" s="3">
        <v>0.5</v>
      </c>
      <c r="I7" s="3">
        <v>8.34</v>
      </c>
      <c r="J7" s="3">
        <v>0</v>
      </c>
      <c r="K7" s="8">
        <f>H7+I7-J7</f>
        <v>8.84</v>
      </c>
      <c r="L7" s="3">
        <v>0</v>
      </c>
      <c r="M7" s="3">
        <v>0</v>
      </c>
      <c r="N7" s="3">
        <v>0</v>
      </c>
      <c r="O7" s="8">
        <f>L7+M7-N7</f>
        <v>0</v>
      </c>
      <c r="P7" s="3">
        <v>0</v>
      </c>
      <c r="Q7" s="3">
        <v>8.5</v>
      </c>
      <c r="R7" s="3">
        <v>0</v>
      </c>
      <c r="S7" s="8">
        <f>P7+Q7-R7</f>
        <v>8.5</v>
      </c>
      <c r="T7" s="3">
        <v>0</v>
      </c>
      <c r="U7" s="3">
        <v>8.9670000000000005</v>
      </c>
      <c r="V7" s="3">
        <v>0</v>
      </c>
      <c r="W7" s="8">
        <f>T7+U7-V7</f>
        <v>8.9670000000000005</v>
      </c>
      <c r="X7" s="3">
        <v>0</v>
      </c>
      <c r="Y7" s="3">
        <v>0</v>
      </c>
      <c r="Z7" s="3">
        <v>0</v>
      </c>
      <c r="AA7" s="8">
        <f>X7+Y7-Z7</f>
        <v>0</v>
      </c>
      <c r="AB7" s="3">
        <v>0</v>
      </c>
      <c r="AC7" s="3">
        <v>8.4670000000000005</v>
      </c>
      <c r="AD7" s="3">
        <v>0</v>
      </c>
      <c r="AE7" s="8">
        <f>AB7+AC7-AD7</f>
        <v>8.4670000000000005</v>
      </c>
      <c r="AF7" s="11">
        <f>K7+O7+S7+W7+AA7+AE7</f>
        <v>34.774000000000001</v>
      </c>
    </row>
    <row r="8" spans="1:34" x14ac:dyDescent="0.35">
      <c r="A8" s="5">
        <v>2</v>
      </c>
      <c r="B8">
        <v>699376</v>
      </c>
      <c r="C8">
        <v>7822</v>
      </c>
      <c r="D8" t="s">
        <v>27</v>
      </c>
      <c r="E8">
        <v>2017</v>
      </c>
      <c r="F8" t="s">
        <v>23</v>
      </c>
      <c r="G8" t="s">
        <v>24</v>
      </c>
      <c r="H8" s="3">
        <v>0</v>
      </c>
      <c r="I8" s="3">
        <v>7.3</v>
      </c>
      <c r="J8" s="3">
        <v>0</v>
      </c>
      <c r="K8" s="8">
        <f>H8+I8-J8</f>
        <v>7.3</v>
      </c>
      <c r="L8" s="3">
        <v>0</v>
      </c>
      <c r="M8" s="3">
        <v>0</v>
      </c>
      <c r="N8" s="3">
        <v>0</v>
      </c>
      <c r="O8" s="8">
        <f>L8+M8-N8</f>
        <v>0</v>
      </c>
      <c r="P8" s="3">
        <v>0</v>
      </c>
      <c r="Q8" s="3">
        <v>7.7</v>
      </c>
      <c r="R8" s="3">
        <v>0.5</v>
      </c>
      <c r="S8" s="8">
        <f>P8+Q8-R8</f>
        <v>7.2</v>
      </c>
      <c r="T8" s="3">
        <v>0.5</v>
      </c>
      <c r="U8" s="3">
        <v>9</v>
      </c>
      <c r="V8" s="3">
        <v>0</v>
      </c>
      <c r="W8" s="8">
        <f>T8+U8-V8</f>
        <v>9.5</v>
      </c>
      <c r="X8" s="3">
        <v>0</v>
      </c>
      <c r="Y8" s="3">
        <v>0</v>
      </c>
      <c r="Z8" s="3">
        <v>0</v>
      </c>
      <c r="AA8" s="8">
        <f>X8+Y8-Z8</f>
        <v>0</v>
      </c>
      <c r="AB8" s="3">
        <v>0</v>
      </c>
      <c r="AC8" s="3">
        <v>7.7</v>
      </c>
      <c r="AD8" s="3">
        <v>1</v>
      </c>
      <c r="AE8" s="8">
        <f>AB8+AC8-AD8</f>
        <v>6.7</v>
      </c>
      <c r="AF8" s="11">
        <f>K8+O8+S8+W8+AA8+AE8</f>
        <v>30.7</v>
      </c>
    </row>
    <row r="9" spans="1:34" x14ac:dyDescent="0.35">
      <c r="A9" s="5">
        <v>1</v>
      </c>
      <c r="B9">
        <v>836482</v>
      </c>
      <c r="C9">
        <v>9879</v>
      </c>
      <c r="D9" t="s">
        <v>36</v>
      </c>
      <c r="E9">
        <v>2016</v>
      </c>
      <c r="F9" t="s">
        <v>30</v>
      </c>
      <c r="G9" t="s">
        <v>31</v>
      </c>
      <c r="H9" s="3">
        <v>1</v>
      </c>
      <c r="I9" s="3">
        <v>9</v>
      </c>
      <c r="J9" s="3">
        <v>0</v>
      </c>
      <c r="K9" s="8">
        <f t="shared" ref="K9:K16" si="0">H9+I9-J9</f>
        <v>10</v>
      </c>
      <c r="L9" s="3">
        <v>0</v>
      </c>
      <c r="M9" s="3">
        <v>0</v>
      </c>
      <c r="N9" s="3">
        <v>0</v>
      </c>
      <c r="O9" s="8">
        <f t="shared" ref="O9:O16" si="1">L9+M9-N9</f>
        <v>0</v>
      </c>
      <c r="P9" s="3">
        <v>0</v>
      </c>
      <c r="Q9" s="3">
        <v>9.1999999999999993</v>
      </c>
      <c r="R9" s="3">
        <v>0</v>
      </c>
      <c r="S9" s="8">
        <f t="shared" ref="S9:S16" si="2">P9+Q9-R9</f>
        <v>9.1999999999999993</v>
      </c>
      <c r="T9" s="3">
        <v>0</v>
      </c>
      <c r="U9" s="3">
        <v>9.3670000000000009</v>
      </c>
      <c r="V9" s="3">
        <v>0</v>
      </c>
      <c r="W9" s="8">
        <f t="shared" ref="W9:W16" si="3">T9+U9-V9</f>
        <v>9.3670000000000009</v>
      </c>
      <c r="X9" s="3">
        <v>0</v>
      </c>
      <c r="Y9" s="3">
        <v>0</v>
      </c>
      <c r="Z9" s="3">
        <v>0</v>
      </c>
      <c r="AA9" s="8">
        <f t="shared" ref="AA9:AA16" si="4">X9+Y9-Z9</f>
        <v>0</v>
      </c>
      <c r="AB9" s="3">
        <v>-0.5</v>
      </c>
      <c r="AC9" s="3">
        <v>7.3</v>
      </c>
      <c r="AD9" s="3">
        <v>0</v>
      </c>
      <c r="AE9" s="8">
        <f t="shared" ref="AE9:AE16" si="5">AB9+AC9-AD9</f>
        <v>6.8</v>
      </c>
      <c r="AF9" s="11">
        <f t="shared" ref="AF9:AF16" si="6">K9+O9+S9+W9+AA9+AE9</f>
        <v>35.366999999999997</v>
      </c>
    </row>
    <row r="10" spans="1:34" x14ac:dyDescent="0.35">
      <c r="A10" s="5">
        <v>2</v>
      </c>
      <c r="B10">
        <v>619679</v>
      </c>
      <c r="C10">
        <v>9879</v>
      </c>
      <c r="D10" t="s">
        <v>35</v>
      </c>
      <c r="E10">
        <v>2016</v>
      </c>
      <c r="F10" t="s">
        <v>30</v>
      </c>
      <c r="G10" t="s">
        <v>31</v>
      </c>
      <c r="H10" s="3">
        <v>1</v>
      </c>
      <c r="I10" s="3">
        <v>8.4670000000000005</v>
      </c>
      <c r="J10" s="3">
        <v>0</v>
      </c>
      <c r="K10" s="8">
        <f t="shared" si="0"/>
        <v>9.4670000000000005</v>
      </c>
      <c r="L10" s="3">
        <v>0</v>
      </c>
      <c r="M10" s="3">
        <v>0</v>
      </c>
      <c r="N10" s="3">
        <v>0</v>
      </c>
      <c r="O10" s="8">
        <f t="shared" si="1"/>
        <v>0</v>
      </c>
      <c r="P10" s="3">
        <v>0</v>
      </c>
      <c r="Q10" s="3">
        <v>8.4339999999999993</v>
      </c>
      <c r="R10" s="3">
        <v>0</v>
      </c>
      <c r="S10" s="8">
        <f t="shared" si="2"/>
        <v>8.4339999999999993</v>
      </c>
      <c r="T10" s="3">
        <v>0</v>
      </c>
      <c r="U10" s="3">
        <v>9.1</v>
      </c>
      <c r="V10" s="3">
        <v>0</v>
      </c>
      <c r="W10" s="8">
        <f t="shared" si="3"/>
        <v>9.1</v>
      </c>
      <c r="X10" s="3">
        <v>0</v>
      </c>
      <c r="Y10" s="3">
        <v>0</v>
      </c>
      <c r="Z10" s="3">
        <v>0</v>
      </c>
      <c r="AA10" s="8">
        <f t="shared" si="4"/>
        <v>0</v>
      </c>
      <c r="AB10" s="3">
        <v>0</v>
      </c>
      <c r="AC10" s="3">
        <v>7.5</v>
      </c>
      <c r="AD10" s="3">
        <v>0</v>
      </c>
      <c r="AE10" s="8">
        <f t="shared" si="5"/>
        <v>7.5</v>
      </c>
      <c r="AF10" s="11">
        <f t="shared" si="6"/>
        <v>34.500999999999998</v>
      </c>
    </row>
    <row r="11" spans="1:34" x14ac:dyDescent="0.35">
      <c r="A11" s="5">
        <v>3</v>
      </c>
      <c r="B11">
        <v>991431</v>
      </c>
      <c r="C11">
        <v>9879</v>
      </c>
      <c r="D11" t="s">
        <v>37</v>
      </c>
      <c r="E11">
        <v>2016</v>
      </c>
      <c r="F11" t="s">
        <v>30</v>
      </c>
      <c r="G11" t="s">
        <v>31</v>
      </c>
      <c r="H11" s="3">
        <v>1</v>
      </c>
      <c r="I11" s="3">
        <v>8.1999999999999993</v>
      </c>
      <c r="J11" s="3">
        <v>0</v>
      </c>
      <c r="K11" s="8">
        <f t="shared" si="0"/>
        <v>9.1999999999999993</v>
      </c>
      <c r="L11" s="3">
        <v>0</v>
      </c>
      <c r="M11" s="3">
        <v>0</v>
      </c>
      <c r="N11" s="3">
        <v>0</v>
      </c>
      <c r="O11" s="8">
        <f t="shared" si="1"/>
        <v>0</v>
      </c>
      <c r="P11" s="3">
        <v>0</v>
      </c>
      <c r="Q11" s="3">
        <v>8.9670000000000005</v>
      </c>
      <c r="R11" s="3">
        <v>0</v>
      </c>
      <c r="S11" s="8">
        <f t="shared" si="2"/>
        <v>8.9670000000000005</v>
      </c>
      <c r="T11" s="3">
        <v>0</v>
      </c>
      <c r="U11" s="3">
        <v>8.6</v>
      </c>
      <c r="V11" s="3">
        <v>0</v>
      </c>
      <c r="W11" s="8">
        <f t="shared" si="3"/>
        <v>8.6</v>
      </c>
      <c r="X11" s="3">
        <v>0</v>
      </c>
      <c r="Y11" s="3">
        <v>0</v>
      </c>
      <c r="Z11" s="3">
        <v>0</v>
      </c>
      <c r="AA11" s="8">
        <f t="shared" si="4"/>
        <v>0</v>
      </c>
      <c r="AB11" s="3">
        <v>0</v>
      </c>
      <c r="AC11" s="3">
        <v>7.6</v>
      </c>
      <c r="AD11" s="3">
        <v>0</v>
      </c>
      <c r="AE11" s="8">
        <f t="shared" si="5"/>
        <v>7.6</v>
      </c>
      <c r="AF11" s="11">
        <f t="shared" si="6"/>
        <v>34.367000000000004</v>
      </c>
    </row>
    <row r="12" spans="1:34" x14ac:dyDescent="0.35">
      <c r="A12" s="5">
        <v>4</v>
      </c>
      <c r="C12">
        <v>7822</v>
      </c>
      <c r="D12" t="s">
        <v>94</v>
      </c>
      <c r="E12">
        <v>2016</v>
      </c>
      <c r="F12" t="s">
        <v>23</v>
      </c>
      <c r="G12" t="s">
        <v>24</v>
      </c>
      <c r="H12" s="3">
        <v>0.5</v>
      </c>
      <c r="I12" s="3">
        <v>7.6</v>
      </c>
      <c r="J12" s="3">
        <v>0</v>
      </c>
      <c r="K12" s="8">
        <f t="shared" si="0"/>
        <v>8.1</v>
      </c>
      <c r="L12" s="3">
        <v>0</v>
      </c>
      <c r="M12" s="3">
        <v>0</v>
      </c>
      <c r="N12" s="3">
        <v>0</v>
      </c>
      <c r="O12" s="8">
        <f t="shared" si="1"/>
        <v>0</v>
      </c>
      <c r="P12" s="3">
        <v>0</v>
      </c>
      <c r="Q12" s="3">
        <v>8</v>
      </c>
      <c r="R12" s="3">
        <v>0</v>
      </c>
      <c r="S12" s="8">
        <f t="shared" si="2"/>
        <v>8</v>
      </c>
      <c r="T12" s="3">
        <v>0.5</v>
      </c>
      <c r="U12" s="3">
        <v>8.9</v>
      </c>
      <c r="V12" s="3">
        <v>0</v>
      </c>
      <c r="W12" s="8">
        <f t="shared" si="3"/>
        <v>9.4</v>
      </c>
      <c r="X12" s="3">
        <v>0</v>
      </c>
      <c r="Y12" s="3">
        <v>0</v>
      </c>
      <c r="Z12" s="3">
        <v>0</v>
      </c>
      <c r="AA12" s="8">
        <f t="shared" si="4"/>
        <v>0</v>
      </c>
      <c r="AB12" s="3">
        <v>0</v>
      </c>
      <c r="AC12" s="3">
        <v>8.8000000000000007</v>
      </c>
      <c r="AD12" s="3">
        <v>0.5</v>
      </c>
      <c r="AE12" s="8">
        <f t="shared" si="5"/>
        <v>8.3000000000000007</v>
      </c>
      <c r="AF12" s="11">
        <f t="shared" si="6"/>
        <v>33.799999999999997</v>
      </c>
    </row>
    <row r="13" spans="1:34" x14ac:dyDescent="0.35">
      <c r="A13" s="5">
        <v>5</v>
      </c>
      <c r="B13">
        <v>426962</v>
      </c>
      <c r="C13">
        <v>7822</v>
      </c>
      <c r="D13" t="s">
        <v>26</v>
      </c>
      <c r="E13">
        <v>2016</v>
      </c>
      <c r="F13" t="s">
        <v>23</v>
      </c>
      <c r="G13" t="s">
        <v>24</v>
      </c>
      <c r="H13" s="3">
        <v>0.5</v>
      </c>
      <c r="I13" s="3">
        <v>7.8</v>
      </c>
      <c r="J13" s="3">
        <v>0</v>
      </c>
      <c r="K13" s="8">
        <f t="shared" si="0"/>
        <v>8.3000000000000007</v>
      </c>
      <c r="L13" s="3">
        <v>0</v>
      </c>
      <c r="M13" s="3">
        <v>0</v>
      </c>
      <c r="N13" s="3">
        <v>0</v>
      </c>
      <c r="O13" s="8">
        <f t="shared" si="1"/>
        <v>0</v>
      </c>
      <c r="P13" s="3">
        <v>0</v>
      </c>
      <c r="Q13" s="3">
        <v>8.5</v>
      </c>
      <c r="R13" s="3">
        <v>0.5</v>
      </c>
      <c r="S13" s="8">
        <f t="shared" si="2"/>
        <v>8</v>
      </c>
      <c r="T13" s="3">
        <v>0.5</v>
      </c>
      <c r="U13" s="3">
        <v>8.6999999999999993</v>
      </c>
      <c r="V13" s="3">
        <v>0</v>
      </c>
      <c r="W13" s="8">
        <f t="shared" si="3"/>
        <v>9.1999999999999993</v>
      </c>
      <c r="X13" s="3">
        <v>0</v>
      </c>
      <c r="Y13" s="3">
        <v>0</v>
      </c>
      <c r="Z13" s="3">
        <v>0</v>
      </c>
      <c r="AA13" s="8">
        <f t="shared" si="4"/>
        <v>0</v>
      </c>
      <c r="AB13" s="3">
        <v>0</v>
      </c>
      <c r="AC13" s="3">
        <v>8.5</v>
      </c>
      <c r="AD13" s="3">
        <v>1</v>
      </c>
      <c r="AE13" s="8">
        <f t="shared" si="5"/>
        <v>7.5</v>
      </c>
      <c r="AF13" s="11">
        <f t="shared" si="6"/>
        <v>33</v>
      </c>
    </row>
    <row r="14" spans="1:34" x14ac:dyDescent="0.35">
      <c r="A14" s="5">
        <v>6</v>
      </c>
      <c r="B14">
        <v>106266</v>
      </c>
      <c r="C14">
        <v>7822</v>
      </c>
      <c r="D14" t="s">
        <v>28</v>
      </c>
      <c r="E14">
        <v>2016</v>
      </c>
      <c r="F14" t="s">
        <v>23</v>
      </c>
      <c r="G14" t="s">
        <v>24</v>
      </c>
      <c r="H14" s="3">
        <v>0.5</v>
      </c>
      <c r="I14" s="3">
        <v>7.4</v>
      </c>
      <c r="J14" s="3">
        <v>0</v>
      </c>
      <c r="K14" s="8">
        <f t="shared" si="0"/>
        <v>7.9</v>
      </c>
      <c r="L14" s="3">
        <v>0</v>
      </c>
      <c r="M14" s="3">
        <v>0</v>
      </c>
      <c r="N14" s="3">
        <v>0</v>
      </c>
      <c r="O14" s="8">
        <f t="shared" si="1"/>
        <v>0</v>
      </c>
      <c r="P14" s="3">
        <v>0</v>
      </c>
      <c r="Q14" s="3">
        <v>7.6</v>
      </c>
      <c r="R14" s="3">
        <v>0</v>
      </c>
      <c r="S14" s="8">
        <f t="shared" si="2"/>
        <v>7.6</v>
      </c>
      <c r="T14" s="3">
        <v>0.5</v>
      </c>
      <c r="U14" s="3">
        <v>8.6999999999999993</v>
      </c>
      <c r="V14" s="3">
        <v>0</v>
      </c>
      <c r="W14" s="8">
        <f t="shared" si="3"/>
        <v>9.1999999999999993</v>
      </c>
      <c r="X14" s="3">
        <v>0</v>
      </c>
      <c r="Y14" s="3">
        <v>0</v>
      </c>
      <c r="Z14" s="3">
        <v>0</v>
      </c>
      <c r="AA14" s="8">
        <f t="shared" si="4"/>
        <v>0</v>
      </c>
      <c r="AB14" s="3">
        <v>0</v>
      </c>
      <c r="AC14" s="3">
        <v>7.2</v>
      </c>
      <c r="AD14" s="3">
        <v>1</v>
      </c>
      <c r="AE14" s="8">
        <f t="shared" si="5"/>
        <v>6.2</v>
      </c>
      <c r="AF14" s="11">
        <f t="shared" si="6"/>
        <v>30.9</v>
      </c>
    </row>
    <row r="15" spans="1:34" x14ac:dyDescent="0.35">
      <c r="A15" s="5">
        <v>7</v>
      </c>
      <c r="B15">
        <v>955021</v>
      </c>
      <c r="C15">
        <v>7822</v>
      </c>
      <c r="D15" t="s">
        <v>22</v>
      </c>
      <c r="E15">
        <v>2016</v>
      </c>
      <c r="F15" t="s">
        <v>23</v>
      </c>
      <c r="G15" t="s">
        <v>24</v>
      </c>
      <c r="H15" s="3">
        <v>0</v>
      </c>
      <c r="I15" s="3">
        <v>7.2</v>
      </c>
      <c r="J15" s="3">
        <v>0</v>
      </c>
      <c r="K15" s="8">
        <f t="shared" si="0"/>
        <v>7.2</v>
      </c>
      <c r="L15" s="3">
        <v>0</v>
      </c>
      <c r="M15" s="3">
        <v>0</v>
      </c>
      <c r="N15" s="3">
        <v>0</v>
      </c>
      <c r="O15" s="8">
        <f t="shared" si="1"/>
        <v>0</v>
      </c>
      <c r="P15" s="3">
        <v>0</v>
      </c>
      <c r="Q15" s="3">
        <v>7.8</v>
      </c>
      <c r="R15" s="3">
        <v>0</v>
      </c>
      <c r="S15" s="8">
        <f t="shared" si="2"/>
        <v>7.8</v>
      </c>
      <c r="T15" s="3">
        <v>0.5</v>
      </c>
      <c r="U15" s="3">
        <v>8.6999999999999993</v>
      </c>
      <c r="V15" s="3">
        <v>0</v>
      </c>
      <c r="W15" s="8">
        <f t="shared" si="3"/>
        <v>9.1999999999999993</v>
      </c>
      <c r="X15" s="3">
        <v>0</v>
      </c>
      <c r="Y15" s="3">
        <v>0</v>
      </c>
      <c r="Z15" s="3">
        <v>0</v>
      </c>
      <c r="AA15" s="8">
        <f t="shared" si="4"/>
        <v>0</v>
      </c>
      <c r="AB15" s="3">
        <v>0</v>
      </c>
      <c r="AC15" s="3">
        <v>7.5</v>
      </c>
      <c r="AD15" s="3">
        <v>1</v>
      </c>
      <c r="AE15" s="8">
        <f t="shared" si="5"/>
        <v>6.5</v>
      </c>
      <c r="AF15" s="11">
        <f t="shared" si="6"/>
        <v>30.7</v>
      </c>
    </row>
    <row r="16" spans="1:34" x14ac:dyDescent="0.35">
      <c r="A16" s="5">
        <v>8</v>
      </c>
      <c r="C16">
        <v>7822</v>
      </c>
      <c r="D16" t="s">
        <v>95</v>
      </c>
      <c r="E16">
        <v>2016</v>
      </c>
      <c r="F16" t="s">
        <v>23</v>
      </c>
      <c r="G16" t="s">
        <v>24</v>
      </c>
      <c r="H16" s="3">
        <v>0</v>
      </c>
      <c r="I16" s="3">
        <v>8</v>
      </c>
      <c r="J16" s="3">
        <v>0</v>
      </c>
      <c r="K16" s="8">
        <f t="shared" si="0"/>
        <v>8</v>
      </c>
      <c r="L16" s="3">
        <v>0</v>
      </c>
      <c r="M16" s="3">
        <v>0</v>
      </c>
      <c r="N16" s="3">
        <v>0</v>
      </c>
      <c r="O16" s="8">
        <f t="shared" si="1"/>
        <v>0</v>
      </c>
      <c r="P16" s="3">
        <v>0</v>
      </c>
      <c r="Q16" s="3">
        <v>7.3</v>
      </c>
      <c r="R16" s="3">
        <v>0.5</v>
      </c>
      <c r="S16" s="8">
        <f t="shared" si="2"/>
        <v>6.8</v>
      </c>
      <c r="T16" s="3">
        <v>0.5</v>
      </c>
      <c r="U16" s="3">
        <v>8.8000000000000007</v>
      </c>
      <c r="V16" s="3">
        <v>0</v>
      </c>
      <c r="W16" s="8">
        <f t="shared" si="3"/>
        <v>9.3000000000000007</v>
      </c>
      <c r="X16" s="3">
        <v>0</v>
      </c>
      <c r="Y16" s="3">
        <v>0</v>
      </c>
      <c r="Z16" s="3">
        <v>0</v>
      </c>
      <c r="AA16" s="8">
        <f t="shared" si="4"/>
        <v>0</v>
      </c>
      <c r="AB16" s="3">
        <v>0</v>
      </c>
      <c r="AC16" s="3">
        <v>7.2</v>
      </c>
      <c r="AD16" s="3">
        <v>1</v>
      </c>
      <c r="AE16" s="8">
        <f t="shared" si="5"/>
        <v>6.2</v>
      </c>
      <c r="AF16" s="11">
        <f t="shared" si="6"/>
        <v>30.3</v>
      </c>
    </row>
    <row r="17" spans="1:32" x14ac:dyDescent="0.35">
      <c r="A17" s="5">
        <v>1</v>
      </c>
      <c r="C17">
        <v>5099</v>
      </c>
      <c r="D17" t="s">
        <v>96</v>
      </c>
      <c r="E17">
        <v>2015</v>
      </c>
      <c r="F17" t="s">
        <v>97</v>
      </c>
      <c r="G17" t="s">
        <v>55</v>
      </c>
      <c r="H17" s="3">
        <v>0.5</v>
      </c>
      <c r="I17" s="3">
        <v>9.25</v>
      </c>
      <c r="J17" s="3">
        <v>0</v>
      </c>
      <c r="K17" s="8">
        <f t="shared" ref="K17:K22" si="7">H17+I17-J17</f>
        <v>9.75</v>
      </c>
      <c r="L17" s="3">
        <v>0</v>
      </c>
      <c r="M17" s="3">
        <v>0</v>
      </c>
      <c r="N17" s="3">
        <v>0</v>
      </c>
      <c r="O17" s="8">
        <f t="shared" ref="O17:O22" si="8">L17+M17-N17</f>
        <v>0</v>
      </c>
      <c r="P17" s="3">
        <v>0</v>
      </c>
      <c r="Q17" s="3">
        <v>9.1</v>
      </c>
      <c r="R17" s="3">
        <v>0</v>
      </c>
      <c r="S17" s="8">
        <f t="shared" ref="S17:S22" si="9">P17+Q17-R17</f>
        <v>9.1</v>
      </c>
      <c r="T17" s="3">
        <v>0.5</v>
      </c>
      <c r="U17" s="3">
        <v>9.4499999999999993</v>
      </c>
      <c r="V17" s="3">
        <v>0</v>
      </c>
      <c r="W17" s="8">
        <f t="shared" ref="W17:W22" si="10">T17+U17-V17</f>
        <v>9.9499999999999993</v>
      </c>
      <c r="X17" s="3">
        <v>0</v>
      </c>
      <c r="Y17" s="3">
        <v>0</v>
      </c>
      <c r="Z17" s="3">
        <v>0</v>
      </c>
      <c r="AA17" s="8">
        <f t="shared" ref="AA17:AA22" si="11">X17+Y17-Z17</f>
        <v>0</v>
      </c>
      <c r="AB17" s="3">
        <v>0</v>
      </c>
      <c r="AC17" s="3">
        <v>9.1</v>
      </c>
      <c r="AD17" s="3">
        <v>0</v>
      </c>
      <c r="AE17" s="8">
        <f t="shared" ref="AE17:AE22" si="12">AB17+AC17-AD17</f>
        <v>9.1</v>
      </c>
      <c r="AF17" s="11">
        <f t="shared" ref="AF17:AF22" si="13">K17+O17+S17+W17+AA17+AE17</f>
        <v>37.9</v>
      </c>
    </row>
    <row r="18" spans="1:32" x14ac:dyDescent="0.35">
      <c r="A18" s="5">
        <v>2</v>
      </c>
      <c r="B18">
        <v>420809</v>
      </c>
      <c r="C18">
        <v>9879</v>
      </c>
      <c r="D18" t="s">
        <v>29</v>
      </c>
      <c r="E18">
        <v>2015</v>
      </c>
      <c r="F18" t="s">
        <v>30</v>
      </c>
      <c r="G18" t="s">
        <v>31</v>
      </c>
      <c r="H18" s="3">
        <v>1</v>
      </c>
      <c r="I18" s="3">
        <v>8.9</v>
      </c>
      <c r="J18" s="3">
        <v>0</v>
      </c>
      <c r="K18" s="8">
        <f t="shared" si="7"/>
        <v>9.9</v>
      </c>
      <c r="L18" s="3">
        <v>0</v>
      </c>
      <c r="M18" s="3">
        <v>0</v>
      </c>
      <c r="N18" s="3">
        <v>0</v>
      </c>
      <c r="O18" s="8">
        <f t="shared" si="8"/>
        <v>0</v>
      </c>
      <c r="P18" s="3">
        <v>0</v>
      </c>
      <c r="Q18" s="3">
        <v>8.9499999999999993</v>
      </c>
      <c r="R18" s="3">
        <v>0</v>
      </c>
      <c r="S18" s="8">
        <f t="shared" si="9"/>
        <v>8.9499999999999993</v>
      </c>
      <c r="T18" s="3">
        <v>0</v>
      </c>
      <c r="U18" s="3">
        <v>9.4499999999999993</v>
      </c>
      <c r="V18" s="3">
        <v>0</v>
      </c>
      <c r="W18" s="8">
        <f t="shared" si="10"/>
        <v>9.4499999999999993</v>
      </c>
      <c r="X18" s="3">
        <v>0</v>
      </c>
      <c r="Y18" s="3">
        <v>0</v>
      </c>
      <c r="Z18" s="3">
        <v>0</v>
      </c>
      <c r="AA18" s="8">
        <f t="shared" si="11"/>
        <v>0</v>
      </c>
      <c r="AB18" s="3">
        <v>0</v>
      </c>
      <c r="AC18" s="3">
        <v>9.1999999999999993</v>
      </c>
      <c r="AD18" s="3">
        <v>0</v>
      </c>
      <c r="AE18" s="8">
        <f t="shared" si="12"/>
        <v>9.1999999999999993</v>
      </c>
      <c r="AF18" s="11">
        <f t="shared" si="13"/>
        <v>37.5</v>
      </c>
    </row>
    <row r="19" spans="1:32" x14ac:dyDescent="0.35">
      <c r="A19" s="5">
        <v>3</v>
      </c>
      <c r="B19">
        <v>772069</v>
      </c>
      <c r="C19">
        <v>9879</v>
      </c>
      <c r="D19" t="s">
        <v>34</v>
      </c>
      <c r="E19">
        <v>2015</v>
      </c>
      <c r="F19" t="s">
        <v>30</v>
      </c>
      <c r="G19" t="s">
        <v>31</v>
      </c>
      <c r="H19" s="3">
        <v>1</v>
      </c>
      <c r="I19" s="3">
        <v>8.6999999999999993</v>
      </c>
      <c r="J19" s="3">
        <v>0</v>
      </c>
      <c r="K19" s="8">
        <f t="shared" si="7"/>
        <v>9.6999999999999993</v>
      </c>
      <c r="L19" s="3">
        <v>0</v>
      </c>
      <c r="M19" s="3">
        <v>0</v>
      </c>
      <c r="N19" s="3">
        <v>0</v>
      </c>
      <c r="O19" s="8">
        <f t="shared" si="8"/>
        <v>0</v>
      </c>
      <c r="P19" s="3">
        <v>0</v>
      </c>
      <c r="Q19" s="3">
        <v>9.3000000000000007</v>
      </c>
      <c r="R19" s="3">
        <v>0</v>
      </c>
      <c r="S19" s="8">
        <f t="shared" si="9"/>
        <v>9.3000000000000007</v>
      </c>
      <c r="T19" s="3">
        <v>0</v>
      </c>
      <c r="U19" s="3">
        <v>9.65</v>
      </c>
      <c r="V19" s="3">
        <v>0</v>
      </c>
      <c r="W19" s="8">
        <f t="shared" si="10"/>
        <v>9.65</v>
      </c>
      <c r="X19" s="3">
        <v>0</v>
      </c>
      <c r="Y19" s="3">
        <v>0</v>
      </c>
      <c r="Z19" s="3">
        <v>0</v>
      </c>
      <c r="AA19" s="8">
        <f t="shared" si="11"/>
        <v>0</v>
      </c>
      <c r="AB19" s="3">
        <v>0</v>
      </c>
      <c r="AC19" s="3">
        <v>7.8</v>
      </c>
      <c r="AD19" s="3">
        <v>0</v>
      </c>
      <c r="AE19" s="8">
        <f t="shared" si="12"/>
        <v>7.8</v>
      </c>
      <c r="AF19" s="11">
        <f t="shared" si="13"/>
        <v>36.449999999999996</v>
      </c>
    </row>
    <row r="20" spans="1:32" x14ac:dyDescent="0.35">
      <c r="A20" s="5">
        <v>4</v>
      </c>
      <c r="B20">
        <v>901886</v>
      </c>
      <c r="C20">
        <v>9879</v>
      </c>
      <c r="D20" t="s">
        <v>32</v>
      </c>
      <c r="E20">
        <v>2015</v>
      </c>
      <c r="F20" t="s">
        <v>30</v>
      </c>
      <c r="G20" t="s">
        <v>31</v>
      </c>
      <c r="H20" s="3">
        <v>0.5</v>
      </c>
      <c r="I20" s="3">
        <v>8.3000000000000007</v>
      </c>
      <c r="J20" s="3">
        <v>0</v>
      </c>
      <c r="K20" s="8">
        <f t="shared" si="7"/>
        <v>8.8000000000000007</v>
      </c>
      <c r="L20" s="3">
        <v>0</v>
      </c>
      <c r="M20" s="3">
        <v>0</v>
      </c>
      <c r="N20" s="3">
        <v>0</v>
      </c>
      <c r="O20" s="8">
        <f t="shared" si="8"/>
        <v>0</v>
      </c>
      <c r="P20" s="3">
        <v>0</v>
      </c>
      <c r="Q20" s="3">
        <v>8.9499999999999993</v>
      </c>
      <c r="R20" s="3">
        <v>0</v>
      </c>
      <c r="S20" s="8">
        <f t="shared" si="9"/>
        <v>8.9499999999999993</v>
      </c>
      <c r="T20" s="3">
        <v>0</v>
      </c>
      <c r="U20" s="3">
        <v>9.6999999999999993</v>
      </c>
      <c r="V20" s="3">
        <v>0</v>
      </c>
      <c r="W20" s="8">
        <f t="shared" si="10"/>
        <v>9.6999999999999993</v>
      </c>
      <c r="X20" s="3">
        <v>0</v>
      </c>
      <c r="Y20" s="3">
        <v>0</v>
      </c>
      <c r="Z20" s="3">
        <v>0</v>
      </c>
      <c r="AA20" s="8">
        <f t="shared" si="11"/>
        <v>0</v>
      </c>
      <c r="AB20" s="3">
        <v>0</v>
      </c>
      <c r="AC20" s="3">
        <v>8.3000000000000007</v>
      </c>
      <c r="AD20" s="3">
        <v>0.5</v>
      </c>
      <c r="AE20" s="8">
        <f t="shared" si="12"/>
        <v>7.8000000000000007</v>
      </c>
      <c r="AF20" s="11">
        <f t="shared" si="13"/>
        <v>35.25</v>
      </c>
    </row>
    <row r="21" spans="1:32" x14ac:dyDescent="0.35">
      <c r="A21" s="5">
        <v>5</v>
      </c>
      <c r="B21">
        <v>725351</v>
      </c>
      <c r="C21">
        <v>9879</v>
      </c>
      <c r="D21" t="s">
        <v>33</v>
      </c>
      <c r="E21">
        <v>2015</v>
      </c>
      <c r="F21" t="s">
        <v>30</v>
      </c>
      <c r="G21" t="s">
        <v>31</v>
      </c>
      <c r="H21" s="3">
        <v>1</v>
      </c>
      <c r="I21" s="3">
        <v>8.4</v>
      </c>
      <c r="J21" s="3">
        <v>0</v>
      </c>
      <c r="K21" s="8">
        <f t="shared" si="7"/>
        <v>9.4</v>
      </c>
      <c r="L21" s="3">
        <v>0</v>
      </c>
      <c r="M21" s="3">
        <v>0</v>
      </c>
      <c r="N21" s="3">
        <v>0</v>
      </c>
      <c r="O21" s="8">
        <f t="shared" si="8"/>
        <v>0</v>
      </c>
      <c r="P21" s="3">
        <v>0</v>
      </c>
      <c r="Q21" s="3">
        <v>8.5</v>
      </c>
      <c r="R21" s="3">
        <v>0</v>
      </c>
      <c r="S21" s="8">
        <f t="shared" si="9"/>
        <v>8.5</v>
      </c>
      <c r="T21" s="3">
        <v>0</v>
      </c>
      <c r="U21" s="3">
        <v>8.85</v>
      </c>
      <c r="V21" s="3">
        <v>0</v>
      </c>
      <c r="W21" s="8">
        <f t="shared" si="10"/>
        <v>8.85</v>
      </c>
      <c r="X21" s="3">
        <v>0</v>
      </c>
      <c r="Y21" s="3">
        <v>0</v>
      </c>
      <c r="Z21" s="3">
        <v>0</v>
      </c>
      <c r="AA21" s="8">
        <f t="shared" si="11"/>
        <v>0</v>
      </c>
      <c r="AB21" s="3">
        <v>0</v>
      </c>
      <c r="AC21" s="3">
        <v>7.4</v>
      </c>
      <c r="AD21" s="3">
        <v>0</v>
      </c>
      <c r="AE21" s="8">
        <f t="shared" si="12"/>
        <v>7.4</v>
      </c>
      <c r="AF21" s="11">
        <f t="shared" si="13"/>
        <v>34.15</v>
      </c>
    </row>
    <row r="22" spans="1:32" x14ac:dyDescent="0.35">
      <c r="A22" s="5">
        <v>6</v>
      </c>
      <c r="B22">
        <v>466829</v>
      </c>
      <c r="C22">
        <v>7822</v>
      </c>
      <c r="D22" t="s">
        <v>25</v>
      </c>
      <c r="E22">
        <v>2015</v>
      </c>
      <c r="F22" t="s">
        <v>23</v>
      </c>
      <c r="G22" t="s">
        <v>24</v>
      </c>
      <c r="H22" s="3">
        <v>0.5</v>
      </c>
      <c r="I22" s="3">
        <v>8</v>
      </c>
      <c r="J22" s="3">
        <v>0</v>
      </c>
      <c r="K22" s="8">
        <f t="shared" si="7"/>
        <v>8.5</v>
      </c>
      <c r="L22" s="3">
        <v>0</v>
      </c>
      <c r="M22" s="3">
        <v>0</v>
      </c>
      <c r="N22" s="3">
        <v>0</v>
      </c>
      <c r="O22" s="8">
        <f t="shared" si="8"/>
        <v>0</v>
      </c>
      <c r="P22" s="3">
        <v>0</v>
      </c>
      <c r="Q22" s="3">
        <v>7.4</v>
      </c>
      <c r="R22" s="3">
        <v>0</v>
      </c>
      <c r="S22" s="8">
        <f t="shared" si="9"/>
        <v>7.4</v>
      </c>
      <c r="T22" s="3">
        <v>0.5</v>
      </c>
      <c r="U22" s="3">
        <v>9.1999999999999993</v>
      </c>
      <c r="V22" s="3">
        <v>0</v>
      </c>
      <c r="W22" s="8">
        <f t="shared" si="10"/>
        <v>9.6999999999999993</v>
      </c>
      <c r="X22" s="3">
        <v>0</v>
      </c>
      <c r="Y22" s="3">
        <v>0</v>
      </c>
      <c r="Z22" s="3">
        <v>0</v>
      </c>
      <c r="AA22" s="8">
        <f t="shared" si="11"/>
        <v>0</v>
      </c>
      <c r="AB22" s="3">
        <v>0</v>
      </c>
      <c r="AC22" s="3">
        <v>7.8</v>
      </c>
      <c r="AD22" s="3">
        <v>0.5</v>
      </c>
      <c r="AE22" s="8">
        <f t="shared" si="12"/>
        <v>7.3</v>
      </c>
      <c r="AF22" s="11">
        <f t="shared" si="13"/>
        <v>32.9</v>
      </c>
    </row>
    <row r="23" spans="1:32" x14ac:dyDescent="0.35">
      <c r="A23" s="5"/>
      <c r="H23" s="3"/>
      <c r="I23" s="3"/>
      <c r="J23" s="3"/>
      <c r="K23" s="8"/>
      <c r="L23" s="3"/>
      <c r="M23" s="3"/>
      <c r="N23" s="3"/>
      <c r="O23" s="8"/>
      <c r="P23" s="3"/>
      <c r="Q23" s="3"/>
      <c r="R23" s="3"/>
      <c r="S23" s="8"/>
      <c r="T23" s="3"/>
      <c r="U23" s="3"/>
      <c r="V23" s="3"/>
      <c r="W23" s="8"/>
      <c r="X23" s="3"/>
      <c r="Y23" s="3"/>
      <c r="Z23" s="3"/>
      <c r="AA23" s="8"/>
      <c r="AB23" s="3"/>
      <c r="AC23" s="3"/>
      <c r="AD23" s="3"/>
      <c r="AE23" s="8"/>
      <c r="AF23" s="11"/>
    </row>
    <row r="24" spans="1:32" x14ac:dyDescent="0.35">
      <c r="A24" s="5"/>
      <c r="H24" s="3"/>
      <c r="I24" s="3"/>
      <c r="J24" s="3"/>
      <c r="K24" s="8"/>
      <c r="L24" s="3"/>
      <c r="M24" s="3"/>
      <c r="N24" s="3"/>
      <c r="O24" s="8"/>
      <c r="P24" s="3"/>
      <c r="Q24" s="3"/>
      <c r="R24" s="3"/>
      <c r="S24" s="8"/>
      <c r="T24" s="3"/>
      <c r="U24" s="3"/>
      <c r="V24" s="3"/>
      <c r="W24" s="8"/>
      <c r="X24" s="3"/>
      <c r="Y24" s="3"/>
      <c r="Z24" s="3"/>
      <c r="AA24" s="8"/>
      <c r="AB24" s="3"/>
      <c r="AC24" s="3"/>
      <c r="AD24" s="3"/>
      <c r="AE24" s="8"/>
      <c r="AF24" s="1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7:AF22">
    <sortCondition descending="1" ref="AF17:AF22"/>
  </sortState>
  <pageMargins left="0" right="0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2"/>
  <sheetViews>
    <sheetView zoomScale="90" zoomScaleNormal="90" workbookViewId="0">
      <selection sqref="A1:AF12"/>
    </sheetView>
  </sheetViews>
  <sheetFormatPr defaultRowHeight="14.5" x14ac:dyDescent="0.35"/>
  <cols>
    <col min="1" max="1" width="5.81640625" customWidth="1"/>
    <col min="2" max="2" width="8.453125" customWidth="1"/>
    <col min="3" max="3" width="5.81640625" customWidth="1"/>
    <col min="4" max="4" width="15.7265625" customWidth="1"/>
    <col min="5" max="5" width="7.453125" customWidth="1"/>
    <col min="6" max="6" width="19" customWidth="1"/>
    <col min="7" max="7" width="11.26953125" customWidth="1"/>
    <col min="8" max="10" width="7" customWidth="1"/>
    <col min="11" max="11" width="8" style="6" customWidth="1"/>
    <col min="12" max="14" width="7" customWidth="1"/>
    <col min="15" max="15" width="8" style="6" customWidth="1"/>
    <col min="16" max="18" width="7" customWidth="1"/>
    <col min="19" max="19" width="8" style="6" customWidth="1"/>
    <col min="20" max="22" width="7" customWidth="1"/>
    <col min="23" max="23" width="8" style="6" customWidth="1"/>
    <col min="24" max="26" width="7" customWidth="1"/>
    <col min="27" max="27" width="8" style="6" customWidth="1"/>
    <col min="28" max="30" width="7" customWidth="1"/>
    <col min="31" max="31" width="8" style="6" customWidth="1"/>
    <col min="32" max="32" width="8" style="9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39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10" t="s">
        <v>19</v>
      </c>
      <c r="AG6" s="2" t="s">
        <v>20</v>
      </c>
      <c r="AH6" s="2" t="s">
        <v>21</v>
      </c>
    </row>
    <row r="7" spans="1:34" x14ac:dyDescent="0.35">
      <c r="A7" s="5">
        <v>1</v>
      </c>
      <c r="B7">
        <v>393352</v>
      </c>
      <c r="C7">
        <v>7822</v>
      </c>
      <c r="D7" t="s">
        <v>42</v>
      </c>
      <c r="E7">
        <v>2013</v>
      </c>
      <c r="F7" t="s">
        <v>23</v>
      </c>
      <c r="G7" t="s">
        <v>41</v>
      </c>
      <c r="H7" s="3">
        <v>2.5</v>
      </c>
      <c r="I7" s="3">
        <v>8.65</v>
      </c>
      <c r="J7" s="3">
        <v>0</v>
      </c>
      <c r="K7" s="8">
        <f t="shared" ref="K7:K12" si="0">H7+I7-J7</f>
        <v>11.15</v>
      </c>
      <c r="L7" s="3">
        <v>0.5</v>
      </c>
      <c r="M7" s="3">
        <v>9.0500000000000007</v>
      </c>
      <c r="N7" s="3">
        <v>0</v>
      </c>
      <c r="O7" s="8">
        <f t="shared" ref="O7:O12" si="1">L7+M7-N7</f>
        <v>9.5500000000000007</v>
      </c>
      <c r="P7" s="3">
        <v>1.8</v>
      </c>
      <c r="Q7" s="3">
        <v>9.25</v>
      </c>
      <c r="R7" s="3">
        <v>0</v>
      </c>
      <c r="S7" s="8">
        <f t="shared" ref="S7:S12" si="2">P7+Q7-R7</f>
        <v>11.05</v>
      </c>
      <c r="T7" s="3">
        <v>1.6</v>
      </c>
      <c r="U7" s="3">
        <v>9.1999999999999993</v>
      </c>
      <c r="V7" s="3">
        <v>0</v>
      </c>
      <c r="W7" s="8">
        <f t="shared" ref="W7:W12" si="3">T7+U7-V7</f>
        <v>10.799999999999999</v>
      </c>
      <c r="X7" s="3">
        <v>1.5</v>
      </c>
      <c r="Y7" s="3">
        <v>9</v>
      </c>
      <c r="Z7" s="3">
        <v>0</v>
      </c>
      <c r="AA7" s="8">
        <f t="shared" ref="AA7:AA12" si="4">X7+Y7-Z7</f>
        <v>10.5</v>
      </c>
      <c r="AB7" s="3">
        <v>0</v>
      </c>
      <c r="AC7" s="3">
        <v>9.5500000000000007</v>
      </c>
      <c r="AD7" s="3">
        <v>0</v>
      </c>
      <c r="AE7" s="8">
        <f t="shared" ref="AE7:AE12" si="5">AB7+AC7-AD7</f>
        <v>9.5500000000000007</v>
      </c>
      <c r="AF7" s="11">
        <f t="shared" ref="AF7:AF12" si="6">K7+O7+S7+W7+AA7+AE7</f>
        <v>62.600000000000009</v>
      </c>
    </row>
    <row r="8" spans="1:34" x14ac:dyDescent="0.35">
      <c r="A8" s="5">
        <v>2</v>
      </c>
      <c r="B8">
        <v>772584</v>
      </c>
      <c r="C8">
        <v>7822</v>
      </c>
      <c r="D8" t="s">
        <v>44</v>
      </c>
      <c r="E8">
        <v>2014</v>
      </c>
      <c r="F8" t="s">
        <v>23</v>
      </c>
      <c r="G8" t="s">
        <v>41</v>
      </c>
      <c r="H8" s="3">
        <v>1.9</v>
      </c>
      <c r="I8" s="3">
        <v>8.3000000000000007</v>
      </c>
      <c r="J8" s="3">
        <v>0</v>
      </c>
      <c r="K8" s="8">
        <f t="shared" si="0"/>
        <v>10.200000000000001</v>
      </c>
      <c r="L8" s="3">
        <v>0.5</v>
      </c>
      <c r="M8" s="3">
        <v>8.9</v>
      </c>
      <c r="N8" s="3">
        <v>0</v>
      </c>
      <c r="O8" s="8">
        <f t="shared" si="1"/>
        <v>9.4</v>
      </c>
      <c r="P8" s="3">
        <v>1.2</v>
      </c>
      <c r="Q8" s="3">
        <v>9.1999999999999993</v>
      </c>
      <c r="R8" s="3">
        <v>0</v>
      </c>
      <c r="S8" s="8">
        <f t="shared" si="2"/>
        <v>10.399999999999999</v>
      </c>
      <c r="T8" s="3">
        <v>1.6</v>
      </c>
      <c r="U8" s="3">
        <v>9.5</v>
      </c>
      <c r="V8" s="3">
        <v>0</v>
      </c>
      <c r="W8" s="8">
        <f t="shared" si="3"/>
        <v>11.1</v>
      </c>
      <c r="X8" s="3">
        <v>1.2</v>
      </c>
      <c r="Y8" s="3">
        <v>9.4499999999999993</v>
      </c>
      <c r="Z8" s="3">
        <v>0</v>
      </c>
      <c r="AA8" s="8">
        <f t="shared" si="4"/>
        <v>10.649999999999999</v>
      </c>
      <c r="AB8" s="3">
        <v>0</v>
      </c>
      <c r="AC8" s="3">
        <v>9.1</v>
      </c>
      <c r="AD8" s="3">
        <v>0</v>
      </c>
      <c r="AE8" s="8">
        <f t="shared" si="5"/>
        <v>9.1</v>
      </c>
      <c r="AF8" s="11">
        <f t="shared" si="6"/>
        <v>60.85</v>
      </c>
    </row>
    <row r="9" spans="1:34" x14ac:dyDescent="0.35">
      <c r="A9" s="5">
        <v>3</v>
      </c>
      <c r="B9">
        <v>527279</v>
      </c>
      <c r="C9">
        <v>7822</v>
      </c>
      <c r="D9" t="s">
        <v>45</v>
      </c>
      <c r="E9">
        <v>2014</v>
      </c>
      <c r="F9" t="s">
        <v>23</v>
      </c>
      <c r="G9" t="s">
        <v>41</v>
      </c>
      <c r="H9" s="3">
        <v>1.9</v>
      </c>
      <c r="I9" s="3">
        <v>8.85</v>
      </c>
      <c r="J9" s="3">
        <v>0</v>
      </c>
      <c r="K9" s="8">
        <f t="shared" si="0"/>
        <v>10.75</v>
      </c>
      <c r="L9" s="3">
        <v>0</v>
      </c>
      <c r="M9" s="3">
        <v>8.9</v>
      </c>
      <c r="N9" s="3">
        <v>0</v>
      </c>
      <c r="O9" s="8">
        <f t="shared" si="1"/>
        <v>8.9</v>
      </c>
      <c r="P9" s="3">
        <v>0.6</v>
      </c>
      <c r="Q9" s="3">
        <v>9.5500000000000007</v>
      </c>
      <c r="R9" s="3">
        <v>0</v>
      </c>
      <c r="S9" s="8">
        <f t="shared" si="2"/>
        <v>10.15</v>
      </c>
      <c r="T9" s="3">
        <v>1.6</v>
      </c>
      <c r="U9" s="3">
        <v>9.5</v>
      </c>
      <c r="V9" s="3">
        <v>0</v>
      </c>
      <c r="W9" s="8">
        <f t="shared" si="3"/>
        <v>11.1</v>
      </c>
      <c r="X9" s="3">
        <v>0.6</v>
      </c>
      <c r="Y9" s="3">
        <v>9.5</v>
      </c>
      <c r="Z9" s="3">
        <v>0</v>
      </c>
      <c r="AA9" s="8">
        <f t="shared" si="4"/>
        <v>10.1</v>
      </c>
      <c r="AB9" s="3">
        <v>0</v>
      </c>
      <c r="AC9" s="3">
        <v>9.4499999999999993</v>
      </c>
      <c r="AD9" s="3">
        <v>0</v>
      </c>
      <c r="AE9" s="8">
        <f t="shared" si="5"/>
        <v>9.4499999999999993</v>
      </c>
      <c r="AF9" s="11">
        <f t="shared" si="6"/>
        <v>60.45</v>
      </c>
    </row>
    <row r="10" spans="1:34" x14ac:dyDescent="0.35">
      <c r="A10" s="5">
        <v>4</v>
      </c>
      <c r="B10">
        <v>372441</v>
      </c>
      <c r="C10">
        <v>7822</v>
      </c>
      <c r="D10" t="s">
        <v>40</v>
      </c>
      <c r="E10">
        <v>2014</v>
      </c>
      <c r="F10" t="s">
        <v>23</v>
      </c>
      <c r="G10" t="s">
        <v>41</v>
      </c>
      <c r="H10" s="3">
        <v>1.9</v>
      </c>
      <c r="I10" s="3">
        <v>8.5500000000000007</v>
      </c>
      <c r="J10" s="3">
        <v>0</v>
      </c>
      <c r="K10" s="8">
        <f t="shared" si="0"/>
        <v>10.450000000000001</v>
      </c>
      <c r="L10" s="3">
        <v>0</v>
      </c>
      <c r="M10" s="3">
        <v>8.6</v>
      </c>
      <c r="N10" s="3">
        <v>0</v>
      </c>
      <c r="O10" s="8">
        <f t="shared" si="1"/>
        <v>8.6</v>
      </c>
      <c r="P10" s="3">
        <v>0.6</v>
      </c>
      <c r="Q10" s="3">
        <v>8.6999999999999993</v>
      </c>
      <c r="R10" s="3">
        <v>0</v>
      </c>
      <c r="S10" s="8">
        <f t="shared" si="2"/>
        <v>9.2999999999999989</v>
      </c>
      <c r="T10" s="3">
        <v>1.6</v>
      </c>
      <c r="U10" s="3">
        <v>8.8000000000000007</v>
      </c>
      <c r="V10" s="3">
        <v>0</v>
      </c>
      <c r="W10" s="8">
        <f t="shared" si="3"/>
        <v>10.4</v>
      </c>
      <c r="X10" s="3">
        <v>0.6</v>
      </c>
      <c r="Y10" s="3">
        <v>9.1999999999999993</v>
      </c>
      <c r="Z10" s="3">
        <v>0</v>
      </c>
      <c r="AA10" s="8">
        <f t="shared" si="4"/>
        <v>9.7999999999999989</v>
      </c>
      <c r="AB10" s="3">
        <v>0</v>
      </c>
      <c r="AC10" s="3">
        <v>9.1</v>
      </c>
      <c r="AD10" s="3">
        <v>0</v>
      </c>
      <c r="AE10" s="8">
        <f t="shared" si="5"/>
        <v>9.1</v>
      </c>
      <c r="AF10" s="11">
        <f t="shared" si="6"/>
        <v>57.65</v>
      </c>
    </row>
    <row r="11" spans="1:34" x14ac:dyDescent="0.35">
      <c r="A11" s="5">
        <v>5</v>
      </c>
      <c r="B11">
        <v>863202</v>
      </c>
      <c r="C11">
        <v>4140</v>
      </c>
      <c r="D11" t="s">
        <v>46</v>
      </c>
      <c r="E11">
        <v>2013</v>
      </c>
      <c r="F11" t="s">
        <v>47</v>
      </c>
      <c r="G11" t="s">
        <v>48</v>
      </c>
      <c r="H11" s="3">
        <v>2.5</v>
      </c>
      <c r="I11" s="3">
        <v>7.95</v>
      </c>
      <c r="J11" s="3">
        <v>0</v>
      </c>
      <c r="K11" s="8">
        <f t="shared" si="0"/>
        <v>10.45</v>
      </c>
      <c r="L11" s="3">
        <v>0</v>
      </c>
      <c r="M11" s="3">
        <v>8.4</v>
      </c>
      <c r="N11" s="3">
        <v>0</v>
      </c>
      <c r="O11" s="8">
        <f t="shared" si="1"/>
        <v>8.4</v>
      </c>
      <c r="P11" s="3">
        <v>1.2</v>
      </c>
      <c r="Q11" s="3">
        <v>8.9</v>
      </c>
      <c r="R11" s="3">
        <v>0</v>
      </c>
      <c r="S11" s="8">
        <f t="shared" si="2"/>
        <v>10.1</v>
      </c>
      <c r="T11" s="3">
        <v>1.6</v>
      </c>
      <c r="U11" s="3">
        <v>8.8000000000000007</v>
      </c>
      <c r="V11" s="3">
        <v>0</v>
      </c>
      <c r="W11" s="8">
        <f t="shared" si="3"/>
        <v>10.4</v>
      </c>
      <c r="X11" s="3">
        <v>0.6</v>
      </c>
      <c r="Y11" s="3">
        <v>8.6</v>
      </c>
      <c r="Z11" s="3">
        <v>0</v>
      </c>
      <c r="AA11" s="8">
        <f t="shared" si="4"/>
        <v>9.1999999999999993</v>
      </c>
      <c r="AB11" s="3">
        <v>0</v>
      </c>
      <c r="AC11" s="3">
        <v>8.1</v>
      </c>
      <c r="AD11" s="3">
        <v>0</v>
      </c>
      <c r="AE11" s="8">
        <f t="shared" si="5"/>
        <v>8.1</v>
      </c>
      <c r="AF11" s="11">
        <f t="shared" si="6"/>
        <v>56.65</v>
      </c>
    </row>
    <row r="12" spans="1:34" x14ac:dyDescent="0.35">
      <c r="A12" s="5">
        <v>6</v>
      </c>
      <c r="B12">
        <v>192361</v>
      </c>
      <c r="C12">
        <v>7822</v>
      </c>
      <c r="D12" t="s">
        <v>43</v>
      </c>
      <c r="E12">
        <v>2014</v>
      </c>
      <c r="F12" t="s">
        <v>23</v>
      </c>
      <c r="G12" t="s">
        <v>41</v>
      </c>
      <c r="H12" s="3">
        <v>1.9</v>
      </c>
      <c r="I12" s="3">
        <v>7</v>
      </c>
      <c r="J12" s="3">
        <v>0</v>
      </c>
      <c r="K12" s="8">
        <f t="shared" si="0"/>
        <v>8.9</v>
      </c>
      <c r="L12" s="3">
        <v>0</v>
      </c>
      <c r="M12" s="3">
        <v>8.4</v>
      </c>
      <c r="N12" s="3">
        <v>0</v>
      </c>
      <c r="O12" s="8">
        <f t="shared" si="1"/>
        <v>8.4</v>
      </c>
      <c r="P12" s="3">
        <v>0</v>
      </c>
      <c r="Q12" s="3">
        <v>8.1999999999999993</v>
      </c>
      <c r="R12" s="3">
        <v>0</v>
      </c>
      <c r="S12" s="8">
        <f t="shared" si="2"/>
        <v>8.1999999999999993</v>
      </c>
      <c r="T12" s="3">
        <v>1.6</v>
      </c>
      <c r="U12" s="3">
        <v>8.6</v>
      </c>
      <c r="V12" s="3">
        <v>0</v>
      </c>
      <c r="W12" s="8">
        <f t="shared" si="3"/>
        <v>10.199999999999999</v>
      </c>
      <c r="X12" s="3">
        <v>0.6</v>
      </c>
      <c r="Y12" s="3">
        <v>8.4499999999999993</v>
      </c>
      <c r="Z12" s="3">
        <v>0</v>
      </c>
      <c r="AA12" s="8">
        <f t="shared" si="4"/>
        <v>9.0499999999999989</v>
      </c>
      <c r="AB12" s="3">
        <v>0</v>
      </c>
      <c r="AC12" s="3">
        <v>7.45</v>
      </c>
      <c r="AD12" s="3">
        <v>0</v>
      </c>
      <c r="AE12" s="8">
        <f t="shared" si="5"/>
        <v>7.45</v>
      </c>
      <c r="AF12" s="11">
        <f t="shared" si="6"/>
        <v>52.2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12">
    <sortCondition descending="1" ref="AF7:AF12"/>
  </sortState>
  <pageMargins left="0" right="0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2"/>
  <sheetViews>
    <sheetView zoomScaleNormal="100" workbookViewId="0">
      <selection sqref="A1:AF12"/>
    </sheetView>
  </sheetViews>
  <sheetFormatPr defaultRowHeight="14.5" x14ac:dyDescent="0.35"/>
  <cols>
    <col min="1" max="1" width="6.1796875" customWidth="1"/>
    <col min="2" max="2" width="8" customWidth="1"/>
    <col min="3" max="3" width="6.81640625" customWidth="1"/>
    <col min="4" max="4" width="16.81640625" customWidth="1"/>
    <col min="5" max="5" width="8" customWidth="1"/>
    <col min="6" max="6" width="18.1796875" customWidth="1"/>
    <col min="7" max="7" width="13.7265625" customWidth="1"/>
    <col min="8" max="10" width="7" customWidth="1"/>
    <col min="11" max="11" width="8" style="6" customWidth="1"/>
    <col min="12" max="14" width="7" customWidth="1"/>
    <col min="15" max="15" width="8" style="6" customWidth="1"/>
    <col min="16" max="18" width="7" customWidth="1"/>
    <col min="19" max="19" width="8" style="6" customWidth="1"/>
    <col min="20" max="22" width="7" customWidth="1"/>
    <col min="23" max="23" width="8" style="6" customWidth="1"/>
    <col min="24" max="26" width="7" customWidth="1"/>
    <col min="27" max="27" width="8" style="6" customWidth="1"/>
    <col min="28" max="30" width="7" customWidth="1"/>
    <col min="31" max="31" width="8" style="6" customWidth="1"/>
    <col min="32" max="32" width="8" style="9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49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10" t="s">
        <v>19</v>
      </c>
      <c r="AG6" s="2" t="s">
        <v>20</v>
      </c>
      <c r="AH6" s="2" t="s">
        <v>21</v>
      </c>
    </row>
    <row r="7" spans="1:34" x14ac:dyDescent="0.35">
      <c r="A7" s="5">
        <v>1</v>
      </c>
      <c r="B7">
        <v>551848</v>
      </c>
      <c r="C7">
        <v>5099</v>
      </c>
      <c r="D7" t="s">
        <v>54</v>
      </c>
      <c r="E7">
        <v>2012</v>
      </c>
      <c r="F7" t="s">
        <v>53</v>
      </c>
      <c r="G7" t="s">
        <v>55</v>
      </c>
      <c r="H7" s="3">
        <v>2.9</v>
      </c>
      <c r="I7" s="3">
        <v>9.1</v>
      </c>
      <c r="J7" s="3">
        <v>0</v>
      </c>
      <c r="K7" s="8">
        <f t="shared" ref="K7:K12" si="0">H7+I7-J7</f>
        <v>12</v>
      </c>
      <c r="L7" s="3">
        <v>2.4</v>
      </c>
      <c r="M7" s="3">
        <v>8.1</v>
      </c>
      <c r="N7" s="3">
        <v>0</v>
      </c>
      <c r="O7" s="8">
        <f t="shared" ref="O7:O12" si="1">L7+M7-N7</f>
        <v>10.5</v>
      </c>
      <c r="P7" s="3">
        <v>2</v>
      </c>
      <c r="Q7" s="3">
        <v>9.6</v>
      </c>
      <c r="R7" s="3">
        <v>0</v>
      </c>
      <c r="S7" s="8">
        <f t="shared" ref="S7:S12" si="2">P7+Q7-R7</f>
        <v>11.6</v>
      </c>
      <c r="T7" s="3">
        <v>1.6</v>
      </c>
      <c r="U7" s="3">
        <v>9.1999999999999993</v>
      </c>
      <c r="V7" s="3">
        <v>0</v>
      </c>
      <c r="W7" s="8">
        <f t="shared" ref="W7:W12" si="3">T7+U7-V7</f>
        <v>10.799999999999999</v>
      </c>
      <c r="X7" s="3">
        <v>2.7</v>
      </c>
      <c r="Y7" s="3">
        <v>9.4499999999999993</v>
      </c>
      <c r="Z7" s="3">
        <v>0</v>
      </c>
      <c r="AA7" s="8">
        <f t="shared" ref="AA7:AA12" si="4">X7+Y7-Z7</f>
        <v>12.149999999999999</v>
      </c>
      <c r="AB7" s="3">
        <v>1.8</v>
      </c>
      <c r="AC7" s="3">
        <v>9.0500000000000007</v>
      </c>
      <c r="AD7" s="3">
        <v>0</v>
      </c>
      <c r="AE7" s="8">
        <f t="shared" ref="AE7:AE12" si="5">AB7+AC7-AD7</f>
        <v>10.850000000000001</v>
      </c>
      <c r="AF7" s="11">
        <f t="shared" ref="AF7:AF12" si="6">K7+O7+S7+W7+AA7+AE7</f>
        <v>67.900000000000006</v>
      </c>
    </row>
    <row r="8" spans="1:34" x14ac:dyDescent="0.35">
      <c r="A8" s="5">
        <v>2</v>
      </c>
      <c r="B8">
        <v>989555</v>
      </c>
      <c r="C8">
        <v>5099</v>
      </c>
      <c r="D8" t="s">
        <v>52</v>
      </c>
      <c r="E8">
        <v>2011</v>
      </c>
      <c r="F8" t="s">
        <v>53</v>
      </c>
      <c r="G8" s="4" t="s">
        <v>55</v>
      </c>
      <c r="H8" s="3">
        <v>2.9</v>
      </c>
      <c r="I8" s="3">
        <v>8.6999999999999993</v>
      </c>
      <c r="J8" s="3">
        <v>0</v>
      </c>
      <c r="K8" s="8">
        <f t="shared" si="0"/>
        <v>11.6</v>
      </c>
      <c r="L8" s="3">
        <v>1.2</v>
      </c>
      <c r="M8" s="3">
        <v>9.15</v>
      </c>
      <c r="N8" s="3">
        <v>0</v>
      </c>
      <c r="O8" s="8">
        <f t="shared" si="1"/>
        <v>10.35</v>
      </c>
      <c r="P8" s="3">
        <v>1.8</v>
      </c>
      <c r="Q8" s="3">
        <v>9.5</v>
      </c>
      <c r="R8" s="3">
        <v>0</v>
      </c>
      <c r="S8" s="8">
        <f t="shared" si="2"/>
        <v>11.3</v>
      </c>
      <c r="T8" s="3">
        <v>1.6</v>
      </c>
      <c r="U8" s="3">
        <v>9.4</v>
      </c>
      <c r="V8" s="3">
        <v>0</v>
      </c>
      <c r="W8" s="8">
        <f t="shared" si="3"/>
        <v>11</v>
      </c>
      <c r="X8" s="3">
        <v>1.5</v>
      </c>
      <c r="Y8" s="3">
        <v>9.1</v>
      </c>
      <c r="Z8" s="3">
        <v>0</v>
      </c>
      <c r="AA8" s="8">
        <f t="shared" si="4"/>
        <v>10.6</v>
      </c>
      <c r="AB8" s="3">
        <v>0.6</v>
      </c>
      <c r="AC8" s="3">
        <v>7.9</v>
      </c>
      <c r="AD8" s="3">
        <v>0</v>
      </c>
      <c r="AE8" s="8">
        <f t="shared" si="5"/>
        <v>8.5</v>
      </c>
      <c r="AF8" s="11">
        <f t="shared" si="6"/>
        <v>63.35</v>
      </c>
    </row>
    <row r="9" spans="1:34" x14ac:dyDescent="0.35">
      <c r="A9" s="5">
        <v>3</v>
      </c>
      <c r="B9">
        <v>149100</v>
      </c>
      <c r="C9">
        <v>7822</v>
      </c>
      <c r="D9" t="s">
        <v>50</v>
      </c>
      <c r="E9">
        <v>2011</v>
      </c>
      <c r="F9" t="s">
        <v>23</v>
      </c>
      <c r="G9" t="s">
        <v>41</v>
      </c>
      <c r="H9" s="3">
        <v>2.8</v>
      </c>
      <c r="I9" s="3">
        <v>8.25</v>
      </c>
      <c r="J9" s="3">
        <v>0</v>
      </c>
      <c r="K9" s="8">
        <f t="shared" si="0"/>
        <v>11.05</v>
      </c>
      <c r="L9" s="3">
        <v>1.2</v>
      </c>
      <c r="M9" s="3">
        <v>8.5</v>
      </c>
      <c r="N9" s="3">
        <v>0</v>
      </c>
      <c r="O9" s="8">
        <f t="shared" si="1"/>
        <v>9.6999999999999993</v>
      </c>
      <c r="P9" s="3">
        <v>1.2</v>
      </c>
      <c r="Q9" s="3">
        <v>9.1999999999999993</v>
      </c>
      <c r="R9" s="3">
        <v>0</v>
      </c>
      <c r="S9" s="8">
        <f t="shared" si="2"/>
        <v>10.399999999999999</v>
      </c>
      <c r="T9" s="3">
        <v>1.6</v>
      </c>
      <c r="U9" s="3">
        <v>9.1999999999999993</v>
      </c>
      <c r="V9" s="3">
        <v>0</v>
      </c>
      <c r="W9" s="8">
        <f t="shared" si="3"/>
        <v>10.799999999999999</v>
      </c>
      <c r="X9" s="3">
        <v>2.1</v>
      </c>
      <c r="Y9" s="3">
        <v>8.9</v>
      </c>
      <c r="Z9" s="3">
        <v>0</v>
      </c>
      <c r="AA9" s="8">
        <f t="shared" si="4"/>
        <v>11</v>
      </c>
      <c r="AB9" s="3">
        <v>0.6</v>
      </c>
      <c r="AC9" s="3">
        <v>8.25</v>
      </c>
      <c r="AD9" s="3">
        <v>0</v>
      </c>
      <c r="AE9" s="8">
        <f t="shared" si="5"/>
        <v>8.85</v>
      </c>
      <c r="AF9" s="11">
        <f t="shared" si="6"/>
        <v>61.8</v>
      </c>
      <c r="AG9" s="4" t="s">
        <v>112</v>
      </c>
    </row>
    <row r="10" spans="1:34" x14ac:dyDescent="0.35">
      <c r="A10" s="5">
        <v>4</v>
      </c>
      <c r="B10">
        <v>737369</v>
      </c>
      <c r="C10">
        <v>9879</v>
      </c>
      <c r="D10" t="s">
        <v>57</v>
      </c>
      <c r="E10">
        <v>2012</v>
      </c>
      <c r="F10" t="s">
        <v>30</v>
      </c>
      <c r="G10" t="s">
        <v>56</v>
      </c>
      <c r="H10" s="3">
        <v>2</v>
      </c>
      <c r="I10" s="3">
        <v>8.35</v>
      </c>
      <c r="J10" s="3">
        <v>0</v>
      </c>
      <c r="K10" s="8">
        <f t="shared" si="0"/>
        <v>10.35</v>
      </c>
      <c r="L10" s="3">
        <v>0.5</v>
      </c>
      <c r="M10" s="3">
        <v>8.6999999999999993</v>
      </c>
      <c r="N10" s="3">
        <v>0</v>
      </c>
      <c r="O10" s="8">
        <f t="shared" si="1"/>
        <v>9.1999999999999993</v>
      </c>
      <c r="P10" s="3">
        <v>1.2</v>
      </c>
      <c r="Q10" s="3">
        <v>8.3000000000000007</v>
      </c>
      <c r="R10" s="3">
        <v>0</v>
      </c>
      <c r="S10" s="8">
        <f t="shared" si="2"/>
        <v>9.5</v>
      </c>
      <c r="T10" s="3">
        <v>1.6</v>
      </c>
      <c r="U10" s="3">
        <v>7.4</v>
      </c>
      <c r="V10" s="3">
        <v>0</v>
      </c>
      <c r="W10" s="8">
        <f t="shared" si="3"/>
        <v>9</v>
      </c>
      <c r="X10" s="3">
        <v>1.2</v>
      </c>
      <c r="Y10" s="3">
        <v>9.4</v>
      </c>
      <c r="Z10" s="3">
        <v>0</v>
      </c>
      <c r="AA10" s="8">
        <f t="shared" si="4"/>
        <v>10.6</v>
      </c>
      <c r="AB10" s="3">
        <v>0</v>
      </c>
      <c r="AC10" s="3">
        <v>8.9</v>
      </c>
      <c r="AD10" s="3">
        <v>0</v>
      </c>
      <c r="AE10" s="8">
        <f t="shared" si="5"/>
        <v>8.9</v>
      </c>
      <c r="AF10" s="11">
        <f t="shared" si="6"/>
        <v>57.55</v>
      </c>
    </row>
    <row r="11" spans="1:34" x14ac:dyDescent="0.35">
      <c r="A11" s="5">
        <v>6</v>
      </c>
      <c r="B11">
        <v>928383</v>
      </c>
      <c r="C11">
        <v>9879</v>
      </c>
      <c r="D11" t="s">
        <v>58</v>
      </c>
      <c r="E11">
        <v>2012</v>
      </c>
      <c r="F11" t="s">
        <v>30</v>
      </c>
      <c r="G11" t="s">
        <v>56</v>
      </c>
      <c r="H11" s="3">
        <v>2.4</v>
      </c>
      <c r="I11" s="3">
        <v>8.1999999999999993</v>
      </c>
      <c r="J11" s="3">
        <v>0.5</v>
      </c>
      <c r="K11" s="8">
        <f t="shared" si="0"/>
        <v>10.1</v>
      </c>
      <c r="L11" s="3">
        <v>0</v>
      </c>
      <c r="M11" s="3">
        <v>8.5</v>
      </c>
      <c r="N11" s="3">
        <v>0</v>
      </c>
      <c r="O11" s="8">
        <f t="shared" si="1"/>
        <v>8.5</v>
      </c>
      <c r="P11" s="3">
        <v>0.6</v>
      </c>
      <c r="Q11" s="3">
        <v>8.8000000000000007</v>
      </c>
      <c r="R11" s="3">
        <v>0</v>
      </c>
      <c r="S11" s="8">
        <f t="shared" si="2"/>
        <v>9.4</v>
      </c>
      <c r="T11" s="3">
        <v>1.6</v>
      </c>
      <c r="U11" s="3">
        <v>8.1</v>
      </c>
      <c r="V11" s="3">
        <v>0</v>
      </c>
      <c r="W11" s="8">
        <f t="shared" si="3"/>
        <v>9.6999999999999993</v>
      </c>
      <c r="X11" s="3">
        <v>1.2</v>
      </c>
      <c r="Y11" s="3">
        <v>9.4</v>
      </c>
      <c r="Z11" s="3">
        <v>0</v>
      </c>
      <c r="AA11" s="8">
        <f t="shared" si="4"/>
        <v>10.6</v>
      </c>
      <c r="AB11" s="3">
        <v>0</v>
      </c>
      <c r="AC11" s="3">
        <v>9.0500000000000007</v>
      </c>
      <c r="AD11" s="3">
        <v>0</v>
      </c>
      <c r="AE11" s="8">
        <f t="shared" si="5"/>
        <v>9.0500000000000007</v>
      </c>
      <c r="AF11" s="11">
        <f t="shared" si="6"/>
        <v>57.350000000000009</v>
      </c>
    </row>
    <row r="12" spans="1:34" x14ac:dyDescent="0.35">
      <c r="A12" s="5">
        <v>7</v>
      </c>
      <c r="B12">
        <v>250653</v>
      </c>
      <c r="C12">
        <v>7822</v>
      </c>
      <c r="D12" t="s">
        <v>51</v>
      </c>
      <c r="E12">
        <v>2012</v>
      </c>
      <c r="F12" t="s">
        <v>23</v>
      </c>
      <c r="G12" t="s">
        <v>41</v>
      </c>
      <c r="H12" s="3">
        <v>2</v>
      </c>
      <c r="I12" s="3">
        <v>7.85</v>
      </c>
      <c r="J12" s="3">
        <v>0</v>
      </c>
      <c r="K12" s="8">
        <f t="shared" si="0"/>
        <v>9.85</v>
      </c>
      <c r="L12" s="3">
        <v>0</v>
      </c>
      <c r="M12" s="3">
        <v>8</v>
      </c>
      <c r="N12" s="3">
        <v>0</v>
      </c>
      <c r="O12" s="8">
        <f t="shared" si="1"/>
        <v>8</v>
      </c>
      <c r="P12" s="3">
        <v>0</v>
      </c>
      <c r="Q12" s="3">
        <v>8.6999999999999993</v>
      </c>
      <c r="R12" s="3">
        <v>0</v>
      </c>
      <c r="S12" s="8">
        <f t="shared" si="2"/>
        <v>8.6999999999999993</v>
      </c>
      <c r="T12" s="3">
        <v>1.6</v>
      </c>
      <c r="U12" s="3">
        <v>7.6</v>
      </c>
      <c r="V12" s="3">
        <v>0</v>
      </c>
      <c r="W12" s="8">
        <f t="shared" si="3"/>
        <v>9.1999999999999993</v>
      </c>
      <c r="X12" s="3">
        <v>1.2</v>
      </c>
      <c r="Y12" s="3">
        <v>9.1</v>
      </c>
      <c r="Z12" s="3">
        <v>0</v>
      </c>
      <c r="AA12" s="8">
        <f t="shared" si="4"/>
        <v>10.299999999999999</v>
      </c>
      <c r="AB12" s="3">
        <v>0</v>
      </c>
      <c r="AC12" s="3">
        <v>8</v>
      </c>
      <c r="AD12" s="3">
        <v>0</v>
      </c>
      <c r="AE12" s="8">
        <f t="shared" si="5"/>
        <v>8</v>
      </c>
      <c r="AF12" s="11">
        <f t="shared" si="6"/>
        <v>54.05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G12">
    <sortCondition descending="1" ref="AF7:AF12"/>
  </sortState>
  <pageMargins left="0" right="0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25"/>
  <sheetViews>
    <sheetView zoomScale="50" zoomScaleNormal="50" workbookViewId="0">
      <selection activeCell="Z32" sqref="Z32"/>
    </sheetView>
  </sheetViews>
  <sheetFormatPr defaultRowHeight="14.5" x14ac:dyDescent="0.35"/>
  <cols>
    <col min="1" max="1" width="6.81640625" customWidth="1"/>
    <col min="2" max="2" width="7.54296875" customWidth="1"/>
    <col min="3" max="3" width="7" customWidth="1"/>
    <col min="4" max="4" width="14.1796875" customWidth="1"/>
    <col min="5" max="5" width="8" customWidth="1"/>
    <col min="6" max="6" width="17" customWidth="1"/>
    <col min="7" max="7" width="12.7265625" customWidth="1"/>
    <col min="8" max="10" width="7" customWidth="1"/>
    <col min="11" max="11" width="8" style="6" customWidth="1"/>
    <col min="12" max="14" width="7" customWidth="1"/>
    <col min="15" max="15" width="8" style="6" customWidth="1"/>
    <col min="16" max="18" width="7" customWidth="1"/>
    <col min="19" max="19" width="8" style="6" customWidth="1"/>
    <col min="20" max="22" width="7" customWidth="1"/>
    <col min="23" max="23" width="8" style="6" customWidth="1"/>
    <col min="24" max="26" width="7" customWidth="1"/>
    <col min="27" max="27" width="8" style="6" customWidth="1"/>
    <col min="28" max="30" width="7" customWidth="1"/>
    <col min="31" max="31" width="8" style="6" customWidth="1"/>
    <col min="32" max="32" width="8" style="9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61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10" t="s">
        <v>19</v>
      </c>
      <c r="AG6" s="2" t="s">
        <v>20</v>
      </c>
      <c r="AH6" s="2" t="s">
        <v>21</v>
      </c>
    </row>
    <row r="7" spans="1:34" x14ac:dyDescent="0.35">
      <c r="A7" s="12">
        <v>1</v>
      </c>
      <c r="B7" s="13">
        <v>807759</v>
      </c>
      <c r="C7" s="13">
        <v>9879</v>
      </c>
      <c r="D7" s="13" t="s">
        <v>66</v>
      </c>
      <c r="E7" s="13">
        <v>2009</v>
      </c>
      <c r="F7" s="13" t="s">
        <v>30</v>
      </c>
      <c r="G7" s="13" t="s">
        <v>67</v>
      </c>
      <c r="H7" s="3">
        <v>3.8</v>
      </c>
      <c r="I7" s="3">
        <v>8.1999999999999993</v>
      </c>
      <c r="J7" s="3">
        <v>0</v>
      </c>
      <c r="K7" s="8">
        <f t="shared" ref="K7:K25" si="0">H7+I7-J7</f>
        <v>12</v>
      </c>
      <c r="L7" s="3">
        <v>2.2000000000000002</v>
      </c>
      <c r="M7" s="3">
        <v>8.9499999999999993</v>
      </c>
      <c r="N7" s="3">
        <v>0</v>
      </c>
      <c r="O7" s="8">
        <f t="shared" ref="O7:O25" si="1">L7+M7-N7</f>
        <v>11.149999999999999</v>
      </c>
      <c r="P7" s="3">
        <v>2.2999999999999998</v>
      </c>
      <c r="Q7" s="3">
        <v>9.1</v>
      </c>
      <c r="R7" s="3">
        <v>0</v>
      </c>
      <c r="S7" s="8">
        <f t="shared" ref="S7:S25" si="2">P7+Q7-R7</f>
        <v>11.399999999999999</v>
      </c>
      <c r="T7" s="3">
        <v>2.2000000000000002</v>
      </c>
      <c r="U7" s="3">
        <v>9.4</v>
      </c>
      <c r="V7" s="3">
        <v>0</v>
      </c>
      <c r="W7" s="8">
        <f t="shared" ref="W7:W25" si="3">T7+U7-V7</f>
        <v>11.600000000000001</v>
      </c>
      <c r="X7" s="3">
        <v>2.4</v>
      </c>
      <c r="Y7" s="3">
        <v>8.9499999999999993</v>
      </c>
      <c r="Z7" s="3">
        <v>0</v>
      </c>
      <c r="AA7" s="8">
        <f t="shared" ref="AA7:AA25" si="4">X7+Y7-Z7</f>
        <v>11.35</v>
      </c>
      <c r="AB7" s="3">
        <v>1.7</v>
      </c>
      <c r="AC7" s="3">
        <v>8.4499999999999993</v>
      </c>
      <c r="AD7" s="3">
        <v>0</v>
      </c>
      <c r="AE7" s="8">
        <f t="shared" ref="AE7:AE25" si="5">AB7+AC7-AD7</f>
        <v>10.149999999999999</v>
      </c>
      <c r="AF7" s="11">
        <f t="shared" ref="AF7:AF25" si="6">K7+O7+S7+W7+AA7+AE7</f>
        <v>67.650000000000006</v>
      </c>
    </row>
    <row r="8" spans="1:34" x14ac:dyDescent="0.35">
      <c r="A8" s="12">
        <v>2</v>
      </c>
      <c r="B8" s="13">
        <v>805503</v>
      </c>
      <c r="C8" s="13">
        <v>9879</v>
      </c>
      <c r="D8" s="13" t="s">
        <v>65</v>
      </c>
      <c r="E8" s="13">
        <v>2009</v>
      </c>
      <c r="F8" s="13" t="s">
        <v>30</v>
      </c>
      <c r="G8" s="13" t="s">
        <v>56</v>
      </c>
      <c r="H8" s="3">
        <v>2.8</v>
      </c>
      <c r="I8" s="3">
        <v>8.1999999999999993</v>
      </c>
      <c r="J8" s="3">
        <v>0</v>
      </c>
      <c r="K8" s="8">
        <f t="shared" si="0"/>
        <v>11</v>
      </c>
      <c r="L8" s="3">
        <v>1.8</v>
      </c>
      <c r="M8" s="3">
        <v>8.6999999999999993</v>
      </c>
      <c r="N8" s="3">
        <v>0</v>
      </c>
      <c r="O8" s="8">
        <f t="shared" si="1"/>
        <v>10.5</v>
      </c>
      <c r="P8" s="3">
        <v>2.4</v>
      </c>
      <c r="Q8" s="3">
        <v>8.1999999999999993</v>
      </c>
      <c r="R8" s="3">
        <v>0</v>
      </c>
      <c r="S8" s="8">
        <f t="shared" si="2"/>
        <v>10.6</v>
      </c>
      <c r="T8" s="3">
        <v>2.2000000000000002</v>
      </c>
      <c r="U8" s="3">
        <v>8.4</v>
      </c>
      <c r="V8" s="3">
        <v>0</v>
      </c>
      <c r="W8" s="8">
        <f t="shared" si="3"/>
        <v>10.600000000000001</v>
      </c>
      <c r="X8" s="3">
        <v>2.2999999999999998</v>
      </c>
      <c r="Y8" s="3">
        <v>9.15</v>
      </c>
      <c r="Z8" s="3">
        <v>0</v>
      </c>
      <c r="AA8" s="8">
        <f t="shared" si="4"/>
        <v>11.45</v>
      </c>
      <c r="AB8" s="3">
        <v>1.7</v>
      </c>
      <c r="AC8" s="3">
        <v>7.9</v>
      </c>
      <c r="AD8" s="3">
        <v>0.5</v>
      </c>
      <c r="AE8" s="8">
        <f t="shared" si="5"/>
        <v>9.1</v>
      </c>
      <c r="AF8" s="11">
        <f t="shared" si="6"/>
        <v>63.250000000000007</v>
      </c>
    </row>
    <row r="9" spans="1:34" x14ac:dyDescent="0.35">
      <c r="A9" s="12">
        <v>3</v>
      </c>
      <c r="B9" s="13">
        <v>529198</v>
      </c>
      <c r="C9" s="13">
        <v>9879</v>
      </c>
      <c r="D9" s="13" t="s">
        <v>64</v>
      </c>
      <c r="E9" s="13">
        <v>2010</v>
      </c>
      <c r="F9" s="13" t="s">
        <v>30</v>
      </c>
      <c r="G9" s="13" t="s">
        <v>56</v>
      </c>
      <c r="H9" s="3">
        <v>2.7</v>
      </c>
      <c r="I9" s="3">
        <v>7.4</v>
      </c>
      <c r="J9" s="3">
        <v>0</v>
      </c>
      <c r="K9" s="8">
        <f t="shared" si="0"/>
        <v>10.100000000000001</v>
      </c>
      <c r="L9" s="3">
        <v>2.4</v>
      </c>
      <c r="M9" s="3">
        <v>8.3000000000000007</v>
      </c>
      <c r="N9" s="3">
        <v>0</v>
      </c>
      <c r="O9" s="8">
        <f t="shared" si="1"/>
        <v>10.700000000000001</v>
      </c>
      <c r="P9" s="3">
        <v>2</v>
      </c>
      <c r="Q9" s="3">
        <v>8.9</v>
      </c>
      <c r="R9" s="3">
        <v>0</v>
      </c>
      <c r="S9" s="8">
        <f t="shared" si="2"/>
        <v>10.9</v>
      </c>
      <c r="T9" s="3">
        <v>1.6</v>
      </c>
      <c r="U9" s="3">
        <v>9.3000000000000007</v>
      </c>
      <c r="V9" s="3">
        <v>0</v>
      </c>
      <c r="W9" s="8">
        <f t="shared" si="3"/>
        <v>10.9</v>
      </c>
      <c r="X9" s="3">
        <v>2.2999999999999998</v>
      </c>
      <c r="Y9" s="3">
        <v>9.15</v>
      </c>
      <c r="Z9" s="3">
        <v>0</v>
      </c>
      <c r="AA9" s="8">
        <f t="shared" si="4"/>
        <v>11.45</v>
      </c>
      <c r="AB9" s="3">
        <v>1.4</v>
      </c>
      <c r="AC9" s="3">
        <v>8.4499999999999993</v>
      </c>
      <c r="AD9" s="3">
        <v>1</v>
      </c>
      <c r="AE9" s="8">
        <f t="shared" si="5"/>
        <v>8.85</v>
      </c>
      <c r="AF9" s="11">
        <f t="shared" si="6"/>
        <v>62.9</v>
      </c>
    </row>
    <row r="10" spans="1:34" x14ac:dyDescent="0.35">
      <c r="A10" s="12">
        <v>4</v>
      </c>
      <c r="B10" s="13">
        <v>529182</v>
      </c>
      <c r="C10" s="13">
        <v>6656</v>
      </c>
      <c r="D10" s="13" t="s">
        <v>68</v>
      </c>
      <c r="E10" s="13">
        <v>2010</v>
      </c>
      <c r="F10" s="13" t="s">
        <v>59</v>
      </c>
      <c r="G10" s="13" t="s">
        <v>60</v>
      </c>
      <c r="H10" s="3">
        <v>2.2000000000000002</v>
      </c>
      <c r="I10" s="3">
        <v>7.8</v>
      </c>
      <c r="J10" s="3">
        <v>0</v>
      </c>
      <c r="K10" s="8">
        <f t="shared" si="0"/>
        <v>10</v>
      </c>
      <c r="L10" s="3">
        <v>2.1</v>
      </c>
      <c r="M10" s="3">
        <v>7.8</v>
      </c>
      <c r="N10" s="3">
        <v>0</v>
      </c>
      <c r="O10" s="8">
        <f t="shared" si="1"/>
        <v>9.9</v>
      </c>
      <c r="P10" s="3">
        <v>2</v>
      </c>
      <c r="Q10" s="3">
        <v>8.9</v>
      </c>
      <c r="R10" s="3">
        <v>0</v>
      </c>
      <c r="S10" s="8">
        <f t="shared" si="2"/>
        <v>10.9</v>
      </c>
      <c r="T10" s="3">
        <v>1.6</v>
      </c>
      <c r="U10" s="3">
        <v>9.3000000000000007</v>
      </c>
      <c r="V10" s="3">
        <v>0</v>
      </c>
      <c r="W10" s="8">
        <f t="shared" si="3"/>
        <v>10.9</v>
      </c>
      <c r="X10" s="3">
        <v>2</v>
      </c>
      <c r="Y10" s="3">
        <v>8.6999999999999993</v>
      </c>
      <c r="Z10" s="3">
        <v>0.5</v>
      </c>
      <c r="AA10" s="8">
        <f t="shared" si="4"/>
        <v>10.199999999999999</v>
      </c>
      <c r="AB10" s="3">
        <v>1.4</v>
      </c>
      <c r="AC10" s="3">
        <v>8.6</v>
      </c>
      <c r="AD10" s="3">
        <v>1</v>
      </c>
      <c r="AE10" s="8">
        <f t="shared" si="5"/>
        <v>9</v>
      </c>
      <c r="AF10" s="11">
        <f t="shared" si="6"/>
        <v>60.899999999999991</v>
      </c>
    </row>
    <row r="11" spans="1:34" x14ac:dyDescent="0.35">
      <c r="A11" s="12">
        <v>5</v>
      </c>
      <c r="B11" s="13">
        <v>991121</v>
      </c>
      <c r="C11" s="13">
        <v>9879</v>
      </c>
      <c r="D11" s="13" t="s">
        <v>62</v>
      </c>
      <c r="E11" s="13">
        <v>2010</v>
      </c>
      <c r="F11" s="13" t="s">
        <v>30</v>
      </c>
      <c r="G11" s="13" t="s">
        <v>56</v>
      </c>
      <c r="H11" s="3">
        <v>2.5</v>
      </c>
      <c r="I11" s="3">
        <v>7.15</v>
      </c>
      <c r="J11" s="3">
        <v>0</v>
      </c>
      <c r="K11" s="8">
        <f t="shared" si="0"/>
        <v>9.65</v>
      </c>
      <c r="L11" s="3">
        <v>1.6</v>
      </c>
      <c r="M11" s="3">
        <v>7.8</v>
      </c>
      <c r="N11" s="3">
        <v>0.5</v>
      </c>
      <c r="O11" s="8">
        <f t="shared" si="1"/>
        <v>8.9</v>
      </c>
      <c r="P11" s="3">
        <v>2</v>
      </c>
      <c r="Q11" s="3">
        <v>9.3000000000000007</v>
      </c>
      <c r="R11" s="3">
        <v>0</v>
      </c>
      <c r="S11" s="8">
        <f t="shared" si="2"/>
        <v>11.3</v>
      </c>
      <c r="T11" s="3">
        <v>1.6</v>
      </c>
      <c r="U11" s="3">
        <v>9</v>
      </c>
      <c r="V11" s="3">
        <v>0</v>
      </c>
      <c r="W11" s="8">
        <f t="shared" si="3"/>
        <v>10.6</v>
      </c>
      <c r="X11" s="3">
        <v>2.2000000000000002</v>
      </c>
      <c r="Y11" s="3">
        <v>9.15</v>
      </c>
      <c r="Z11" s="3">
        <v>0</v>
      </c>
      <c r="AA11" s="8">
        <f t="shared" si="4"/>
        <v>11.350000000000001</v>
      </c>
      <c r="AB11" s="3">
        <v>0.8</v>
      </c>
      <c r="AC11" s="3">
        <v>9.1999999999999993</v>
      </c>
      <c r="AD11" s="3">
        <v>1.5</v>
      </c>
      <c r="AE11" s="8">
        <f t="shared" si="5"/>
        <v>8.5</v>
      </c>
      <c r="AF11" s="11">
        <f t="shared" si="6"/>
        <v>60.300000000000004</v>
      </c>
    </row>
    <row r="12" spans="1:34" x14ac:dyDescent="0.35">
      <c r="A12" s="12">
        <v>6</v>
      </c>
      <c r="B12" s="13">
        <v>511315</v>
      </c>
      <c r="C12" s="13">
        <v>9879</v>
      </c>
      <c r="D12" s="13" t="s">
        <v>63</v>
      </c>
      <c r="E12" s="13">
        <v>2009</v>
      </c>
      <c r="F12" s="13" t="s">
        <v>30</v>
      </c>
      <c r="G12" s="13" t="s">
        <v>56</v>
      </c>
      <c r="H12" s="3">
        <v>2.6</v>
      </c>
      <c r="I12" s="3">
        <v>7.9</v>
      </c>
      <c r="J12" s="3">
        <v>0</v>
      </c>
      <c r="K12" s="8">
        <f t="shared" si="0"/>
        <v>10.5</v>
      </c>
      <c r="L12" s="3">
        <v>2.2000000000000002</v>
      </c>
      <c r="M12" s="3">
        <v>8</v>
      </c>
      <c r="N12" s="3">
        <v>0</v>
      </c>
      <c r="O12" s="8">
        <f t="shared" si="1"/>
        <v>10.199999999999999</v>
      </c>
      <c r="P12" s="3">
        <v>2</v>
      </c>
      <c r="Q12" s="3">
        <v>8.8000000000000007</v>
      </c>
      <c r="R12" s="3">
        <v>0</v>
      </c>
      <c r="S12" s="8">
        <f t="shared" si="2"/>
        <v>10.8</v>
      </c>
      <c r="T12" s="3">
        <v>1.6</v>
      </c>
      <c r="U12" s="3">
        <v>7.6</v>
      </c>
      <c r="V12" s="3">
        <v>0</v>
      </c>
      <c r="W12" s="8">
        <f t="shared" si="3"/>
        <v>9.1999999999999993</v>
      </c>
      <c r="X12" s="3">
        <v>2.1</v>
      </c>
      <c r="Y12" s="3">
        <v>8.4</v>
      </c>
      <c r="Z12" s="3">
        <v>0</v>
      </c>
      <c r="AA12" s="8">
        <f t="shared" si="4"/>
        <v>10.5</v>
      </c>
      <c r="AB12" s="3">
        <v>1.7</v>
      </c>
      <c r="AC12" s="3">
        <v>7.15</v>
      </c>
      <c r="AD12" s="3">
        <v>0</v>
      </c>
      <c r="AE12" s="8">
        <f t="shared" si="5"/>
        <v>8.85</v>
      </c>
      <c r="AF12" s="11">
        <f t="shared" si="6"/>
        <v>60.050000000000004</v>
      </c>
    </row>
    <row r="13" spans="1:34" x14ac:dyDescent="0.35">
      <c r="A13" s="12">
        <v>7</v>
      </c>
      <c r="B13" s="13"/>
      <c r="C13" s="13"/>
      <c r="D13" s="16" t="s">
        <v>115</v>
      </c>
      <c r="E13" s="15">
        <v>2009</v>
      </c>
      <c r="F13" s="16" t="s">
        <v>23</v>
      </c>
      <c r="G13" s="13"/>
      <c r="H13" s="3">
        <v>2.4</v>
      </c>
      <c r="I13" s="3">
        <v>8.1999999999999993</v>
      </c>
      <c r="J13" s="3">
        <v>0.3</v>
      </c>
      <c r="K13" s="8">
        <f t="shared" si="0"/>
        <v>10.299999999999999</v>
      </c>
      <c r="L13" s="3">
        <v>1.3</v>
      </c>
      <c r="M13" s="3">
        <v>8.3000000000000007</v>
      </c>
      <c r="N13" s="3">
        <v>0.8</v>
      </c>
      <c r="O13" s="8">
        <f t="shared" si="1"/>
        <v>8.8000000000000007</v>
      </c>
      <c r="P13" s="3">
        <v>2</v>
      </c>
      <c r="Q13" s="3">
        <v>9.1999999999999993</v>
      </c>
      <c r="R13" s="3">
        <v>0</v>
      </c>
      <c r="S13" s="8">
        <f t="shared" si="2"/>
        <v>11.2</v>
      </c>
      <c r="T13" s="3">
        <v>1.6</v>
      </c>
      <c r="U13" s="3">
        <v>9.4</v>
      </c>
      <c r="V13" s="3">
        <v>0</v>
      </c>
      <c r="W13" s="8">
        <f t="shared" si="3"/>
        <v>11</v>
      </c>
      <c r="X13" s="3">
        <v>1.8</v>
      </c>
      <c r="Y13" s="3">
        <v>8.75</v>
      </c>
      <c r="Z13" s="3">
        <v>1</v>
      </c>
      <c r="AA13" s="8">
        <f t="shared" si="4"/>
        <v>9.5500000000000007</v>
      </c>
      <c r="AB13" s="3">
        <v>0.8</v>
      </c>
      <c r="AC13" s="3">
        <v>9.5</v>
      </c>
      <c r="AD13" s="3">
        <v>1.5</v>
      </c>
      <c r="AE13" s="8">
        <f t="shared" si="5"/>
        <v>8.8000000000000007</v>
      </c>
      <c r="AF13" s="11">
        <f t="shared" si="6"/>
        <v>59.649999999999991</v>
      </c>
      <c r="AG13" t="s">
        <v>112</v>
      </c>
    </row>
    <row r="14" spans="1:34" x14ac:dyDescent="0.35">
      <c r="A14" s="12">
        <v>8</v>
      </c>
      <c r="B14" s="13"/>
      <c r="C14" s="13"/>
      <c r="D14" s="16" t="s">
        <v>114</v>
      </c>
      <c r="E14" s="15">
        <v>2009</v>
      </c>
      <c r="F14" s="16" t="s">
        <v>23</v>
      </c>
      <c r="G14" s="13"/>
      <c r="H14" s="3">
        <v>2.4</v>
      </c>
      <c r="I14" s="3">
        <v>8.35</v>
      </c>
      <c r="J14" s="3">
        <v>0.3</v>
      </c>
      <c r="K14" s="8">
        <f t="shared" si="0"/>
        <v>10.45</v>
      </c>
      <c r="L14" s="3">
        <v>1.3</v>
      </c>
      <c r="M14" s="3">
        <v>8</v>
      </c>
      <c r="N14" s="3">
        <v>1.3</v>
      </c>
      <c r="O14" s="8">
        <f t="shared" si="1"/>
        <v>8</v>
      </c>
      <c r="P14" s="3">
        <v>2</v>
      </c>
      <c r="Q14" s="3">
        <v>9.1999999999999993</v>
      </c>
      <c r="R14" s="3">
        <v>0</v>
      </c>
      <c r="S14" s="8">
        <f t="shared" si="2"/>
        <v>11.2</v>
      </c>
      <c r="T14" s="3">
        <v>1.6</v>
      </c>
      <c r="U14" s="3">
        <v>9.1</v>
      </c>
      <c r="V14" s="3">
        <v>0</v>
      </c>
      <c r="W14" s="8">
        <f t="shared" si="3"/>
        <v>10.7</v>
      </c>
      <c r="X14" s="3">
        <v>1.8</v>
      </c>
      <c r="Y14" s="3">
        <v>8.6999999999999993</v>
      </c>
      <c r="Z14" s="3">
        <v>1</v>
      </c>
      <c r="AA14" s="8">
        <f t="shared" si="4"/>
        <v>9.5</v>
      </c>
      <c r="AB14" s="3">
        <v>0.8</v>
      </c>
      <c r="AC14" s="3">
        <v>8.4499999999999993</v>
      </c>
      <c r="AD14" s="3">
        <v>1.5</v>
      </c>
      <c r="AE14" s="8">
        <f t="shared" si="5"/>
        <v>7.75</v>
      </c>
      <c r="AF14" s="11">
        <f t="shared" si="6"/>
        <v>57.599999999999994</v>
      </c>
      <c r="AG14" t="s">
        <v>112</v>
      </c>
    </row>
    <row r="15" spans="1:34" x14ac:dyDescent="0.35">
      <c r="A15" s="12">
        <v>9</v>
      </c>
      <c r="B15" s="13">
        <v>839616</v>
      </c>
      <c r="C15" s="13">
        <v>1319</v>
      </c>
      <c r="D15" s="13" t="s">
        <v>74</v>
      </c>
      <c r="E15" s="13">
        <v>2010</v>
      </c>
      <c r="F15" s="13" t="s">
        <v>72</v>
      </c>
      <c r="G15" s="13" t="s">
        <v>73</v>
      </c>
      <c r="H15" s="3">
        <v>2.4</v>
      </c>
      <c r="I15" s="3">
        <v>8.1</v>
      </c>
      <c r="J15" s="3">
        <v>0</v>
      </c>
      <c r="K15" s="8">
        <f t="shared" si="0"/>
        <v>10.5</v>
      </c>
      <c r="L15" s="3">
        <v>1.4</v>
      </c>
      <c r="M15" s="3">
        <v>6.3</v>
      </c>
      <c r="N15" s="3">
        <v>0.5</v>
      </c>
      <c r="O15" s="8">
        <f t="shared" si="1"/>
        <v>7.1999999999999993</v>
      </c>
      <c r="P15" s="3">
        <v>2</v>
      </c>
      <c r="Q15" s="3">
        <v>9.1</v>
      </c>
      <c r="R15" s="3">
        <v>0</v>
      </c>
      <c r="S15" s="8">
        <f t="shared" si="2"/>
        <v>11.1</v>
      </c>
      <c r="T15" s="3">
        <v>1.6</v>
      </c>
      <c r="U15" s="3">
        <v>7.65</v>
      </c>
      <c r="V15" s="3">
        <v>0</v>
      </c>
      <c r="W15" s="8">
        <f t="shared" si="3"/>
        <v>9.25</v>
      </c>
      <c r="X15" s="3">
        <v>2</v>
      </c>
      <c r="Y15" s="3">
        <v>8.35</v>
      </c>
      <c r="Z15" s="3">
        <v>0</v>
      </c>
      <c r="AA15" s="8">
        <f t="shared" si="4"/>
        <v>10.35</v>
      </c>
      <c r="AB15" s="3">
        <v>0.8</v>
      </c>
      <c r="AC15" s="3">
        <v>8.6999999999999993</v>
      </c>
      <c r="AD15" s="3">
        <v>1.5</v>
      </c>
      <c r="AE15" s="8">
        <f t="shared" si="5"/>
        <v>8</v>
      </c>
      <c r="AF15" s="11">
        <f t="shared" si="6"/>
        <v>56.4</v>
      </c>
      <c r="AG15" t="s">
        <v>112</v>
      </c>
    </row>
    <row r="16" spans="1:34" x14ac:dyDescent="0.35">
      <c r="A16" s="12">
        <v>10</v>
      </c>
      <c r="B16" s="13"/>
      <c r="C16" s="13"/>
      <c r="D16" s="16" t="s">
        <v>116</v>
      </c>
      <c r="E16" s="15">
        <v>2009</v>
      </c>
      <c r="F16" s="16" t="s">
        <v>23</v>
      </c>
      <c r="G16" s="13"/>
      <c r="H16" s="3">
        <v>2.1</v>
      </c>
      <c r="I16" s="3">
        <v>8.5</v>
      </c>
      <c r="J16" s="3">
        <v>0.3</v>
      </c>
      <c r="K16" s="8">
        <f t="shared" si="0"/>
        <v>10.299999999999999</v>
      </c>
      <c r="L16" s="3">
        <v>1.3</v>
      </c>
      <c r="M16" s="3">
        <v>7.1</v>
      </c>
      <c r="N16" s="3">
        <v>1.3</v>
      </c>
      <c r="O16" s="8">
        <f t="shared" si="1"/>
        <v>7.1000000000000005</v>
      </c>
      <c r="P16" s="3">
        <v>2</v>
      </c>
      <c r="Q16" s="3">
        <v>8.6999999999999993</v>
      </c>
      <c r="R16" s="3">
        <v>0</v>
      </c>
      <c r="S16" s="8">
        <f t="shared" si="2"/>
        <v>10.7</v>
      </c>
      <c r="T16" s="3">
        <v>1.6</v>
      </c>
      <c r="U16" s="3">
        <v>8.6999999999999993</v>
      </c>
      <c r="V16" s="3">
        <v>0</v>
      </c>
      <c r="W16" s="8">
        <f t="shared" si="3"/>
        <v>10.299999999999999</v>
      </c>
      <c r="X16" s="3">
        <v>1.8</v>
      </c>
      <c r="Y16" s="3">
        <v>8.3000000000000007</v>
      </c>
      <c r="Z16" s="3">
        <v>1</v>
      </c>
      <c r="AA16" s="8">
        <f t="shared" si="4"/>
        <v>9.1000000000000014</v>
      </c>
      <c r="AB16" s="3">
        <v>0.8</v>
      </c>
      <c r="AC16" s="3">
        <v>9</v>
      </c>
      <c r="AD16" s="3">
        <v>1.5</v>
      </c>
      <c r="AE16" s="8">
        <f t="shared" si="5"/>
        <v>8.3000000000000007</v>
      </c>
      <c r="AF16" s="11">
        <f t="shared" si="6"/>
        <v>55.8</v>
      </c>
      <c r="AG16" t="s">
        <v>112</v>
      </c>
    </row>
    <row r="17" spans="1:33" x14ac:dyDescent="0.35">
      <c r="A17" s="12">
        <v>11</v>
      </c>
      <c r="B17" s="13">
        <v>981810</v>
      </c>
      <c r="C17" s="13">
        <v>6656</v>
      </c>
      <c r="D17" s="13" t="s">
        <v>69</v>
      </c>
      <c r="E17" s="13">
        <v>2008</v>
      </c>
      <c r="F17" s="13" t="s">
        <v>59</v>
      </c>
      <c r="G17" s="13" t="s">
        <v>70</v>
      </c>
      <c r="H17" s="3">
        <v>2.5</v>
      </c>
      <c r="I17" s="3">
        <v>8.1999999999999993</v>
      </c>
      <c r="J17" s="3">
        <v>0</v>
      </c>
      <c r="K17" s="8">
        <f t="shared" si="0"/>
        <v>10.7</v>
      </c>
      <c r="L17" s="3">
        <v>0.5</v>
      </c>
      <c r="M17" s="3">
        <v>8.6</v>
      </c>
      <c r="N17" s="3">
        <v>2</v>
      </c>
      <c r="O17" s="8">
        <f t="shared" si="1"/>
        <v>7.1</v>
      </c>
      <c r="P17" s="3">
        <v>2</v>
      </c>
      <c r="Q17" s="3">
        <v>8.5</v>
      </c>
      <c r="R17" s="3">
        <v>0</v>
      </c>
      <c r="S17" s="8">
        <f t="shared" si="2"/>
        <v>10.5</v>
      </c>
      <c r="T17" s="3">
        <v>1.6</v>
      </c>
      <c r="U17" s="3">
        <v>8.6</v>
      </c>
      <c r="V17" s="3">
        <v>0</v>
      </c>
      <c r="W17" s="8">
        <f t="shared" si="3"/>
        <v>10.199999999999999</v>
      </c>
      <c r="X17" s="3">
        <v>1.2</v>
      </c>
      <c r="Y17" s="3">
        <v>8.85</v>
      </c>
      <c r="Z17" s="3">
        <v>1.5</v>
      </c>
      <c r="AA17" s="8">
        <f t="shared" si="4"/>
        <v>8.5499999999999989</v>
      </c>
      <c r="AB17" s="3">
        <v>0.8</v>
      </c>
      <c r="AC17" s="3">
        <v>8.35</v>
      </c>
      <c r="AD17" s="3">
        <v>1.5</v>
      </c>
      <c r="AE17" s="8">
        <f t="shared" si="5"/>
        <v>7.65</v>
      </c>
      <c r="AF17" s="11">
        <f t="shared" si="6"/>
        <v>54.699999999999996</v>
      </c>
    </row>
    <row r="18" spans="1:33" x14ac:dyDescent="0.35">
      <c r="A18" s="12">
        <v>12</v>
      </c>
      <c r="B18" s="13">
        <v>483613</v>
      </c>
      <c r="C18" s="13">
        <v>1319</v>
      </c>
      <c r="D18" s="13" t="s">
        <v>71</v>
      </c>
      <c r="E18" s="13">
        <v>2010</v>
      </c>
      <c r="F18" s="13" t="s">
        <v>72</v>
      </c>
      <c r="G18" s="13" t="s">
        <v>73</v>
      </c>
      <c r="H18" s="3">
        <v>2</v>
      </c>
      <c r="I18" s="3">
        <v>7.9</v>
      </c>
      <c r="J18" s="3">
        <v>0.8</v>
      </c>
      <c r="K18" s="8">
        <f t="shared" si="0"/>
        <v>9.1</v>
      </c>
      <c r="L18" s="3">
        <v>1.3</v>
      </c>
      <c r="M18" s="3">
        <v>7.8</v>
      </c>
      <c r="N18" s="3">
        <v>1</v>
      </c>
      <c r="O18" s="8">
        <f t="shared" si="1"/>
        <v>8.1</v>
      </c>
      <c r="P18" s="3">
        <v>1.2</v>
      </c>
      <c r="Q18" s="3">
        <v>8.1999999999999993</v>
      </c>
      <c r="R18" s="3">
        <v>0</v>
      </c>
      <c r="S18" s="8">
        <f t="shared" si="2"/>
        <v>9.3999999999999986</v>
      </c>
      <c r="T18" s="3">
        <v>1.6</v>
      </c>
      <c r="U18" s="3">
        <v>8</v>
      </c>
      <c r="V18" s="3">
        <v>0</v>
      </c>
      <c r="W18" s="8">
        <f t="shared" si="3"/>
        <v>9.6</v>
      </c>
      <c r="X18" s="3">
        <v>1.2</v>
      </c>
      <c r="Y18" s="3">
        <v>7.8</v>
      </c>
      <c r="Z18" s="3">
        <v>1.5</v>
      </c>
      <c r="AA18" s="8">
        <f t="shared" si="4"/>
        <v>7.5</v>
      </c>
      <c r="AB18" s="3">
        <v>0.8</v>
      </c>
      <c r="AC18" s="3">
        <v>6.65</v>
      </c>
      <c r="AD18" s="3">
        <v>1.5</v>
      </c>
      <c r="AE18" s="8">
        <f t="shared" si="5"/>
        <v>5.95</v>
      </c>
      <c r="AF18" s="11">
        <f t="shared" si="6"/>
        <v>49.65</v>
      </c>
    </row>
    <row r="19" spans="1:33" x14ac:dyDescent="0.35">
      <c r="A19" s="12">
        <v>13</v>
      </c>
      <c r="B19" s="13"/>
      <c r="C19" s="13"/>
      <c r="D19" s="14" t="s">
        <v>105</v>
      </c>
      <c r="E19" s="13">
        <v>2009</v>
      </c>
      <c r="F19" s="14" t="s">
        <v>106</v>
      </c>
      <c r="G19" s="14" t="s">
        <v>107</v>
      </c>
      <c r="H19" s="3">
        <v>1.8</v>
      </c>
      <c r="I19" s="3">
        <v>8.1999999999999993</v>
      </c>
      <c r="J19" s="3">
        <v>1</v>
      </c>
      <c r="K19" s="8">
        <f t="shared" si="0"/>
        <v>9</v>
      </c>
      <c r="L19" s="3">
        <v>0.5</v>
      </c>
      <c r="M19" s="3">
        <v>7.2</v>
      </c>
      <c r="N19" s="3">
        <v>2</v>
      </c>
      <c r="O19" s="8">
        <f t="shared" si="1"/>
        <v>5.7</v>
      </c>
      <c r="P19" s="3">
        <v>0.2</v>
      </c>
      <c r="Q19" s="3">
        <v>7.5</v>
      </c>
      <c r="R19" s="3">
        <v>0</v>
      </c>
      <c r="S19" s="8">
        <f t="shared" si="2"/>
        <v>7.7</v>
      </c>
      <c r="T19" s="3">
        <v>1.6</v>
      </c>
      <c r="U19" s="3">
        <v>9</v>
      </c>
      <c r="V19" s="3">
        <v>0</v>
      </c>
      <c r="W19" s="8">
        <f t="shared" si="3"/>
        <v>10.6</v>
      </c>
      <c r="X19" s="3">
        <v>1.2</v>
      </c>
      <c r="Y19" s="3">
        <v>7.9</v>
      </c>
      <c r="Z19" s="3">
        <v>1.5</v>
      </c>
      <c r="AA19" s="8">
        <f t="shared" si="4"/>
        <v>7.6</v>
      </c>
      <c r="AB19" s="3">
        <v>0.6</v>
      </c>
      <c r="AC19" s="3">
        <v>6.5</v>
      </c>
      <c r="AD19" s="3">
        <v>2</v>
      </c>
      <c r="AE19" s="8">
        <f t="shared" si="5"/>
        <v>5.0999999999999996</v>
      </c>
      <c r="AF19" s="11">
        <f t="shared" si="6"/>
        <v>45.7</v>
      </c>
      <c r="AG19" s="4" t="s">
        <v>113</v>
      </c>
    </row>
    <row r="20" spans="1:33" x14ac:dyDescent="0.35">
      <c r="A20" s="12">
        <v>14</v>
      </c>
      <c r="D20" s="14" t="s">
        <v>109</v>
      </c>
      <c r="E20" s="13">
        <v>2008</v>
      </c>
      <c r="F20" s="14" t="s">
        <v>99</v>
      </c>
      <c r="G20" s="14" t="s">
        <v>100</v>
      </c>
      <c r="H20" s="3">
        <v>1.5</v>
      </c>
      <c r="I20" s="3">
        <v>7.2</v>
      </c>
      <c r="J20" s="3">
        <v>0</v>
      </c>
      <c r="K20" s="8">
        <f t="shared" si="0"/>
        <v>8.6999999999999993</v>
      </c>
      <c r="L20" s="3">
        <v>0</v>
      </c>
      <c r="M20" s="3">
        <v>7.7</v>
      </c>
      <c r="N20" s="3">
        <v>2.5</v>
      </c>
      <c r="O20" s="8">
        <f t="shared" si="1"/>
        <v>5.2</v>
      </c>
      <c r="P20" s="3">
        <v>0.1</v>
      </c>
      <c r="Q20" s="3">
        <v>9</v>
      </c>
      <c r="R20" s="3">
        <v>0</v>
      </c>
      <c r="S20" s="8">
        <f t="shared" si="2"/>
        <v>9.1</v>
      </c>
      <c r="T20" s="3">
        <v>1.6</v>
      </c>
      <c r="U20" s="3">
        <v>7.8</v>
      </c>
      <c r="V20" s="3">
        <v>0</v>
      </c>
      <c r="W20" s="8">
        <f t="shared" si="3"/>
        <v>9.4</v>
      </c>
      <c r="X20" s="3">
        <v>0.6</v>
      </c>
      <c r="Y20" s="3">
        <v>7.6</v>
      </c>
      <c r="Z20" s="3">
        <v>2</v>
      </c>
      <c r="AA20" s="8">
        <f t="shared" si="4"/>
        <v>6.1999999999999993</v>
      </c>
      <c r="AB20" s="3">
        <v>0.6</v>
      </c>
      <c r="AC20" s="3">
        <v>7.85</v>
      </c>
      <c r="AD20" s="3">
        <v>2</v>
      </c>
      <c r="AE20" s="8">
        <f t="shared" si="5"/>
        <v>6.4499999999999993</v>
      </c>
      <c r="AF20" s="11">
        <f t="shared" si="6"/>
        <v>45.05</v>
      </c>
      <c r="AG20" s="4" t="s">
        <v>113</v>
      </c>
    </row>
    <row r="21" spans="1:33" x14ac:dyDescent="0.35">
      <c r="A21" s="12">
        <v>15</v>
      </c>
      <c r="B21" s="13"/>
      <c r="C21" s="13"/>
      <c r="D21" s="14" t="s">
        <v>108</v>
      </c>
      <c r="E21" s="13">
        <v>2008</v>
      </c>
      <c r="F21" s="14" t="s">
        <v>99</v>
      </c>
      <c r="G21" s="14" t="s">
        <v>100</v>
      </c>
      <c r="H21" s="3">
        <v>2</v>
      </c>
      <c r="I21" s="3">
        <v>7.5</v>
      </c>
      <c r="J21" s="3">
        <v>0</v>
      </c>
      <c r="K21" s="8">
        <f t="shared" si="0"/>
        <v>9.5</v>
      </c>
      <c r="L21" s="3">
        <v>0.5</v>
      </c>
      <c r="M21" s="3">
        <v>7.5</v>
      </c>
      <c r="N21" s="3">
        <v>2</v>
      </c>
      <c r="O21" s="8">
        <f t="shared" si="1"/>
        <v>6</v>
      </c>
      <c r="P21" s="3">
        <v>0.1</v>
      </c>
      <c r="Q21" s="3">
        <v>8.6999999999999993</v>
      </c>
      <c r="R21" s="3">
        <v>0</v>
      </c>
      <c r="S21" s="8">
        <f t="shared" si="2"/>
        <v>8.7999999999999989</v>
      </c>
      <c r="T21" s="3">
        <v>1.6</v>
      </c>
      <c r="U21" s="3">
        <v>8.1</v>
      </c>
      <c r="V21" s="3">
        <v>0</v>
      </c>
      <c r="W21" s="8">
        <f t="shared" si="3"/>
        <v>9.6999999999999993</v>
      </c>
      <c r="X21" s="3">
        <v>0.6</v>
      </c>
      <c r="Y21" s="3">
        <v>7.15</v>
      </c>
      <c r="Z21" s="3">
        <v>2</v>
      </c>
      <c r="AA21" s="8">
        <f t="shared" si="4"/>
        <v>5.75</v>
      </c>
      <c r="AB21" s="3">
        <v>0</v>
      </c>
      <c r="AC21" s="3">
        <v>6.2</v>
      </c>
      <c r="AD21" s="3">
        <v>2.5</v>
      </c>
      <c r="AE21" s="8">
        <f t="shared" si="5"/>
        <v>3.7</v>
      </c>
      <c r="AF21" s="11">
        <f t="shared" si="6"/>
        <v>43.45</v>
      </c>
      <c r="AG21" s="4" t="s">
        <v>113</v>
      </c>
    </row>
    <row r="22" spans="1:33" x14ac:dyDescent="0.35">
      <c r="A22" s="12">
        <v>16</v>
      </c>
      <c r="D22" s="14" t="s">
        <v>111</v>
      </c>
      <c r="E22" s="13">
        <v>2009</v>
      </c>
      <c r="F22" s="14" t="s">
        <v>99</v>
      </c>
      <c r="G22" s="14" t="s">
        <v>100</v>
      </c>
      <c r="H22" s="3">
        <v>2.1</v>
      </c>
      <c r="I22" s="3">
        <v>7.6</v>
      </c>
      <c r="J22" s="3">
        <v>0</v>
      </c>
      <c r="K22" s="8">
        <f t="shared" si="0"/>
        <v>9.6999999999999993</v>
      </c>
      <c r="L22" s="3">
        <v>0.5</v>
      </c>
      <c r="M22" s="3">
        <v>6.5</v>
      </c>
      <c r="N22" s="3">
        <v>2</v>
      </c>
      <c r="O22" s="8">
        <f t="shared" si="1"/>
        <v>5</v>
      </c>
      <c r="P22" s="3">
        <v>0.1</v>
      </c>
      <c r="Q22" s="3">
        <v>7.3</v>
      </c>
      <c r="R22" s="3">
        <v>0</v>
      </c>
      <c r="S22" s="8">
        <f t="shared" si="2"/>
        <v>7.3999999999999995</v>
      </c>
      <c r="T22" s="3">
        <v>1.6</v>
      </c>
      <c r="U22" s="3">
        <v>7.2</v>
      </c>
      <c r="V22" s="3">
        <v>0</v>
      </c>
      <c r="W22" s="8">
        <f t="shared" si="3"/>
        <v>8.8000000000000007</v>
      </c>
      <c r="X22" s="3">
        <v>0.6</v>
      </c>
      <c r="Y22" s="3">
        <v>7.6</v>
      </c>
      <c r="Z22" s="3">
        <v>2</v>
      </c>
      <c r="AA22" s="8">
        <f t="shared" si="4"/>
        <v>6.1999999999999993</v>
      </c>
      <c r="AB22" s="3">
        <v>0.6</v>
      </c>
      <c r="AC22" s="3">
        <v>6.05</v>
      </c>
      <c r="AD22" s="3">
        <v>2</v>
      </c>
      <c r="AE22" s="8">
        <f t="shared" si="5"/>
        <v>4.6499999999999995</v>
      </c>
      <c r="AF22" s="11">
        <f t="shared" si="6"/>
        <v>41.749999999999993</v>
      </c>
      <c r="AG22" s="4" t="s">
        <v>113</v>
      </c>
    </row>
    <row r="23" spans="1:33" x14ac:dyDescent="0.35">
      <c r="A23" s="5">
        <v>17</v>
      </c>
      <c r="D23" s="14" t="s">
        <v>110</v>
      </c>
      <c r="E23" s="13">
        <v>2009</v>
      </c>
      <c r="F23" s="14" t="s">
        <v>99</v>
      </c>
      <c r="G23" s="14" t="s">
        <v>100</v>
      </c>
      <c r="H23" s="3">
        <v>2</v>
      </c>
      <c r="I23" s="3">
        <v>7.9</v>
      </c>
      <c r="J23" s="3">
        <v>0.5</v>
      </c>
      <c r="K23" s="8">
        <f t="shared" si="0"/>
        <v>9.4</v>
      </c>
      <c r="L23" s="3">
        <v>0.5</v>
      </c>
      <c r="M23" s="3">
        <v>6</v>
      </c>
      <c r="N23" s="3">
        <v>2</v>
      </c>
      <c r="O23" s="8">
        <f t="shared" si="1"/>
        <v>4.5</v>
      </c>
      <c r="P23" s="3">
        <v>0.1</v>
      </c>
      <c r="Q23" s="3">
        <v>8.4</v>
      </c>
      <c r="R23" s="3">
        <v>0</v>
      </c>
      <c r="S23" s="8">
        <f t="shared" si="2"/>
        <v>8.5</v>
      </c>
      <c r="T23" s="3">
        <v>1.6</v>
      </c>
      <c r="U23" s="3">
        <v>7.5</v>
      </c>
      <c r="V23" s="3">
        <v>0</v>
      </c>
      <c r="W23" s="8">
        <f t="shared" si="3"/>
        <v>9.1</v>
      </c>
      <c r="X23" s="3">
        <v>0</v>
      </c>
      <c r="Y23" s="3">
        <v>7.45</v>
      </c>
      <c r="Z23" s="3">
        <v>2.5</v>
      </c>
      <c r="AA23" s="8">
        <f t="shared" si="4"/>
        <v>4.95</v>
      </c>
      <c r="AB23" s="3">
        <v>0</v>
      </c>
      <c r="AC23" s="3">
        <v>7.65</v>
      </c>
      <c r="AD23" s="3">
        <v>2.5</v>
      </c>
      <c r="AE23" s="8">
        <f t="shared" si="5"/>
        <v>5.15</v>
      </c>
      <c r="AF23" s="11">
        <f t="shared" si="6"/>
        <v>41.6</v>
      </c>
      <c r="AG23" s="4" t="s">
        <v>113</v>
      </c>
    </row>
    <row r="24" spans="1:33" x14ac:dyDescent="0.35">
      <c r="A24" s="5">
        <v>18</v>
      </c>
      <c r="B24" s="13"/>
      <c r="C24" s="13"/>
      <c r="D24" s="14" t="s">
        <v>101</v>
      </c>
      <c r="E24" s="13">
        <v>2010</v>
      </c>
      <c r="F24" s="14" t="s">
        <v>99</v>
      </c>
      <c r="G24" s="14" t="s">
        <v>100</v>
      </c>
      <c r="H24" s="3">
        <v>1.6</v>
      </c>
      <c r="I24" s="3">
        <v>8.1</v>
      </c>
      <c r="J24" s="3">
        <v>0</v>
      </c>
      <c r="K24" s="8">
        <f t="shared" si="0"/>
        <v>9.6999999999999993</v>
      </c>
      <c r="L24" s="3">
        <v>0</v>
      </c>
      <c r="M24" s="3">
        <v>6</v>
      </c>
      <c r="N24" s="3">
        <v>2.5</v>
      </c>
      <c r="O24" s="8">
        <f t="shared" si="1"/>
        <v>3.5</v>
      </c>
      <c r="P24" s="3">
        <v>0</v>
      </c>
      <c r="Q24" s="3">
        <v>7.4</v>
      </c>
      <c r="R24" s="3">
        <v>0</v>
      </c>
      <c r="S24" s="8">
        <f t="shared" si="2"/>
        <v>7.4</v>
      </c>
      <c r="T24" s="3">
        <v>1.6</v>
      </c>
      <c r="U24" s="3">
        <v>8.5</v>
      </c>
      <c r="V24" s="3">
        <v>0</v>
      </c>
      <c r="W24" s="8">
        <f t="shared" si="3"/>
        <v>10.1</v>
      </c>
      <c r="X24" s="3">
        <v>0.6</v>
      </c>
      <c r="Y24" s="3">
        <v>7.3</v>
      </c>
      <c r="Z24" s="3">
        <v>2</v>
      </c>
      <c r="AA24" s="8">
        <f t="shared" si="4"/>
        <v>5.8999999999999995</v>
      </c>
      <c r="AB24" s="3">
        <v>0</v>
      </c>
      <c r="AC24" s="3">
        <v>6.3</v>
      </c>
      <c r="AD24" s="3">
        <v>2.5</v>
      </c>
      <c r="AE24" s="8">
        <f t="shared" si="5"/>
        <v>3.8</v>
      </c>
      <c r="AF24" s="11">
        <f t="shared" si="6"/>
        <v>40.4</v>
      </c>
      <c r="AG24" s="4" t="s">
        <v>113</v>
      </c>
    </row>
    <row r="25" spans="1:33" x14ac:dyDescent="0.35">
      <c r="A25" s="5">
        <v>19</v>
      </c>
      <c r="B25" s="13"/>
      <c r="C25" s="13"/>
      <c r="D25" s="14" t="s">
        <v>98</v>
      </c>
      <c r="E25" s="13">
        <v>2010</v>
      </c>
      <c r="F25" s="14" t="s">
        <v>99</v>
      </c>
      <c r="G25" s="14" t="s">
        <v>100</v>
      </c>
      <c r="H25" s="3">
        <v>2</v>
      </c>
      <c r="I25" s="3">
        <v>7.35</v>
      </c>
      <c r="J25" s="3">
        <v>0.5</v>
      </c>
      <c r="K25" s="8">
        <f t="shared" si="0"/>
        <v>8.85</v>
      </c>
      <c r="L25" s="3">
        <v>0</v>
      </c>
      <c r="M25" s="3">
        <v>6</v>
      </c>
      <c r="N25" s="3">
        <v>2.5</v>
      </c>
      <c r="O25" s="8">
        <f t="shared" si="1"/>
        <v>3.5</v>
      </c>
      <c r="P25" s="3">
        <v>0</v>
      </c>
      <c r="Q25" s="3">
        <v>7.5</v>
      </c>
      <c r="R25" s="3">
        <v>0</v>
      </c>
      <c r="S25" s="8">
        <f t="shared" si="2"/>
        <v>7.5</v>
      </c>
      <c r="T25" s="3">
        <v>0</v>
      </c>
      <c r="U25" s="3">
        <v>0</v>
      </c>
      <c r="V25" s="3">
        <v>0</v>
      </c>
      <c r="W25" s="8">
        <f t="shared" si="3"/>
        <v>0</v>
      </c>
      <c r="X25" s="3">
        <v>0.6</v>
      </c>
      <c r="Y25" s="3">
        <v>7.05</v>
      </c>
      <c r="Z25" s="3">
        <v>2</v>
      </c>
      <c r="AA25" s="8">
        <f t="shared" si="4"/>
        <v>5.6499999999999995</v>
      </c>
      <c r="AB25" s="3">
        <v>0</v>
      </c>
      <c r="AC25" s="3">
        <v>7.15</v>
      </c>
      <c r="AD25" s="3">
        <v>2.5</v>
      </c>
      <c r="AE25" s="8">
        <f t="shared" si="5"/>
        <v>4.6500000000000004</v>
      </c>
      <c r="AF25" s="11">
        <f t="shared" si="6"/>
        <v>30.15</v>
      </c>
      <c r="AG25" s="4" t="s">
        <v>113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H25">
    <sortCondition descending="1" ref="AF7:AF25"/>
  </sortState>
  <pageMargins left="0" right="0" top="0.74803149606299213" bottom="0.74803149606299213" header="0.31496062992125984" footer="0.31496062992125984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1"/>
  <sheetViews>
    <sheetView tabSelected="1" zoomScale="50" zoomScaleNormal="50" workbookViewId="0">
      <selection sqref="A1:AF8"/>
    </sheetView>
  </sheetViews>
  <sheetFormatPr defaultRowHeight="14.5" x14ac:dyDescent="0.35"/>
  <cols>
    <col min="1" max="1" width="6.26953125" customWidth="1"/>
    <col min="2" max="2" width="7.1796875" customWidth="1"/>
    <col min="3" max="3" width="5.7265625" customWidth="1"/>
    <col min="4" max="4" width="13.54296875" customWidth="1"/>
    <col min="5" max="5" width="5.81640625" customWidth="1"/>
    <col min="6" max="6" width="17.26953125" customWidth="1"/>
    <col min="7" max="7" width="12.453125" customWidth="1"/>
    <col min="8" max="10" width="7" customWidth="1"/>
    <col min="11" max="11" width="8" style="6" customWidth="1"/>
    <col min="12" max="14" width="7" customWidth="1"/>
    <col min="15" max="15" width="8" style="6" customWidth="1"/>
    <col min="16" max="18" width="7" customWidth="1"/>
    <col min="19" max="19" width="8" style="6" customWidth="1"/>
    <col min="20" max="22" width="7" customWidth="1"/>
    <col min="23" max="23" width="8" style="6" customWidth="1"/>
    <col min="24" max="26" width="7" customWidth="1"/>
    <col min="27" max="27" width="8" style="6" customWidth="1"/>
    <col min="28" max="30" width="7" customWidth="1"/>
    <col min="31" max="31" width="8" style="6" customWidth="1"/>
    <col min="32" max="32" width="8" style="9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75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10" t="s">
        <v>19</v>
      </c>
      <c r="AG6" s="2" t="s">
        <v>20</v>
      </c>
      <c r="AH6" s="2" t="s">
        <v>21</v>
      </c>
    </row>
    <row r="7" spans="1:34" x14ac:dyDescent="0.35">
      <c r="A7" s="5">
        <v>1</v>
      </c>
      <c r="B7">
        <v>529576</v>
      </c>
      <c r="C7">
        <v>9879</v>
      </c>
      <c r="D7" t="s">
        <v>77</v>
      </c>
      <c r="E7">
        <v>2007</v>
      </c>
      <c r="F7" t="s">
        <v>30</v>
      </c>
      <c r="G7" t="s">
        <v>56</v>
      </c>
      <c r="H7" s="3">
        <v>3.2</v>
      </c>
      <c r="I7" s="3">
        <v>8</v>
      </c>
      <c r="J7" s="3">
        <v>0</v>
      </c>
      <c r="K7" s="8">
        <f>H7+I7-J7</f>
        <v>11.2</v>
      </c>
      <c r="L7" s="3">
        <v>3</v>
      </c>
      <c r="M7" s="3">
        <v>8.3000000000000007</v>
      </c>
      <c r="N7" s="3">
        <v>0</v>
      </c>
      <c r="O7" s="8">
        <f>L7+M7-N7</f>
        <v>11.3</v>
      </c>
      <c r="P7" s="3">
        <v>3.5</v>
      </c>
      <c r="Q7" s="3">
        <v>7.1</v>
      </c>
      <c r="R7" s="3">
        <v>0</v>
      </c>
      <c r="S7" s="8">
        <f>P7+Q7-R7</f>
        <v>10.6</v>
      </c>
      <c r="T7" s="3">
        <v>3.2</v>
      </c>
      <c r="U7" s="3">
        <v>9.5</v>
      </c>
      <c r="V7" s="3">
        <v>0</v>
      </c>
      <c r="W7" s="8">
        <f>T7+U7-V7</f>
        <v>12.7</v>
      </c>
      <c r="X7" s="3">
        <v>3</v>
      </c>
      <c r="Y7" s="3">
        <v>9.15</v>
      </c>
      <c r="Z7" s="3">
        <v>0</v>
      </c>
      <c r="AA7" s="8">
        <f>X7+Y7-Z7</f>
        <v>12.15</v>
      </c>
      <c r="AB7" s="3">
        <v>2.9</v>
      </c>
      <c r="AC7" s="3">
        <v>8.4499999999999993</v>
      </c>
      <c r="AD7" s="3">
        <v>0</v>
      </c>
      <c r="AE7" s="8">
        <f>AB7+AC7-AD7</f>
        <v>11.35</v>
      </c>
      <c r="AF7" s="11">
        <f>K7+O7+S7+W7+AA7+AE7</f>
        <v>69.3</v>
      </c>
    </row>
    <row r="8" spans="1:34" x14ac:dyDescent="0.35">
      <c r="A8" s="5">
        <v>2</v>
      </c>
      <c r="B8">
        <v>744972</v>
      </c>
      <c r="C8">
        <v>9879</v>
      </c>
      <c r="D8" t="s">
        <v>78</v>
      </c>
      <c r="E8">
        <v>2007</v>
      </c>
      <c r="F8" t="s">
        <v>30</v>
      </c>
      <c r="G8" t="s">
        <v>56</v>
      </c>
      <c r="H8" s="3">
        <v>0</v>
      </c>
      <c r="I8" s="3">
        <v>0</v>
      </c>
      <c r="J8" s="3">
        <v>0</v>
      </c>
      <c r="K8" s="8">
        <f>H8+I8-J8</f>
        <v>0</v>
      </c>
      <c r="L8" s="3">
        <v>0</v>
      </c>
      <c r="M8" s="3">
        <v>0</v>
      </c>
      <c r="N8" s="3">
        <v>0</v>
      </c>
      <c r="O8" s="8">
        <f>L8+M8-N8</f>
        <v>0</v>
      </c>
      <c r="P8" s="3">
        <v>0</v>
      </c>
      <c r="Q8" s="3">
        <v>0</v>
      </c>
      <c r="R8" s="3">
        <v>0</v>
      </c>
      <c r="S8" s="8">
        <f>P8+Q8-R8</f>
        <v>0</v>
      </c>
      <c r="T8" s="3">
        <v>0</v>
      </c>
      <c r="U8" s="3">
        <v>0</v>
      </c>
      <c r="V8" s="3">
        <v>0</v>
      </c>
      <c r="W8" s="8">
        <f>T8+U8-V8</f>
        <v>0</v>
      </c>
      <c r="X8" s="3">
        <v>3</v>
      </c>
      <c r="Y8" s="3">
        <v>9.3000000000000007</v>
      </c>
      <c r="Z8" s="3">
        <v>0</v>
      </c>
      <c r="AA8" s="8">
        <f>X8+Y8-Z8</f>
        <v>12.3</v>
      </c>
      <c r="AB8" s="3">
        <v>0</v>
      </c>
      <c r="AC8" s="3">
        <v>0</v>
      </c>
      <c r="AD8" s="3">
        <v>0</v>
      </c>
      <c r="AE8" s="8">
        <f>AB8+AC8-AD8</f>
        <v>0</v>
      </c>
      <c r="AF8" s="11">
        <f>K8+O8+S8+W8+AA8+AE8</f>
        <v>12.3</v>
      </c>
    </row>
    <row r="9" spans="1:34" x14ac:dyDescent="0.35">
      <c r="A9" s="5"/>
      <c r="H9" s="3"/>
      <c r="I9" s="3"/>
      <c r="J9" s="3"/>
      <c r="K9" s="8"/>
      <c r="L9" s="3"/>
      <c r="M9" s="3"/>
      <c r="N9" s="3"/>
      <c r="O9" s="8"/>
      <c r="P9" s="3"/>
      <c r="Q9" s="3"/>
      <c r="R9" s="3"/>
      <c r="S9" s="8"/>
      <c r="T9" s="3"/>
      <c r="U9" s="3"/>
      <c r="V9" s="3"/>
      <c r="W9" s="8"/>
      <c r="X9" s="3"/>
      <c r="Y9" s="3"/>
      <c r="Z9" s="3"/>
      <c r="AA9" s="8"/>
      <c r="AB9" s="3"/>
      <c r="AC9" s="3"/>
      <c r="AD9" s="3"/>
      <c r="AE9" s="8"/>
      <c r="AF9" s="11"/>
    </row>
    <row r="10" spans="1:34" x14ac:dyDescent="0.35">
      <c r="A10" s="5"/>
      <c r="H10" s="3"/>
      <c r="I10" s="3"/>
      <c r="J10" s="3"/>
      <c r="K10" s="8"/>
      <c r="L10" s="3"/>
      <c r="M10" s="3"/>
      <c r="N10" s="3"/>
      <c r="O10" s="8"/>
      <c r="P10" s="3"/>
      <c r="Q10" s="3"/>
      <c r="R10" s="3"/>
      <c r="S10" s="8"/>
      <c r="T10" s="3"/>
      <c r="U10" s="3"/>
      <c r="V10" s="3"/>
      <c r="W10" s="8"/>
      <c r="X10" s="3"/>
      <c r="Y10" s="3"/>
      <c r="Z10" s="3"/>
      <c r="AA10" s="8"/>
      <c r="AB10" s="3"/>
      <c r="AC10" s="3"/>
      <c r="AD10" s="3"/>
      <c r="AE10" s="8"/>
      <c r="AF10" s="11"/>
    </row>
    <row r="11" spans="1:34" x14ac:dyDescent="0.35">
      <c r="A11" s="5"/>
      <c r="H11" s="3"/>
      <c r="I11" s="3"/>
      <c r="J11" s="3"/>
      <c r="K11" s="8"/>
      <c r="L11" s="3"/>
      <c r="M11" s="3"/>
      <c r="N11" s="3"/>
      <c r="O11" s="8"/>
      <c r="P11" s="3"/>
      <c r="Q11" s="3"/>
      <c r="R11" s="3"/>
      <c r="S11" s="8"/>
      <c r="T11" s="3"/>
      <c r="U11" s="3"/>
      <c r="V11" s="3"/>
      <c r="W11" s="8"/>
      <c r="X11" s="3"/>
      <c r="Y11" s="3"/>
      <c r="Z11" s="3"/>
      <c r="AA11" s="8"/>
      <c r="AB11" s="3"/>
      <c r="AC11" s="3"/>
      <c r="AD11" s="3"/>
      <c r="AE11" s="8"/>
      <c r="AF11" s="1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8">
    <sortCondition descending="1" ref="AF7:AF8"/>
  </sortState>
  <pageMargins left="0" right="0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10"/>
  <sheetViews>
    <sheetView zoomScale="50" zoomScaleNormal="50" workbookViewId="0">
      <selection activeCell="AG10" sqref="AG10"/>
    </sheetView>
  </sheetViews>
  <sheetFormatPr defaultRowHeight="14.5" x14ac:dyDescent="0.35"/>
  <cols>
    <col min="1" max="1" width="6.453125" customWidth="1"/>
    <col min="2" max="2" width="8.1796875" customWidth="1"/>
    <col min="3" max="3" width="8.453125" customWidth="1"/>
    <col min="4" max="4" width="14.1796875" customWidth="1"/>
    <col min="5" max="5" width="8" customWidth="1"/>
    <col min="6" max="6" width="22.26953125" customWidth="1"/>
    <col min="7" max="7" width="8.453125" customWidth="1"/>
    <col min="8" max="10" width="7" customWidth="1"/>
    <col min="11" max="11" width="8" style="6" customWidth="1"/>
    <col min="12" max="14" width="7" customWidth="1"/>
    <col min="15" max="15" width="8" style="6" customWidth="1"/>
    <col min="16" max="18" width="7" customWidth="1"/>
    <col min="19" max="19" width="8" style="6" customWidth="1"/>
    <col min="20" max="22" width="7" customWidth="1"/>
    <col min="23" max="23" width="8" style="6" customWidth="1"/>
    <col min="24" max="26" width="7" customWidth="1"/>
    <col min="27" max="27" width="8" style="6" customWidth="1"/>
    <col min="28" max="30" width="7" customWidth="1"/>
    <col min="31" max="31" width="8" style="6" customWidth="1"/>
    <col min="32" max="32" width="8" style="9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80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10" t="s">
        <v>19</v>
      </c>
      <c r="AG6" s="2" t="s">
        <v>20</v>
      </c>
      <c r="AH6" s="2" t="s">
        <v>21</v>
      </c>
    </row>
    <row r="7" spans="1:34" x14ac:dyDescent="0.35">
      <c r="A7" s="5">
        <v>1</v>
      </c>
      <c r="B7">
        <v>392139</v>
      </c>
      <c r="C7">
        <v>1319</v>
      </c>
      <c r="D7" t="s">
        <v>82</v>
      </c>
      <c r="E7">
        <v>2007</v>
      </c>
      <c r="F7" t="s">
        <v>72</v>
      </c>
      <c r="G7" t="s">
        <v>83</v>
      </c>
      <c r="H7" s="3">
        <v>2.5</v>
      </c>
      <c r="I7" s="3">
        <v>8.1999999999999993</v>
      </c>
      <c r="J7" s="3">
        <v>0</v>
      </c>
      <c r="K7" s="8">
        <f>H7+I7-J7</f>
        <v>10.7</v>
      </c>
      <c r="L7" s="3">
        <v>1.6</v>
      </c>
      <c r="M7" s="3">
        <v>7.85</v>
      </c>
      <c r="N7" s="3">
        <v>0</v>
      </c>
      <c r="O7" s="8">
        <f>L7+M7-N7</f>
        <v>9.4499999999999993</v>
      </c>
      <c r="P7" s="3">
        <v>2</v>
      </c>
      <c r="Q7" s="3">
        <v>9.15</v>
      </c>
      <c r="R7" s="3">
        <v>0</v>
      </c>
      <c r="S7" s="8">
        <f>P7+Q7-R7</f>
        <v>11.15</v>
      </c>
      <c r="T7" s="3">
        <v>1.6</v>
      </c>
      <c r="U7" s="3">
        <v>8.3000000000000007</v>
      </c>
      <c r="V7" s="3">
        <v>0</v>
      </c>
      <c r="W7" s="8">
        <f>T7+U7-V7</f>
        <v>9.9</v>
      </c>
      <c r="X7" s="3">
        <v>2.2999999999999998</v>
      </c>
      <c r="Y7" s="3">
        <v>7.9</v>
      </c>
      <c r="Z7" s="3">
        <v>0</v>
      </c>
      <c r="AA7" s="8">
        <f>X7+Y7-Z7</f>
        <v>10.199999999999999</v>
      </c>
      <c r="AB7" s="3">
        <v>1.5</v>
      </c>
      <c r="AC7" s="3">
        <v>8.3000000000000007</v>
      </c>
      <c r="AD7" s="3">
        <v>0.5</v>
      </c>
      <c r="AE7" s="8">
        <f>AB7+AC7-AD7</f>
        <v>9.3000000000000007</v>
      </c>
      <c r="AF7" s="11">
        <f>K7+O7+S7+W7+AA7+AE7</f>
        <v>60.699999999999989</v>
      </c>
      <c r="AG7" s="4" t="s">
        <v>112</v>
      </c>
    </row>
    <row r="8" spans="1:34" x14ac:dyDescent="0.35">
      <c r="A8" s="5">
        <v>2</v>
      </c>
      <c r="D8" s="4" t="s">
        <v>102</v>
      </c>
      <c r="E8">
        <v>2006</v>
      </c>
      <c r="F8" s="4" t="s">
        <v>104</v>
      </c>
      <c r="G8" s="4" t="s">
        <v>103</v>
      </c>
      <c r="H8" s="3">
        <v>2.5</v>
      </c>
      <c r="I8" s="3">
        <v>8.6</v>
      </c>
      <c r="J8" s="3">
        <v>0</v>
      </c>
      <c r="K8" s="8">
        <f>H8+I8-J8</f>
        <v>11.1</v>
      </c>
      <c r="L8" s="3">
        <v>0.5</v>
      </c>
      <c r="M8" s="3">
        <v>8.4</v>
      </c>
      <c r="N8" s="3">
        <v>2</v>
      </c>
      <c r="O8" s="8">
        <f>L8+M8-N8</f>
        <v>6.9</v>
      </c>
      <c r="P8" s="3">
        <v>1.9</v>
      </c>
      <c r="Q8" s="3">
        <v>9.3000000000000007</v>
      </c>
      <c r="R8" s="3">
        <v>0</v>
      </c>
      <c r="S8" s="8">
        <f>P8+Q8-R8</f>
        <v>11.200000000000001</v>
      </c>
      <c r="T8" s="3">
        <v>1.6</v>
      </c>
      <c r="U8" s="3">
        <v>9.5</v>
      </c>
      <c r="V8" s="3">
        <v>0</v>
      </c>
      <c r="W8" s="8">
        <f>T8+U8-V8</f>
        <v>11.1</v>
      </c>
      <c r="X8" s="3">
        <v>2</v>
      </c>
      <c r="Y8" s="3">
        <v>8.15</v>
      </c>
      <c r="Z8" s="3">
        <v>0</v>
      </c>
      <c r="AA8" s="8">
        <f>X8+Y8-Z8</f>
        <v>10.15</v>
      </c>
      <c r="AB8" s="3">
        <v>0.8</v>
      </c>
      <c r="AC8" s="3">
        <v>8.1999999999999993</v>
      </c>
      <c r="AD8" s="3">
        <v>1.5</v>
      </c>
      <c r="AE8" s="8">
        <f>AB8+AC8-AD8</f>
        <v>7.5</v>
      </c>
      <c r="AF8" s="11">
        <f>K8+O8+S8+W8+AA8+AE8</f>
        <v>57.95</v>
      </c>
      <c r="AG8" s="4" t="s">
        <v>113</v>
      </c>
    </row>
    <row r="9" spans="1:34" x14ac:dyDescent="0.35">
      <c r="A9" s="5">
        <v>3</v>
      </c>
      <c r="B9">
        <v>762136</v>
      </c>
      <c r="C9">
        <v>6656</v>
      </c>
      <c r="D9" t="s">
        <v>81</v>
      </c>
      <c r="E9">
        <v>2007</v>
      </c>
      <c r="F9" t="s">
        <v>59</v>
      </c>
      <c r="G9" t="s">
        <v>60</v>
      </c>
      <c r="H9" s="3">
        <v>2.2000000000000002</v>
      </c>
      <c r="I9" s="3">
        <v>7.6</v>
      </c>
      <c r="J9" s="3">
        <v>0</v>
      </c>
      <c r="K9" s="8">
        <f>H9+I9-J9</f>
        <v>9.8000000000000007</v>
      </c>
      <c r="L9" s="3">
        <v>1.6</v>
      </c>
      <c r="M9" s="3">
        <v>7</v>
      </c>
      <c r="N9" s="3">
        <v>0</v>
      </c>
      <c r="O9" s="8">
        <f>L9+M9-N9</f>
        <v>8.6</v>
      </c>
      <c r="P9" s="3">
        <v>1.8</v>
      </c>
      <c r="Q9" s="3">
        <v>8.4</v>
      </c>
      <c r="R9" s="3">
        <v>0</v>
      </c>
      <c r="S9" s="8">
        <f>P9+Q9-R9</f>
        <v>10.200000000000001</v>
      </c>
      <c r="T9" s="3">
        <v>1.6</v>
      </c>
      <c r="U9" s="3">
        <v>7.8</v>
      </c>
      <c r="V9" s="3">
        <v>0</v>
      </c>
      <c r="W9" s="8">
        <f>T9+U9-V9</f>
        <v>9.4</v>
      </c>
      <c r="X9" s="3">
        <v>2.2000000000000002</v>
      </c>
      <c r="Y9" s="3">
        <v>8.1999999999999993</v>
      </c>
      <c r="Z9" s="3">
        <v>0</v>
      </c>
      <c r="AA9" s="8">
        <f>X9+Y9-Z9</f>
        <v>10.399999999999999</v>
      </c>
      <c r="AB9" s="3">
        <v>1.4</v>
      </c>
      <c r="AC9" s="3">
        <v>7.45</v>
      </c>
      <c r="AD9" s="3">
        <v>1</v>
      </c>
      <c r="AE9" s="8">
        <f>AB9+AC9-AD9</f>
        <v>7.85</v>
      </c>
      <c r="AF9" s="11">
        <f>K9+O9+S9+W9+AA9+AE9</f>
        <v>56.25</v>
      </c>
    </row>
    <row r="10" spans="1:34" x14ac:dyDescent="0.35">
      <c r="A10" s="5">
        <v>4</v>
      </c>
      <c r="B10">
        <v>626488</v>
      </c>
      <c r="C10">
        <v>4140</v>
      </c>
      <c r="D10" t="s">
        <v>79</v>
      </c>
      <c r="E10">
        <v>2007</v>
      </c>
      <c r="F10" t="s">
        <v>47</v>
      </c>
      <c r="G10" t="s">
        <v>48</v>
      </c>
      <c r="H10" s="3">
        <v>0</v>
      </c>
      <c r="I10" s="3">
        <v>0</v>
      </c>
      <c r="J10" s="3">
        <v>0</v>
      </c>
      <c r="K10" s="8">
        <f>H10+I10-J10</f>
        <v>0</v>
      </c>
      <c r="L10" s="3">
        <v>0</v>
      </c>
      <c r="M10" s="3">
        <v>0</v>
      </c>
      <c r="N10" s="3">
        <v>0</v>
      </c>
      <c r="O10" s="8">
        <f>L10+M10-N10</f>
        <v>0</v>
      </c>
      <c r="P10" s="3">
        <v>1.9</v>
      </c>
      <c r="Q10" s="3">
        <v>8.4</v>
      </c>
      <c r="R10" s="3">
        <v>0</v>
      </c>
      <c r="S10" s="8">
        <f>P10+Q10-R10</f>
        <v>10.3</v>
      </c>
      <c r="T10" s="3">
        <v>1.6</v>
      </c>
      <c r="U10" s="3">
        <v>9.1999999999999993</v>
      </c>
      <c r="V10" s="3">
        <v>0</v>
      </c>
      <c r="W10" s="8">
        <f>T10+U10-V10</f>
        <v>10.799999999999999</v>
      </c>
      <c r="X10" s="3">
        <v>1.2</v>
      </c>
      <c r="Y10" s="3">
        <v>6.05</v>
      </c>
      <c r="Z10" s="3">
        <v>1.5</v>
      </c>
      <c r="AA10" s="8">
        <f>X10+Y10-Z10</f>
        <v>5.75</v>
      </c>
      <c r="AB10" s="3">
        <v>0.8</v>
      </c>
      <c r="AC10" s="3">
        <v>8.0500000000000007</v>
      </c>
      <c r="AD10" s="3">
        <v>1.5</v>
      </c>
      <c r="AE10" s="8">
        <f>AB10+AC10-AD10</f>
        <v>7.3500000000000014</v>
      </c>
      <c r="AF10" s="11">
        <f>K10+O10+S10+W10+AA10+AE10</f>
        <v>34.200000000000003</v>
      </c>
      <c r="AG10" s="4" t="s">
        <v>113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H10">
    <sortCondition descending="1" ref="AF7:AF10"/>
  </sortState>
  <pageMargins left="0" right="0" top="0.74803149606299213" bottom="0.74803149606299213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7"/>
  <sheetViews>
    <sheetView zoomScale="50" zoomScaleNormal="50" workbookViewId="0">
      <selection activeCell="F19" sqref="F19"/>
    </sheetView>
  </sheetViews>
  <sheetFormatPr defaultRowHeight="14.5" x14ac:dyDescent="0.35"/>
  <cols>
    <col min="1" max="1" width="6.7265625" customWidth="1"/>
    <col min="2" max="2" width="8.7265625" customWidth="1"/>
    <col min="3" max="3" width="7.453125" customWidth="1"/>
    <col min="4" max="4" width="14.81640625" customWidth="1"/>
    <col min="5" max="5" width="8" customWidth="1"/>
    <col min="6" max="6" width="15.1796875" customWidth="1"/>
    <col min="7" max="7" width="12.453125" customWidth="1"/>
    <col min="8" max="10" width="7" customWidth="1"/>
    <col min="11" max="11" width="8" style="6" customWidth="1"/>
    <col min="12" max="14" width="7" customWidth="1"/>
    <col min="15" max="15" width="8" style="6" customWidth="1"/>
    <col min="16" max="18" width="7" customWidth="1"/>
    <col min="19" max="19" width="8" style="6" customWidth="1"/>
    <col min="20" max="22" width="7" customWidth="1"/>
    <col min="23" max="23" width="8" style="6" customWidth="1"/>
    <col min="24" max="26" width="7" customWidth="1"/>
    <col min="27" max="27" width="8" style="6" customWidth="1"/>
    <col min="28" max="30" width="7" customWidth="1"/>
    <col min="31" max="31" width="8" style="6" customWidth="1"/>
    <col min="32" max="32" width="8" style="9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84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10" t="s">
        <v>19</v>
      </c>
      <c r="AG6" s="2" t="s">
        <v>20</v>
      </c>
      <c r="AH6" s="2" t="s">
        <v>21</v>
      </c>
    </row>
    <row r="7" spans="1:34" x14ac:dyDescent="0.35">
      <c r="A7" s="5">
        <v>1</v>
      </c>
      <c r="B7">
        <v>410475</v>
      </c>
      <c r="C7">
        <v>9879</v>
      </c>
      <c r="D7" t="s">
        <v>85</v>
      </c>
      <c r="E7">
        <v>2006</v>
      </c>
      <c r="F7" t="s">
        <v>30</v>
      </c>
      <c r="G7" t="s">
        <v>56</v>
      </c>
      <c r="H7" s="3">
        <v>3.6</v>
      </c>
      <c r="I7" s="3">
        <v>8.3000000000000007</v>
      </c>
      <c r="J7" s="3">
        <v>0</v>
      </c>
      <c r="K7" s="8">
        <f>H7+I7-J7</f>
        <v>11.9</v>
      </c>
      <c r="L7" s="3">
        <v>2.2999999999999998</v>
      </c>
      <c r="M7" s="3">
        <v>6.1</v>
      </c>
      <c r="N7" s="3">
        <v>0</v>
      </c>
      <c r="O7" s="8">
        <f>L7+M7-N7</f>
        <v>8.3999999999999986</v>
      </c>
      <c r="P7" s="3">
        <v>2.8</v>
      </c>
      <c r="Q7" s="3">
        <v>8.6</v>
      </c>
      <c r="R7" s="3">
        <v>0</v>
      </c>
      <c r="S7" s="8">
        <f>P7+Q7-R7</f>
        <v>11.399999999999999</v>
      </c>
      <c r="T7" s="3">
        <v>4</v>
      </c>
      <c r="U7" s="3">
        <v>7.9</v>
      </c>
      <c r="V7" s="3">
        <v>0</v>
      </c>
      <c r="W7" s="8">
        <f>T7+U7-V7</f>
        <v>11.9</v>
      </c>
      <c r="X7" s="3">
        <v>3.1</v>
      </c>
      <c r="Y7" s="3">
        <v>9.1999999999999993</v>
      </c>
      <c r="Z7" s="3">
        <v>0</v>
      </c>
      <c r="AA7" s="8">
        <f>X7+Y7-Z7</f>
        <v>12.299999999999999</v>
      </c>
      <c r="AB7" s="3">
        <v>2.4</v>
      </c>
      <c r="AC7" s="3">
        <v>7.5</v>
      </c>
      <c r="AD7" s="3">
        <v>0</v>
      </c>
      <c r="AE7" s="8">
        <f>AB7+AC7-AD7</f>
        <v>9.9</v>
      </c>
      <c r="AF7" s="11">
        <f>K7+O7+S7+W7+AA7+AE7</f>
        <v>65.8</v>
      </c>
    </row>
  </sheetData>
  <sheetProtection formatCells="0" formatColumns="0" formatRows="0" insertColumns="0" insertRows="0" insertHyperlinks="0" deleteColumns="0" deleteRows="0" sort="0" autoFilter="0" pivotTables="0"/>
  <pageMargins left="0" right="0" top="0.74803149606299213" bottom="0.74803149606299213" header="0.31496062992125984" footer="0.31496062992125984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workbookViewId="0">
      <selection activeCell="A6" sqref="A6"/>
    </sheetView>
  </sheetViews>
  <sheetFormatPr defaultRowHeight="14.5" x14ac:dyDescent="0.35"/>
  <cols>
    <col min="1" max="4" width="30" customWidth="1"/>
  </cols>
  <sheetData>
    <row r="1" spans="1:4" ht="18.5" x14ac:dyDescent="0.45">
      <c r="A1" s="1" t="s">
        <v>0</v>
      </c>
    </row>
    <row r="2" spans="1:4" ht="18.5" x14ac:dyDescent="0.45">
      <c r="A2" s="1" t="s">
        <v>1</v>
      </c>
    </row>
    <row r="3" spans="1:4" ht="18.5" x14ac:dyDescent="0.45">
      <c r="A3" s="1"/>
    </row>
    <row r="6" spans="1:4" x14ac:dyDescent="0.35">
      <c r="A6" s="2" t="s">
        <v>6</v>
      </c>
      <c r="B6" s="2" t="s">
        <v>86</v>
      </c>
      <c r="C6" s="2" t="s">
        <v>87</v>
      </c>
      <c r="D6" s="2" t="s">
        <v>88</v>
      </c>
    </row>
    <row r="7" spans="1:4" x14ac:dyDescent="0.35">
      <c r="A7" t="s">
        <v>89</v>
      </c>
      <c r="B7" t="s">
        <v>90</v>
      </c>
      <c r="C7" t="s">
        <v>30</v>
      </c>
    </row>
    <row r="8" spans="1:4" x14ac:dyDescent="0.35">
      <c r="A8" t="s">
        <v>91</v>
      </c>
      <c r="B8" t="s">
        <v>90</v>
      </c>
      <c r="C8" t="s">
        <v>30</v>
      </c>
    </row>
    <row r="9" spans="1:4" x14ac:dyDescent="0.35">
      <c r="A9" t="s">
        <v>77</v>
      </c>
      <c r="B9" t="s">
        <v>92</v>
      </c>
      <c r="C9" t="s">
        <v>30</v>
      </c>
    </row>
    <row r="10" spans="1:4" x14ac:dyDescent="0.35">
      <c r="A10" t="s">
        <v>85</v>
      </c>
      <c r="B10" t="s">
        <v>92</v>
      </c>
      <c r="C10" t="s">
        <v>30</v>
      </c>
    </row>
    <row r="11" spans="1:4" x14ac:dyDescent="0.35">
      <c r="A11" t="s">
        <v>78</v>
      </c>
      <c r="B11" t="s">
        <v>92</v>
      </c>
      <c r="C11" t="s">
        <v>30</v>
      </c>
    </row>
    <row r="12" spans="1:4" x14ac:dyDescent="0.35">
      <c r="A12" t="s">
        <v>76</v>
      </c>
      <c r="B12" t="s">
        <v>92</v>
      </c>
      <c r="C12" t="s">
        <v>30</v>
      </c>
    </row>
    <row r="13" spans="1:4" x14ac:dyDescent="0.35">
      <c r="A13" t="s">
        <v>93</v>
      </c>
      <c r="C13" t="s">
        <v>59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"/>
  <sheetViews>
    <sheetView workbookViewId="0">
      <selection activeCell="A6" sqref="A6"/>
    </sheetView>
  </sheetViews>
  <sheetFormatPr defaultRowHeight="14.5" x14ac:dyDescent="0.35"/>
  <cols>
    <col min="1" max="2" width="30" customWidth="1"/>
  </cols>
  <sheetData>
    <row r="1" spans="1:2" ht="18.5" x14ac:dyDescent="0.45">
      <c r="A1" s="1" t="s">
        <v>0</v>
      </c>
    </row>
    <row r="2" spans="1:2" ht="18.5" x14ac:dyDescent="0.45">
      <c r="A2" s="1" t="s">
        <v>1</v>
      </c>
    </row>
    <row r="3" spans="1:2" ht="18.5" x14ac:dyDescent="0.45">
      <c r="A3" s="1"/>
    </row>
    <row r="6" spans="1:2" x14ac:dyDescent="0.35">
      <c r="A6" s="2" t="s">
        <v>87</v>
      </c>
      <c r="B6" s="2" t="s">
        <v>86</v>
      </c>
    </row>
    <row r="7" spans="1:2" x14ac:dyDescent="0.35">
      <c r="A7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5943_Adepti</vt:lpstr>
      <vt:lpstr>5944_Nejmladsi zaci</vt:lpstr>
      <vt:lpstr>5945_Mladsi zaci</vt:lpstr>
      <vt:lpstr>5946_Starsi zaci</vt:lpstr>
      <vt:lpstr>5947_Kadeti</vt:lpstr>
      <vt:lpstr>5948_Dorostenci</vt:lpstr>
      <vt:lpstr>5949_Juniori</vt:lpstr>
      <vt:lpstr>rozhodci</vt:lpstr>
      <vt:lpstr>poznamky</vt:lpstr>
      <vt:lpstr>'5943_Adepti'!Oblast_tisku</vt:lpstr>
      <vt:lpstr>'5944_Nejmladsi zaci'!Oblast_tisku</vt:lpstr>
      <vt:lpstr>'5945_Mladsi zaci'!Oblast_tisku</vt:lpstr>
      <vt:lpstr>'5946_Starsi zaci'!Oblast_tisku</vt:lpstr>
      <vt:lpstr>'5947_Kadeti'!Oblast_tisku</vt:lpstr>
      <vt:lpstr>'5948_Dorostenci'!Oblast_tisku</vt:lpstr>
      <vt:lpstr>'5949_Juniori'!Oblast_tisku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Monika</cp:lastModifiedBy>
  <cp:lastPrinted>2022-04-30T14:03:47Z</cp:lastPrinted>
  <dcterms:created xsi:type="dcterms:W3CDTF">2022-04-25T07:15:14Z</dcterms:created>
  <dcterms:modified xsi:type="dcterms:W3CDTF">2022-05-02T09:50:26Z</dcterms:modified>
  <cp:category/>
</cp:coreProperties>
</file>