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01\UserData$\zahorkovaj\Desktop\13 Závod přípravek - 8.10.2022\"/>
    </mc:Choice>
  </mc:AlternateContent>
  <bookViews>
    <workbookView xWindow="0" yWindow="0" windowWidth="16380" windowHeight="8190" tabRatio="742"/>
  </bookViews>
  <sheets>
    <sheet name="D 2017 a mladší" sheetId="1" r:id="rId1"/>
    <sheet name="D 2015-2016" sheetId="2" r:id="rId2"/>
    <sheet name="D - TD 14 - 15" sheetId="3" r:id="rId3"/>
    <sheet name="D - TD 12 - 13" sheetId="4" r:id="rId4"/>
    <sheet name="Ch - TD 12 - 14" sheetId="5" r:id="rId5"/>
    <sheet name="Ch - TD 15 a ml." sheetId="6" r:id="rId6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S8" i="6" l="1"/>
  <c r="S10" i="6"/>
  <c r="S9" i="6"/>
  <c r="S13" i="3"/>
  <c r="S8" i="3"/>
  <c r="S12" i="3"/>
  <c r="S10" i="3"/>
  <c r="S15" i="3"/>
  <c r="S14" i="3"/>
  <c r="S10" i="4"/>
  <c r="S15" i="4"/>
  <c r="S8" i="4"/>
  <c r="S9" i="5"/>
  <c r="S11" i="6" l="1"/>
  <c r="S10" i="5"/>
  <c r="S8" i="5"/>
  <c r="S17" i="4"/>
  <c r="S12" i="4"/>
  <c r="S9" i="4"/>
  <c r="S13" i="4"/>
  <c r="S16" i="4"/>
  <c r="S11" i="4"/>
  <c r="S14" i="4"/>
  <c r="S16" i="3"/>
  <c r="S11" i="3"/>
  <c r="S9" i="3"/>
  <c r="AC17" i="2"/>
  <c r="AC18" i="2"/>
  <c r="AC16" i="2"/>
  <c r="AC10" i="2"/>
  <c r="AC13" i="2"/>
  <c r="AC15" i="2"/>
  <c r="AC19" i="2"/>
  <c r="AC20" i="2"/>
  <c r="AC11" i="2"/>
  <c r="AC12" i="2"/>
  <c r="AC8" i="2"/>
  <c r="AC9" i="2"/>
  <c r="AC14" i="2"/>
  <c r="Z11" i="1"/>
  <c r="Z8" i="1"/>
  <c r="Z10" i="1"/>
  <c r="Z9" i="1"/>
</calcChain>
</file>

<file path=xl/sharedStrings.xml><?xml version="1.0" encoding="utf-8"?>
<sst xmlns="http://schemas.openxmlformats.org/spreadsheetml/2006/main" count="342" uniqueCount="98">
  <si>
    <t>pořadí</t>
  </si>
  <si>
    <t>příjmení a jméno</t>
  </si>
  <si>
    <t>rok nar</t>
  </si>
  <si>
    <t>oddíl</t>
  </si>
  <si>
    <t>trenér</t>
  </si>
  <si>
    <t>technické disciplíny</t>
  </si>
  <si>
    <t>celkem body</t>
  </si>
  <si>
    <t>člunkový běh</t>
  </si>
  <si>
    <t>shyby</t>
  </si>
  <si>
    <t>skok z místa</t>
  </si>
  <si>
    <t>šplh na tyči</t>
  </si>
  <si>
    <t>švihadlo</t>
  </si>
  <si>
    <t>vznosy</t>
  </si>
  <si>
    <t>přeskok</t>
  </si>
  <si>
    <t>bradla</t>
  </si>
  <si>
    <t>kladina</t>
  </si>
  <si>
    <t>prostná</t>
  </si>
  <si>
    <t>výkon</t>
  </si>
  <si>
    <t>body</t>
  </si>
  <si>
    <t>index</t>
  </si>
  <si>
    <t>Ve</t>
  </si>
  <si>
    <t>Urbanová M.</t>
  </si>
  <si>
    <t>NV</t>
  </si>
  <si>
    <t>TS</t>
  </si>
  <si>
    <t>Zemanová Blanka</t>
  </si>
  <si>
    <t>zúčastněné oddíly:</t>
  </si>
  <si>
    <t>NV - TJ Nová Včelnice</t>
  </si>
  <si>
    <t>TS - TJ Spartak Trhové Sviny</t>
  </si>
  <si>
    <t>Ve – Loko Veselí nad Lužnicí</t>
  </si>
  <si>
    <t>výška</t>
  </si>
  <si>
    <t>Kubaláková,Němcová</t>
  </si>
  <si>
    <t>Steinbauer Melisa</t>
  </si>
  <si>
    <t>Pe</t>
  </si>
  <si>
    <t>Kubaláková Julie</t>
  </si>
  <si>
    <t>Táborská Anna Marie</t>
  </si>
  <si>
    <t>Pe – SG Pelhřimov</t>
  </si>
  <si>
    <t>ředitel závodu:</t>
  </si>
  <si>
    <t>součet pořadí</t>
  </si>
  <si>
    <t>Tisoňová Zdeňka</t>
  </si>
  <si>
    <t>MVDr. Hálová Naděžda</t>
  </si>
  <si>
    <t>Hálová Naďa</t>
  </si>
  <si>
    <t>Pitálek Eduard</t>
  </si>
  <si>
    <t>13. ročník - Podzimní závod přípravek Trhové Sviny – 8.10.2022</t>
  </si>
  <si>
    <t>Kategorie 2017 a mladší</t>
  </si>
  <si>
    <t>Novotná Silvie</t>
  </si>
  <si>
    <t>Novotná Sofie</t>
  </si>
  <si>
    <t>Kepková Emily</t>
  </si>
  <si>
    <t>Nováková Tereza</t>
  </si>
  <si>
    <t>ředitel závodu: Štojdl David</t>
  </si>
  <si>
    <t>Kaiseršot Laura</t>
  </si>
  <si>
    <t>Krejča Karla</t>
  </si>
  <si>
    <t>Hervířová Barbora</t>
  </si>
  <si>
    <t>Koblásová Bára</t>
  </si>
  <si>
    <t>Knězková Lilly</t>
  </si>
  <si>
    <t>Mašková Kristýna</t>
  </si>
  <si>
    <t>Šlápotová Beáta</t>
  </si>
  <si>
    <t>Steinbauer Frances</t>
  </si>
  <si>
    <t>Baliková Viktorie</t>
  </si>
  <si>
    <t>Lepšová Tereza</t>
  </si>
  <si>
    <t>Janoušková Magdalena</t>
  </si>
  <si>
    <t>Kamenská Aneta</t>
  </si>
  <si>
    <t>Svobodovi</t>
  </si>
  <si>
    <t>Blechová,Kepková</t>
  </si>
  <si>
    <t>Tisoňova Zdeňka</t>
  </si>
  <si>
    <t>Tůmová Veronika</t>
  </si>
  <si>
    <t>Kategorie 2015 - 2016</t>
  </si>
  <si>
    <t>Kategorie 2014 - 2015</t>
  </si>
  <si>
    <t>Turanová Bára</t>
  </si>
  <si>
    <t>Sumerauerová Pavla</t>
  </si>
  <si>
    <t>Nováková Klára</t>
  </si>
  <si>
    <t>Klocová Marina Jana</t>
  </si>
  <si>
    <t>Kohoutová Tereza</t>
  </si>
  <si>
    <t>Nováková Beata</t>
  </si>
  <si>
    <t>Ondrejátová Lenka</t>
  </si>
  <si>
    <t>Pitálková Terezie</t>
  </si>
  <si>
    <t>Malá Magdalena</t>
  </si>
  <si>
    <t>Líkařová</t>
  </si>
  <si>
    <t>Blechová , Kubaláková</t>
  </si>
  <si>
    <t>Kategorie 2012 – 2013</t>
  </si>
  <si>
    <t>Kopačková Eliška</t>
  </si>
  <si>
    <t>Táborská Anna</t>
  </si>
  <si>
    <t>Dvořáková Julie</t>
  </si>
  <si>
    <t>Sestacovschi Daria</t>
  </si>
  <si>
    <t>Koprnová Dominika</t>
  </si>
  <si>
    <t>Urbanová E.+T.</t>
  </si>
  <si>
    <t>Kolář , Němcová</t>
  </si>
  <si>
    <t>Kategorie 2012 – 2014</t>
  </si>
  <si>
    <t>Kategorie 2015 a mladší</t>
  </si>
  <si>
    <t>Van  Duclam Ninh Robin</t>
  </si>
  <si>
    <t>Maruška Andre</t>
  </si>
  <si>
    <t>Hudeček Alexandr</t>
  </si>
  <si>
    <t>vyšp.</t>
  </si>
  <si>
    <t xml:space="preserve">Koprna Michal </t>
  </si>
  <si>
    <t>Koloňuk Karel</t>
  </si>
  <si>
    <t xml:space="preserve">Kašpárek Pavel </t>
  </si>
  <si>
    <t>Tycová Sára</t>
  </si>
  <si>
    <t>Horelicová Eliška</t>
  </si>
  <si>
    <t>Fišarová Marie-Anna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</si>
</sst>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0"/>
      <name val="Tahoma"/>
      <family val="2"/>
      <charset val="238"/>
    </font>
    <font>
      <sz val="14"/>
      <name val="Tahoma"/>
      <family val="2"/>
      <charset val="238"/>
    </font>
    <font>
      <sz val="7"/>
      <name val="Tahoma"/>
      <family val="2"/>
      <charset val="238"/>
    </font>
    <font>
      <b/>
      <sz val="10"/>
      <name val="Tahoma"/>
      <family val="2"/>
      <charset val="238"/>
    </font>
    <font>
      <sz val="11"/>
      <name val="Calibri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1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2" fillId="0" borderId="0" xfId="4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4"/>
    <xf numFmtId="0" fontId="4" fillId="0" borderId="0" xfId="4" applyFont="1" applyBorder="1" applyAlignment="1">
      <alignment horizontal="right"/>
    </xf>
    <xf numFmtId="0" fontId="4" fillId="0" borderId="0" xfId="4" applyFont="1" applyBorder="1" applyAlignment="1">
      <alignment horizontal="left"/>
    </xf>
    <xf numFmtId="0" fontId="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2" fillId="0" borderId="5" xfId="4" applyFont="1" applyBorder="1" applyAlignment="1" applyProtection="1">
      <alignment horizontal="center" vertical="center" wrapText="1"/>
    </xf>
    <xf numFmtId="0" fontId="2" fillId="0" borderId="12" xfId="4" applyFont="1" applyBorder="1" applyAlignment="1" applyProtection="1">
      <alignment horizontal="center" vertical="center" wrapText="1"/>
    </xf>
    <xf numFmtId="0" fontId="7" fillId="0" borderId="7" xfId="4" applyFont="1" applyBorder="1" applyAlignment="1">
      <alignment horizontal="center" vertical="center"/>
    </xf>
    <xf numFmtId="2" fontId="7" fillId="0" borderId="8" xfId="4" applyNumberFormat="1" applyFont="1" applyBorder="1" applyAlignment="1">
      <alignment horizontal="center" vertical="center"/>
    </xf>
    <xf numFmtId="164" fontId="7" fillId="0" borderId="8" xfId="4" applyNumberFormat="1" applyFont="1" applyBorder="1" applyAlignment="1">
      <alignment horizontal="center" vertical="center"/>
    </xf>
    <xf numFmtId="2" fontId="7" fillId="0" borderId="5" xfId="4" applyNumberFormat="1" applyFont="1" applyBorder="1" applyAlignment="1">
      <alignment horizontal="center" vertical="center"/>
    </xf>
    <xf numFmtId="164" fontId="7" fillId="0" borderId="5" xfId="4" applyNumberFormat="1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2" fontId="7" fillId="0" borderId="12" xfId="4" applyNumberFormat="1" applyFont="1" applyBorder="1" applyAlignment="1">
      <alignment horizontal="center" vertical="center"/>
    </xf>
    <xf numFmtId="164" fontId="7" fillId="0" borderId="12" xfId="4" applyNumberFormat="1" applyFont="1" applyBorder="1" applyAlignment="1">
      <alignment horizontal="center" vertical="center"/>
    </xf>
    <xf numFmtId="1" fontId="7" fillId="0" borderId="0" xfId="4" applyNumberFormat="1" applyFont="1" applyBorder="1" applyAlignment="1">
      <alignment horizontal="center" vertical="center"/>
    </xf>
    <xf numFmtId="0" fontId="2" fillId="0" borderId="6" xfId="4" applyFont="1" applyBorder="1" applyAlignment="1" applyProtection="1">
      <alignment horizontal="center" vertical="center" wrapText="1"/>
    </xf>
    <xf numFmtId="164" fontId="7" fillId="0" borderId="19" xfId="4" applyNumberFormat="1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center"/>
    </xf>
    <xf numFmtId="164" fontId="7" fillId="0" borderId="21" xfId="4" applyNumberFormat="1" applyFont="1" applyBorder="1" applyAlignment="1">
      <alignment horizontal="center" vertical="center"/>
    </xf>
    <xf numFmtId="164" fontId="7" fillId="0" borderId="22" xfId="4" applyNumberFormat="1" applyFont="1" applyBorder="1" applyAlignment="1">
      <alignment horizontal="center" vertical="center"/>
    </xf>
    <xf numFmtId="0" fontId="7" fillId="0" borderId="18" xfId="4" applyFont="1" applyBorder="1" applyAlignment="1">
      <alignment horizontal="center" vertical="center"/>
    </xf>
    <xf numFmtId="0" fontId="0" fillId="0" borderId="19" xfId="0" applyFont="1" applyBorder="1"/>
    <xf numFmtId="0" fontId="0" fillId="0" borderId="19" xfId="0" applyFont="1" applyBorder="1" applyAlignment="1">
      <alignment horizontal="center"/>
    </xf>
    <xf numFmtId="2" fontId="7" fillId="0" borderId="19" xfId="4" applyNumberFormat="1" applyFont="1" applyBorder="1" applyAlignment="1">
      <alignment horizontal="center" vertical="center"/>
    </xf>
    <xf numFmtId="1" fontId="7" fillId="0" borderId="19" xfId="4" applyNumberFormat="1" applyFont="1" applyBorder="1" applyAlignment="1">
      <alignment horizontal="center" vertical="center"/>
    </xf>
    <xf numFmtId="164" fontId="7" fillId="0" borderId="23" xfId="4" applyNumberFormat="1" applyFont="1" applyBorder="1" applyAlignment="1">
      <alignment horizontal="center" vertical="center"/>
    </xf>
    <xf numFmtId="0" fontId="0" fillId="0" borderId="21" xfId="0" applyFont="1" applyBorder="1"/>
    <xf numFmtId="0" fontId="0" fillId="0" borderId="21" xfId="0" applyFont="1" applyBorder="1" applyAlignment="1">
      <alignment horizontal="center"/>
    </xf>
    <xf numFmtId="2" fontId="7" fillId="0" borderId="21" xfId="4" applyNumberFormat="1" applyFont="1" applyBorder="1" applyAlignment="1">
      <alignment horizontal="center" vertical="center"/>
    </xf>
    <xf numFmtId="1" fontId="7" fillId="0" borderId="21" xfId="4" applyNumberFormat="1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7" fillId="0" borderId="24" xfId="4" applyFont="1" applyBorder="1" applyAlignment="1">
      <alignment horizontal="center" vertical="center"/>
    </xf>
    <xf numFmtId="0" fontId="0" fillId="0" borderId="25" xfId="0" applyFont="1" applyBorder="1"/>
    <xf numFmtId="0" fontId="0" fillId="0" borderId="25" xfId="0" applyFont="1" applyBorder="1" applyAlignment="1">
      <alignment horizontal="center"/>
    </xf>
    <xf numFmtId="2" fontId="7" fillId="0" borderId="25" xfId="4" applyNumberFormat="1" applyFont="1" applyBorder="1" applyAlignment="1">
      <alignment horizontal="center" vertical="center"/>
    </xf>
    <xf numFmtId="164" fontId="7" fillId="0" borderId="25" xfId="4" applyNumberFormat="1" applyFont="1" applyBorder="1" applyAlignment="1">
      <alignment horizontal="center" vertical="center"/>
    </xf>
    <xf numFmtId="1" fontId="7" fillId="0" borderId="25" xfId="4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7" fillId="0" borderId="26" xfId="4" applyFont="1" applyBorder="1" applyAlignment="1">
      <alignment horizontal="center" vertical="center"/>
    </xf>
    <xf numFmtId="0" fontId="0" fillId="0" borderId="27" xfId="0" applyFont="1" applyBorder="1"/>
    <xf numFmtId="2" fontId="7" fillId="0" borderId="27" xfId="4" applyNumberFormat="1" applyFont="1" applyBorder="1" applyAlignment="1">
      <alignment horizontal="center" vertical="center"/>
    </xf>
    <xf numFmtId="164" fontId="7" fillId="0" borderId="27" xfId="4" applyNumberFormat="1" applyFont="1" applyBorder="1" applyAlignment="1">
      <alignment horizontal="center" vertical="center"/>
    </xf>
    <xf numFmtId="1" fontId="7" fillId="0" borderId="27" xfId="4" applyNumberFormat="1" applyFont="1" applyBorder="1" applyAlignment="1">
      <alignment horizontal="center" vertical="center"/>
    </xf>
    <xf numFmtId="164" fontId="7" fillId="0" borderId="28" xfId="4" applyNumberFormat="1" applyFont="1" applyBorder="1" applyAlignment="1">
      <alignment horizontal="center" vertical="center"/>
    </xf>
    <xf numFmtId="0" fontId="7" fillId="0" borderId="29" xfId="4" applyFont="1" applyBorder="1" applyAlignment="1">
      <alignment horizontal="center" vertical="center"/>
    </xf>
    <xf numFmtId="0" fontId="0" fillId="0" borderId="30" xfId="0" applyBorder="1"/>
    <xf numFmtId="0" fontId="0" fillId="0" borderId="30" xfId="0" applyBorder="1" applyAlignment="1">
      <alignment horizontal="center"/>
    </xf>
    <xf numFmtId="0" fontId="0" fillId="0" borderId="30" xfId="0" applyFont="1" applyBorder="1"/>
    <xf numFmtId="2" fontId="7" fillId="0" borderId="30" xfId="4" applyNumberFormat="1" applyFont="1" applyBorder="1" applyAlignment="1">
      <alignment horizontal="center" vertical="center"/>
    </xf>
    <xf numFmtId="164" fontId="7" fillId="0" borderId="30" xfId="4" applyNumberFormat="1" applyFont="1" applyBorder="1" applyAlignment="1">
      <alignment horizontal="center" vertical="center"/>
    </xf>
    <xf numFmtId="1" fontId="7" fillId="0" borderId="30" xfId="4" applyNumberFormat="1" applyFont="1" applyBorder="1" applyAlignment="1">
      <alignment horizontal="center" vertical="center"/>
    </xf>
    <xf numFmtId="164" fontId="7" fillId="0" borderId="31" xfId="4" applyNumberFormat="1" applyFont="1" applyBorder="1" applyAlignment="1">
      <alignment horizontal="center" vertical="center"/>
    </xf>
    <xf numFmtId="0" fontId="7" fillId="0" borderId="32" xfId="4" applyFont="1" applyBorder="1" applyAlignment="1">
      <alignment horizontal="center" vertical="center"/>
    </xf>
    <xf numFmtId="0" fontId="0" fillId="0" borderId="33" xfId="0" applyBorder="1"/>
    <xf numFmtId="0" fontId="0" fillId="0" borderId="33" xfId="0" applyBorder="1" applyAlignment="1">
      <alignment horizontal="center"/>
    </xf>
    <xf numFmtId="0" fontId="0" fillId="0" borderId="33" xfId="0" applyFont="1" applyBorder="1"/>
    <xf numFmtId="2" fontId="7" fillId="0" borderId="33" xfId="4" applyNumberFormat="1" applyFont="1" applyBorder="1" applyAlignment="1">
      <alignment horizontal="center" vertical="center"/>
    </xf>
    <xf numFmtId="164" fontId="7" fillId="0" borderId="33" xfId="4" applyNumberFormat="1" applyFont="1" applyBorder="1" applyAlignment="1">
      <alignment horizontal="center" vertical="center"/>
    </xf>
    <xf numFmtId="1" fontId="7" fillId="0" borderId="33" xfId="4" applyNumberFormat="1" applyFont="1" applyBorder="1" applyAlignment="1">
      <alignment horizontal="center" vertical="center"/>
    </xf>
    <xf numFmtId="164" fontId="7" fillId="0" borderId="34" xfId="4" applyNumberFormat="1" applyFont="1" applyBorder="1" applyAlignment="1">
      <alignment horizontal="center" vertical="center"/>
    </xf>
    <xf numFmtId="0" fontId="0" fillId="0" borderId="27" xfId="0" applyBorder="1"/>
    <xf numFmtId="0" fontId="0" fillId="0" borderId="8" xfId="0" applyBorder="1"/>
    <xf numFmtId="0" fontId="0" fillId="0" borderId="5" xfId="0" applyBorder="1"/>
    <xf numFmtId="0" fontId="0" fillId="0" borderId="12" xfId="0" applyBorder="1"/>
    <xf numFmtId="0" fontId="2" fillId="0" borderId="8" xfId="4" applyFont="1" applyBorder="1" applyAlignment="1" applyProtection="1">
      <alignment horizontal="center" vertical="center" wrapText="1"/>
    </xf>
    <xf numFmtId="0" fontId="9" fillId="0" borderId="8" xfId="0" applyFont="1" applyBorder="1"/>
    <xf numFmtId="164" fontId="2" fillId="0" borderId="8" xfId="4" applyNumberFormat="1" applyFont="1" applyBorder="1" applyAlignment="1">
      <alignment horizontal="center" vertical="center"/>
    </xf>
    <xf numFmtId="164" fontId="2" fillId="0" borderId="14" xfId="4" applyNumberFormat="1" applyFont="1" applyBorder="1" applyAlignment="1">
      <alignment horizontal="center" vertical="center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2" fontId="2" fillId="0" borderId="5" xfId="4" applyNumberFormat="1" applyFont="1" applyBorder="1" applyAlignment="1">
      <alignment horizontal="center" vertical="center"/>
    </xf>
    <xf numFmtId="164" fontId="2" fillId="0" borderId="5" xfId="4" applyNumberFormat="1" applyFont="1" applyBorder="1" applyAlignment="1">
      <alignment horizontal="center" vertical="center"/>
    </xf>
    <xf numFmtId="1" fontId="2" fillId="0" borderId="5" xfId="4" applyNumberFormat="1" applyFont="1" applyBorder="1" applyAlignment="1">
      <alignment horizontal="center" vertical="center"/>
    </xf>
    <xf numFmtId="164" fontId="2" fillId="0" borderId="9" xfId="4" applyNumberFormat="1" applyFont="1" applyBorder="1" applyAlignment="1">
      <alignment horizontal="center" vertical="center"/>
    </xf>
    <xf numFmtId="0" fontId="9" fillId="0" borderId="12" xfId="0" applyFont="1" applyBorder="1"/>
    <xf numFmtId="164" fontId="2" fillId="0" borderId="12" xfId="4" applyNumberFormat="1" applyFont="1" applyBorder="1" applyAlignment="1">
      <alignment horizontal="center" vertical="center"/>
    </xf>
    <xf numFmtId="164" fontId="2" fillId="0" borderId="13" xfId="4" applyNumberFormat="1" applyFont="1" applyBorder="1" applyAlignment="1">
      <alignment horizontal="center" vertical="center"/>
    </xf>
    <xf numFmtId="2" fontId="2" fillId="0" borderId="8" xfId="4" applyNumberFormat="1" applyFont="1" applyBorder="1" applyAlignment="1">
      <alignment horizontal="center" vertical="center"/>
    </xf>
    <xf numFmtId="1" fontId="2" fillId="0" borderId="8" xfId="4" applyNumberFormat="1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2" fontId="10" fillId="0" borderId="8" xfId="4" applyNumberFormat="1" applyFont="1" applyBorder="1" applyAlignment="1">
      <alignment horizontal="center" vertical="center"/>
    </xf>
    <xf numFmtId="164" fontId="10" fillId="0" borderId="8" xfId="4" applyNumberFormat="1" applyFont="1" applyBorder="1" applyAlignment="1">
      <alignment horizontal="center" vertical="center"/>
    </xf>
    <xf numFmtId="1" fontId="10" fillId="0" borderId="8" xfId="4" applyNumberFormat="1" applyFont="1" applyBorder="1" applyAlignment="1">
      <alignment horizontal="center" vertical="center"/>
    </xf>
    <xf numFmtId="164" fontId="10" fillId="0" borderId="14" xfId="4" applyNumberFormat="1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2" fontId="10" fillId="0" borderId="5" xfId="4" applyNumberFormat="1" applyFont="1" applyBorder="1" applyAlignment="1">
      <alignment horizontal="center" vertical="center"/>
    </xf>
    <xf numFmtId="164" fontId="10" fillId="0" borderId="5" xfId="4" applyNumberFormat="1" applyFont="1" applyBorder="1" applyAlignment="1">
      <alignment horizontal="center" vertical="center"/>
    </xf>
    <xf numFmtId="1" fontId="10" fillId="0" borderId="5" xfId="4" applyNumberFormat="1" applyFont="1" applyBorder="1" applyAlignment="1">
      <alignment horizontal="center" vertical="center"/>
    </xf>
    <xf numFmtId="164" fontId="10" fillId="0" borderId="9" xfId="4" applyNumberFormat="1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1" fillId="0" borderId="12" xfId="0" applyFont="1" applyBorder="1"/>
    <xf numFmtId="0" fontId="11" fillId="0" borderId="12" xfId="0" applyFont="1" applyBorder="1" applyAlignment="1">
      <alignment horizontal="center"/>
    </xf>
    <xf numFmtId="2" fontId="10" fillId="0" borderId="12" xfId="4" applyNumberFormat="1" applyFont="1" applyBorder="1" applyAlignment="1">
      <alignment horizontal="center" vertical="center"/>
    </xf>
    <xf numFmtId="164" fontId="10" fillId="0" borderId="12" xfId="4" applyNumberFormat="1" applyFont="1" applyBorder="1" applyAlignment="1">
      <alignment horizontal="center" vertical="center"/>
    </xf>
    <xf numFmtId="1" fontId="10" fillId="0" borderId="12" xfId="4" applyNumberFormat="1" applyFont="1" applyBorder="1" applyAlignment="1">
      <alignment horizontal="center" vertical="center"/>
    </xf>
    <xf numFmtId="164" fontId="10" fillId="0" borderId="13" xfId="4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3" fillId="0" borderId="0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textRotation="90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2" fillId="0" borderId="15" xfId="4" applyFont="1" applyBorder="1" applyAlignment="1" applyProtection="1">
      <alignment horizontal="center" vertical="center" textRotation="90" wrapText="1"/>
    </xf>
    <xf numFmtId="0" fontId="2" fillId="0" borderId="16" xfId="4" applyFont="1" applyBorder="1" applyAlignment="1" applyProtection="1">
      <alignment horizontal="center" vertical="center" wrapText="1"/>
    </xf>
    <xf numFmtId="0" fontId="2" fillId="0" borderId="16" xfId="4" applyFont="1" applyBorder="1" applyAlignment="1" applyProtection="1">
      <alignment horizontal="center" vertical="center" textRotation="90" wrapText="1"/>
    </xf>
    <xf numFmtId="0" fontId="2" fillId="0" borderId="3" xfId="4" applyFont="1" applyBorder="1" applyAlignment="1" applyProtection="1">
      <alignment horizontal="center" vertical="center" wrapText="1"/>
    </xf>
    <xf numFmtId="0" fontId="2" fillId="0" borderId="17" xfId="4" applyFont="1" applyBorder="1" applyAlignment="1">
      <alignment horizontal="center" vertical="center" wrapText="1"/>
    </xf>
    <xf numFmtId="0" fontId="2" fillId="0" borderId="5" xfId="4" applyFont="1" applyBorder="1" applyAlignment="1" applyProtection="1">
      <alignment horizontal="center" vertical="center" wrapText="1"/>
    </xf>
    <xf numFmtId="0" fontId="2" fillId="0" borderId="2" xfId="4" applyFont="1" applyBorder="1" applyAlignment="1" applyProtection="1">
      <alignment horizontal="center" vertical="center" textRotation="90" wrapText="1"/>
    </xf>
    <xf numFmtId="0" fontId="2" fillId="0" borderId="3" xfId="4" applyFont="1" applyBorder="1" applyAlignment="1" applyProtection="1">
      <alignment horizontal="center" vertical="center" textRotation="90" wrapText="1"/>
    </xf>
    <xf numFmtId="0" fontId="2" fillId="0" borderId="4" xfId="4" applyFont="1" applyBorder="1" applyAlignment="1">
      <alignment horizontal="center" vertical="center" wrapText="1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</cellXfs>
  <cellStyles count="5">
    <cellStyle name="Normální" xfId="0" builtinId="0"/>
    <cellStyle name="normální 2" xfId="1"/>
    <cellStyle name="Normální 2 2" xfId="2"/>
    <cellStyle name="Normální 2 3" xfId="3"/>
    <cellStyle name="normální 3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21"/>
  <sheetViews>
    <sheetView tabSelected="1" zoomScale="90" zoomScaleNormal="9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H18" sqref="H18"/>
    </sheetView>
  </sheetViews>
  <sheetFormatPr defaultRowHeight="14.5" x14ac:dyDescent="0.35"/>
  <cols>
    <col min="1" max="1" width="3.54296875" style="1" customWidth="1"/>
    <col min="2" max="2" width="20.36328125" style="1" customWidth="1"/>
    <col min="3" max="3" width="6.81640625" style="2" customWidth="1"/>
    <col min="4" max="4" width="5.81640625" style="1" customWidth="1"/>
    <col min="5" max="5" width="10.453125" style="1" customWidth="1"/>
    <col min="6" max="6" width="7.54296875" style="1" customWidth="1"/>
    <col min="7" max="10" width="5.7265625" style="1" customWidth="1"/>
    <col min="11" max="11" width="8.26953125" style="1" customWidth="1"/>
    <col min="12" max="18" width="5.7265625" style="1" customWidth="1"/>
    <col min="19" max="19" width="7.81640625" style="1" customWidth="1"/>
    <col min="20" max="20" width="5.54296875" style="1" customWidth="1"/>
    <col min="21" max="24" width="5.26953125" style="1" customWidth="1"/>
    <col min="25" max="25" width="5.7265625" style="1" customWidth="1"/>
    <col min="26" max="26" width="6.7265625" style="1" customWidth="1"/>
    <col min="27" max="1023" width="9.08984375" style="1" customWidth="1"/>
    <col min="1024" max="1025" width="11.54296875"/>
  </cols>
  <sheetData>
    <row r="1" spans="1:26" ht="17.5" x14ac:dyDescent="0.35">
      <c r="A1" s="153" t="s">
        <v>42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x14ac:dyDescent="0.35">
      <c r="B2" s="4" t="s">
        <v>48</v>
      </c>
      <c r="C2" s="5"/>
      <c r="D2" s="6"/>
      <c r="S2" s="154" t="s">
        <v>43</v>
      </c>
      <c r="T2" s="154"/>
      <c r="U2" s="154"/>
      <c r="V2" s="154"/>
      <c r="W2" s="154"/>
      <c r="X2" s="154"/>
      <c r="Y2" s="154"/>
    </row>
    <row r="3" spans="1:26" x14ac:dyDescent="0.35">
      <c r="B3" s="4"/>
      <c r="C3" s="5"/>
      <c r="D3" s="6"/>
      <c r="S3" s="154"/>
      <c r="T3" s="154"/>
      <c r="U3" s="154"/>
      <c r="V3" s="154"/>
      <c r="W3" s="154"/>
      <c r="X3" s="154"/>
      <c r="Y3" s="154"/>
    </row>
    <row r="4" spans="1:26" x14ac:dyDescent="0.35">
      <c r="S4" s="154"/>
      <c r="T4" s="154"/>
      <c r="U4" s="154"/>
      <c r="V4" s="154"/>
      <c r="W4" s="154"/>
      <c r="X4" s="154"/>
      <c r="Y4" s="154"/>
    </row>
    <row r="5" spans="1:26" ht="12.75" customHeight="1" x14ac:dyDescent="0.35">
      <c r="A5" s="155" t="s">
        <v>0</v>
      </c>
      <c r="B5" s="156" t="s">
        <v>1</v>
      </c>
      <c r="C5" s="157" t="s">
        <v>2</v>
      </c>
      <c r="D5" s="156" t="s">
        <v>3</v>
      </c>
      <c r="E5" s="156" t="s">
        <v>4</v>
      </c>
      <c r="F5" s="156" t="s">
        <v>5</v>
      </c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8" t="s">
        <v>6</v>
      </c>
    </row>
    <row r="6" spans="1:26" ht="12.75" customHeight="1" x14ac:dyDescent="0.35">
      <c r="A6" s="155"/>
      <c r="B6" s="156"/>
      <c r="C6" s="156"/>
      <c r="D6" s="156"/>
      <c r="E6" s="156"/>
      <c r="F6" s="159" t="s">
        <v>7</v>
      </c>
      <c r="G6" s="159"/>
      <c r="H6" s="159" t="s">
        <v>8</v>
      </c>
      <c r="I6" s="159"/>
      <c r="J6" s="159" t="s">
        <v>9</v>
      </c>
      <c r="K6" s="159"/>
      <c r="L6" s="159"/>
      <c r="M6" s="159" t="s">
        <v>10</v>
      </c>
      <c r="N6" s="159"/>
      <c r="O6" s="159" t="s">
        <v>11</v>
      </c>
      <c r="P6" s="159"/>
      <c r="Q6" s="159" t="s">
        <v>12</v>
      </c>
      <c r="R6" s="159"/>
      <c r="S6" s="152" t="s">
        <v>13</v>
      </c>
      <c r="T6" s="152" t="s">
        <v>14</v>
      </c>
      <c r="U6" s="152"/>
      <c r="V6" s="152" t="s">
        <v>15</v>
      </c>
      <c r="W6" s="152"/>
      <c r="X6" s="152" t="s">
        <v>16</v>
      </c>
      <c r="Y6" s="152"/>
      <c r="Z6" s="158"/>
    </row>
    <row r="7" spans="1:26" ht="15.75" customHeight="1" thickBot="1" x14ac:dyDescent="0.4">
      <c r="A7" s="155"/>
      <c r="B7" s="156"/>
      <c r="C7" s="156"/>
      <c r="D7" s="156"/>
      <c r="E7" s="156"/>
      <c r="F7" s="7" t="s">
        <v>17</v>
      </c>
      <c r="G7" s="7" t="s">
        <v>18</v>
      </c>
      <c r="H7" s="7" t="s">
        <v>17</v>
      </c>
      <c r="I7" s="7" t="s">
        <v>18</v>
      </c>
      <c r="J7" s="7" t="s">
        <v>17</v>
      </c>
      <c r="K7" s="7" t="s">
        <v>19</v>
      </c>
      <c r="L7" s="7" t="s">
        <v>18</v>
      </c>
      <c r="M7" s="7" t="s">
        <v>17</v>
      </c>
      <c r="N7" s="7" t="s">
        <v>18</v>
      </c>
      <c r="O7" s="7" t="s">
        <v>17</v>
      </c>
      <c r="P7" s="7" t="s">
        <v>18</v>
      </c>
      <c r="Q7" s="7" t="s">
        <v>17</v>
      </c>
      <c r="R7" s="7" t="s">
        <v>18</v>
      </c>
      <c r="S7" s="152"/>
      <c r="T7" s="152"/>
      <c r="U7" s="152"/>
      <c r="V7" s="152"/>
      <c r="W7" s="152"/>
      <c r="X7" s="152"/>
      <c r="Y7" s="152"/>
      <c r="Z7" s="158"/>
    </row>
    <row r="8" spans="1:26" x14ac:dyDescent="0.35">
      <c r="A8" s="8">
        <v>1</v>
      </c>
      <c r="B8" s="9" t="s">
        <v>45</v>
      </c>
      <c r="C8" s="10">
        <v>2017</v>
      </c>
      <c r="D8" s="10" t="s">
        <v>20</v>
      </c>
      <c r="E8" s="110" t="s">
        <v>21</v>
      </c>
      <c r="F8" s="49">
        <v>16.41</v>
      </c>
      <c r="G8" s="50">
        <v>5</v>
      </c>
      <c r="H8" s="13">
        <v>8</v>
      </c>
      <c r="I8" s="12">
        <v>4</v>
      </c>
      <c r="J8" s="13">
        <v>130</v>
      </c>
      <c r="K8" s="12">
        <v>1.1499999999999999</v>
      </c>
      <c r="L8" s="12">
        <v>3</v>
      </c>
      <c r="M8" s="11">
        <v>14.3</v>
      </c>
      <c r="N8" s="12">
        <v>4.5</v>
      </c>
      <c r="O8" s="13">
        <v>64</v>
      </c>
      <c r="P8" s="12">
        <v>5</v>
      </c>
      <c r="Q8" s="13">
        <v>10</v>
      </c>
      <c r="R8" s="12">
        <v>5</v>
      </c>
      <c r="S8" s="11">
        <v>10</v>
      </c>
      <c r="T8" s="11">
        <v>10</v>
      </c>
      <c r="U8" s="11">
        <v>8.35</v>
      </c>
      <c r="V8" s="11">
        <v>10</v>
      </c>
      <c r="W8" s="11">
        <v>8.3000000000000007</v>
      </c>
      <c r="X8" s="11">
        <v>10</v>
      </c>
      <c r="Y8" s="11">
        <v>9.1999999999999993</v>
      </c>
      <c r="Z8" s="35">
        <f>SUM(G8+I8+L8+N8+P8+R8+S8+U8+W8+Y8)</f>
        <v>62.350000000000009</v>
      </c>
    </row>
    <row r="9" spans="1:26" x14ac:dyDescent="0.35">
      <c r="A9" s="15">
        <v>2</v>
      </c>
      <c r="B9" s="16" t="s">
        <v>47</v>
      </c>
      <c r="C9" s="17">
        <v>2017</v>
      </c>
      <c r="D9" s="17" t="s">
        <v>20</v>
      </c>
      <c r="E9" s="111" t="s">
        <v>21</v>
      </c>
      <c r="F9" s="51">
        <v>18.239999999999998</v>
      </c>
      <c r="G9" s="52">
        <v>5</v>
      </c>
      <c r="H9" s="20">
        <v>3</v>
      </c>
      <c r="I9" s="19">
        <v>1.5</v>
      </c>
      <c r="J9" s="20">
        <v>109</v>
      </c>
      <c r="K9" s="19">
        <v>1.04</v>
      </c>
      <c r="L9" s="19">
        <v>2</v>
      </c>
      <c r="M9" s="18">
        <v>23.37</v>
      </c>
      <c r="N9" s="19">
        <v>2.5</v>
      </c>
      <c r="O9" s="20">
        <v>50</v>
      </c>
      <c r="P9" s="19">
        <v>3.5</v>
      </c>
      <c r="Q9" s="20">
        <v>10</v>
      </c>
      <c r="R9" s="19">
        <v>5</v>
      </c>
      <c r="S9" s="18">
        <v>9.3000000000000007</v>
      </c>
      <c r="T9" s="18">
        <v>10</v>
      </c>
      <c r="U9" s="18">
        <v>8.5</v>
      </c>
      <c r="V9" s="18">
        <v>10</v>
      </c>
      <c r="W9" s="18">
        <v>7.4</v>
      </c>
      <c r="X9" s="18">
        <v>10</v>
      </c>
      <c r="Y9" s="18">
        <v>7.4</v>
      </c>
      <c r="Z9" s="14">
        <f>SUM(G9+I9+L9+N9+P9+R9+S9+U9+W9+Y9)</f>
        <v>52.099999999999994</v>
      </c>
    </row>
    <row r="10" spans="1:26" x14ac:dyDescent="0.35">
      <c r="A10" s="15">
        <v>3</v>
      </c>
      <c r="B10" s="16" t="s">
        <v>44</v>
      </c>
      <c r="C10" s="17">
        <v>2017</v>
      </c>
      <c r="D10" s="17" t="s">
        <v>20</v>
      </c>
      <c r="E10" s="111" t="s">
        <v>21</v>
      </c>
      <c r="F10" s="51">
        <v>18.03</v>
      </c>
      <c r="G10" s="52">
        <v>5</v>
      </c>
      <c r="H10" s="20">
        <v>2</v>
      </c>
      <c r="I10" s="19">
        <v>1</v>
      </c>
      <c r="J10" s="20">
        <v>108</v>
      </c>
      <c r="K10" s="19">
        <v>0.96</v>
      </c>
      <c r="L10" s="19">
        <v>1</v>
      </c>
      <c r="M10" s="18">
        <v>18.57</v>
      </c>
      <c r="N10" s="19">
        <v>3.5</v>
      </c>
      <c r="O10" s="20">
        <v>50</v>
      </c>
      <c r="P10" s="19">
        <v>3.5</v>
      </c>
      <c r="Q10" s="20">
        <v>9</v>
      </c>
      <c r="R10" s="19">
        <v>4.5</v>
      </c>
      <c r="S10" s="18">
        <v>9.6</v>
      </c>
      <c r="T10" s="18">
        <v>10</v>
      </c>
      <c r="U10" s="18">
        <v>8.3000000000000007</v>
      </c>
      <c r="V10" s="18">
        <v>10</v>
      </c>
      <c r="W10" s="18">
        <v>6.25</v>
      </c>
      <c r="X10" s="18">
        <v>10</v>
      </c>
      <c r="Y10" s="18">
        <v>7</v>
      </c>
      <c r="Z10" s="14">
        <f>SUM(G10+I10+L10+N10+P10+R10+S10+U10+W10+Y10)</f>
        <v>49.650000000000006</v>
      </c>
    </row>
    <row r="11" spans="1:26" ht="15" thickBot="1" x14ac:dyDescent="0.4">
      <c r="A11" s="73">
        <v>4</v>
      </c>
      <c r="B11" s="22" t="s">
        <v>46</v>
      </c>
      <c r="C11" s="23">
        <v>2017</v>
      </c>
      <c r="D11" s="23" t="s">
        <v>22</v>
      </c>
      <c r="E11" s="112" t="s">
        <v>62</v>
      </c>
      <c r="F11" s="54">
        <v>17.78</v>
      </c>
      <c r="G11" s="55">
        <v>5</v>
      </c>
      <c r="H11" s="26">
        <v>0</v>
      </c>
      <c r="I11" s="25">
        <v>0</v>
      </c>
      <c r="J11" s="26">
        <v>115</v>
      </c>
      <c r="K11" s="25">
        <v>1.05</v>
      </c>
      <c r="L11" s="25">
        <v>2</v>
      </c>
      <c r="M11" s="24">
        <v>0</v>
      </c>
      <c r="N11" s="25">
        <v>0.5</v>
      </c>
      <c r="O11" s="26">
        <v>47</v>
      </c>
      <c r="P11" s="25">
        <v>3</v>
      </c>
      <c r="Q11" s="26">
        <v>7</v>
      </c>
      <c r="R11" s="25">
        <v>3.5</v>
      </c>
      <c r="S11" s="24">
        <v>9.5</v>
      </c>
      <c r="T11" s="24">
        <v>8</v>
      </c>
      <c r="U11" s="24">
        <v>3.5</v>
      </c>
      <c r="V11" s="24">
        <v>8</v>
      </c>
      <c r="W11" s="24">
        <v>5.35</v>
      </c>
      <c r="X11" s="24">
        <v>10</v>
      </c>
      <c r="Y11" s="24">
        <v>7.1</v>
      </c>
      <c r="Z11" s="27">
        <f>SUM(G11+I11+L11+N11+P11+R11+S11+U11+W11+Y11)</f>
        <v>39.450000000000003</v>
      </c>
    </row>
    <row r="13" spans="1:26" x14ac:dyDescent="0.35">
      <c r="B13" s="28" t="s">
        <v>25</v>
      </c>
      <c r="C13" s="29" t="s">
        <v>26</v>
      </c>
    </row>
    <row r="14" spans="1:26" x14ac:dyDescent="0.35">
      <c r="B14"/>
      <c r="C14" s="29" t="s">
        <v>28</v>
      </c>
    </row>
    <row r="15" spans="1:26" x14ac:dyDescent="0.35">
      <c r="C15" s="29"/>
    </row>
    <row r="16" spans="1:26" x14ac:dyDescent="0.35">
      <c r="C16" s="29"/>
    </row>
    <row r="17" spans="3:3" x14ac:dyDescent="0.35">
      <c r="C17" s="29"/>
    </row>
    <row r="18" spans="3:3" x14ac:dyDescent="0.35">
      <c r="C18" s="29"/>
    </row>
    <row r="19" spans="3:3" x14ac:dyDescent="0.35">
      <c r="C19" s="29"/>
    </row>
    <row r="20" spans="3:3" x14ac:dyDescent="0.35">
      <c r="C20" s="29"/>
    </row>
    <row r="21" spans="3:3" x14ac:dyDescent="0.35">
      <c r="C21" s="29"/>
    </row>
  </sheetData>
  <sortState ref="B8:Z11">
    <sortCondition descending="1" ref="Z8:Z11"/>
  </sortState>
  <mergeCells count="20">
    <mergeCell ref="J6:L6"/>
    <mergeCell ref="M6:N6"/>
    <mergeCell ref="O6:P6"/>
    <mergeCell ref="Q6:R6"/>
    <mergeCell ref="S6:S7"/>
    <mergeCell ref="T6:U7"/>
    <mergeCell ref="V6:W7"/>
    <mergeCell ref="X6:Y7"/>
    <mergeCell ref="A1:Z1"/>
    <mergeCell ref="S2:Y4"/>
    <mergeCell ref="A5:A7"/>
    <mergeCell ref="B5:B7"/>
    <mergeCell ref="C5:C7"/>
    <mergeCell ref="D5:D7"/>
    <mergeCell ref="E5:E7"/>
    <mergeCell ref="F5:R5"/>
    <mergeCell ref="S5:Y5"/>
    <mergeCell ref="Z5:Z7"/>
    <mergeCell ref="F6:G6"/>
    <mergeCell ref="H6:I6"/>
  </mergeCells>
  <pageMargins left="0.196527777777778" right="0" top="0.39374999999999999" bottom="0.39374999999999999" header="0.51180555555555496" footer="0.51180555555555496"/>
  <pageSetup paperSize="9" scale="8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8"/>
  <sheetViews>
    <sheetView topLeftCell="A5" zoomScale="90" zoomScaleNormal="90" workbookViewId="0">
      <pane xSplit="1" topLeftCell="B1" activePane="topRight" state="frozen"/>
      <selection activeCell="A17" sqref="A17"/>
      <selection pane="topRight" activeCell="H15" sqref="H15"/>
    </sheetView>
  </sheetViews>
  <sheetFormatPr defaultRowHeight="14.5" x14ac:dyDescent="0.35"/>
  <cols>
    <col min="1" max="1" width="3.54296875" style="1" customWidth="1"/>
    <col min="2" max="2" width="23.26953125" style="1" customWidth="1"/>
    <col min="3" max="3" width="6.54296875" style="2" customWidth="1"/>
    <col min="4" max="4" width="0.453125" style="1" hidden="1" customWidth="1"/>
    <col min="5" max="5" width="5.26953125" style="1" customWidth="1"/>
    <col min="6" max="6" width="11.26953125" style="1" customWidth="1"/>
    <col min="7" max="7" width="7.36328125" style="1" customWidth="1"/>
    <col min="8" max="8" width="5.7265625" style="1" customWidth="1"/>
    <col min="9" max="11" width="5.7265625" style="30" customWidth="1"/>
    <col min="12" max="12" width="8.26953125" style="30" customWidth="1"/>
    <col min="13" max="18" width="5.7265625" style="30" customWidth="1"/>
    <col min="19" max="19" width="5" style="30" customWidth="1"/>
    <col min="20" max="20" width="0.453125" style="30" hidden="1" customWidth="1"/>
    <col min="21" max="21" width="5.453125" style="30" hidden="1" customWidth="1"/>
    <col min="22" max="22" width="7.81640625" style="30" customWidth="1"/>
    <col min="23" max="23" width="5.54296875" style="30" customWidth="1"/>
    <col min="24" max="26" width="5.26953125" style="30" customWidth="1"/>
    <col min="27" max="27" width="5.26953125" style="1" customWidth="1"/>
    <col min="28" max="28" width="5.7265625" style="1" customWidth="1"/>
    <col min="29" max="29" width="8.453125" style="1" customWidth="1"/>
    <col min="30" max="1025" width="9.08984375" style="1" customWidth="1"/>
  </cols>
  <sheetData>
    <row r="1" spans="1:29" ht="17.5" x14ac:dyDescent="0.35">
      <c r="A1" s="153" t="s">
        <v>42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</row>
    <row r="2" spans="1:29" x14ac:dyDescent="0.35">
      <c r="B2" s="4" t="s">
        <v>48</v>
      </c>
      <c r="C2" s="5"/>
      <c r="D2" s="31"/>
      <c r="E2" s="6"/>
      <c r="T2" s="154" t="s">
        <v>65</v>
      </c>
      <c r="U2" s="154"/>
      <c r="V2" s="154"/>
      <c r="W2" s="154"/>
      <c r="X2" s="154"/>
      <c r="Y2" s="154"/>
      <c r="Z2" s="154"/>
      <c r="AA2" s="154"/>
      <c r="AB2" s="154"/>
    </row>
    <row r="3" spans="1:29" x14ac:dyDescent="0.35">
      <c r="B3" s="4"/>
      <c r="C3" s="5"/>
      <c r="D3" s="31"/>
      <c r="E3" s="6"/>
      <c r="T3" s="154"/>
      <c r="U3" s="154"/>
      <c r="V3" s="154"/>
      <c r="W3" s="154"/>
      <c r="X3" s="154"/>
      <c r="Y3" s="154"/>
      <c r="Z3" s="154"/>
      <c r="AA3" s="154"/>
      <c r="AB3" s="154"/>
    </row>
    <row r="4" spans="1:29" x14ac:dyDescent="0.35">
      <c r="T4" s="154"/>
      <c r="U4" s="154"/>
      <c r="V4" s="154"/>
      <c r="W4" s="154"/>
      <c r="X4" s="154"/>
      <c r="Y4" s="154"/>
      <c r="Z4" s="154"/>
      <c r="AA4" s="154"/>
      <c r="AB4" s="154"/>
    </row>
    <row r="5" spans="1:29" ht="12.75" customHeight="1" x14ac:dyDescent="0.35">
      <c r="A5" s="155" t="s">
        <v>0</v>
      </c>
      <c r="B5" s="156" t="s">
        <v>1</v>
      </c>
      <c r="C5" s="157" t="s">
        <v>2</v>
      </c>
      <c r="D5" s="157" t="s">
        <v>29</v>
      </c>
      <c r="E5" s="156" t="s">
        <v>3</v>
      </c>
      <c r="F5" s="156" t="s">
        <v>4</v>
      </c>
      <c r="G5" s="156" t="s">
        <v>5</v>
      </c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8" t="s">
        <v>6</v>
      </c>
    </row>
    <row r="6" spans="1:29" ht="12.75" customHeight="1" x14ac:dyDescent="0.35">
      <c r="A6" s="155"/>
      <c r="B6" s="156"/>
      <c r="C6" s="156"/>
      <c r="D6" s="156"/>
      <c r="E6" s="156"/>
      <c r="F6" s="156"/>
      <c r="G6" s="159" t="s">
        <v>7</v>
      </c>
      <c r="H6" s="159"/>
      <c r="I6" s="159" t="s">
        <v>8</v>
      </c>
      <c r="J6" s="159"/>
      <c r="K6" s="159" t="s">
        <v>9</v>
      </c>
      <c r="L6" s="159"/>
      <c r="M6" s="159"/>
      <c r="N6" s="159" t="s">
        <v>10</v>
      </c>
      <c r="O6" s="159"/>
      <c r="P6" s="159" t="s">
        <v>11</v>
      </c>
      <c r="Q6" s="159"/>
      <c r="R6" s="159" t="s">
        <v>12</v>
      </c>
      <c r="S6" s="159"/>
      <c r="T6" s="152" t="s">
        <v>13</v>
      </c>
      <c r="U6" s="32"/>
      <c r="V6" s="152" t="s">
        <v>13</v>
      </c>
      <c r="W6" s="152" t="s">
        <v>14</v>
      </c>
      <c r="X6" s="152"/>
      <c r="Y6" s="152" t="s">
        <v>15</v>
      </c>
      <c r="Z6" s="152"/>
      <c r="AA6" s="152" t="s">
        <v>16</v>
      </c>
      <c r="AB6" s="152"/>
      <c r="AC6" s="158"/>
    </row>
    <row r="7" spans="1:29" ht="15.75" customHeight="1" thickBot="1" x14ac:dyDescent="0.4">
      <c r="A7" s="155"/>
      <c r="B7" s="156"/>
      <c r="C7" s="156"/>
      <c r="D7" s="156"/>
      <c r="E7" s="156"/>
      <c r="F7" s="156"/>
      <c r="G7" s="7" t="s">
        <v>17</v>
      </c>
      <c r="H7" s="7" t="s">
        <v>18</v>
      </c>
      <c r="I7" s="32" t="s">
        <v>17</v>
      </c>
      <c r="J7" s="32" t="s">
        <v>18</v>
      </c>
      <c r="K7" s="32" t="s">
        <v>17</v>
      </c>
      <c r="L7" s="32" t="s">
        <v>19</v>
      </c>
      <c r="M7" s="32" t="s">
        <v>18</v>
      </c>
      <c r="N7" s="32" t="s">
        <v>17</v>
      </c>
      <c r="O7" s="32" t="s">
        <v>18</v>
      </c>
      <c r="P7" s="32" t="s">
        <v>17</v>
      </c>
      <c r="Q7" s="32" t="s">
        <v>18</v>
      </c>
      <c r="R7" s="32" t="s">
        <v>17</v>
      </c>
      <c r="S7" s="32" t="s">
        <v>18</v>
      </c>
      <c r="T7" s="152"/>
      <c r="U7" s="32"/>
      <c r="V7" s="152"/>
      <c r="W7" s="152"/>
      <c r="X7" s="152"/>
      <c r="Y7" s="152"/>
      <c r="Z7" s="152"/>
      <c r="AA7" s="152"/>
      <c r="AB7" s="152"/>
      <c r="AC7" s="158"/>
    </row>
    <row r="8" spans="1:29" x14ac:dyDescent="0.35">
      <c r="A8" s="8">
        <v>1</v>
      </c>
      <c r="B8" s="170" t="s">
        <v>50</v>
      </c>
      <c r="C8" s="173">
        <v>2016</v>
      </c>
      <c r="D8" s="34"/>
      <c r="E8" s="33" t="s">
        <v>32</v>
      </c>
      <c r="F8" s="170" t="s">
        <v>61</v>
      </c>
      <c r="G8" s="11">
        <v>16.649999999999999</v>
      </c>
      <c r="H8" s="12">
        <v>4.5</v>
      </c>
      <c r="I8" s="13">
        <v>10</v>
      </c>
      <c r="J8" s="12">
        <v>5</v>
      </c>
      <c r="K8" s="13">
        <v>157</v>
      </c>
      <c r="L8" s="12">
        <v>1.28</v>
      </c>
      <c r="M8" s="12">
        <v>4</v>
      </c>
      <c r="N8" s="11">
        <v>6.96</v>
      </c>
      <c r="O8" s="12">
        <v>5</v>
      </c>
      <c r="P8" s="13">
        <v>72</v>
      </c>
      <c r="Q8" s="12">
        <v>4</v>
      </c>
      <c r="R8" s="13">
        <v>10</v>
      </c>
      <c r="S8" s="12">
        <v>5</v>
      </c>
      <c r="T8" s="11"/>
      <c r="U8" s="11"/>
      <c r="V8" s="11">
        <v>9.4</v>
      </c>
      <c r="W8" s="11">
        <v>10</v>
      </c>
      <c r="X8" s="11">
        <v>9.1999999999999993</v>
      </c>
      <c r="Y8" s="11">
        <v>10</v>
      </c>
      <c r="Z8" s="11">
        <v>8.8000000000000007</v>
      </c>
      <c r="AA8" s="11">
        <v>10</v>
      </c>
      <c r="AB8" s="11">
        <v>8.4</v>
      </c>
      <c r="AC8" s="35">
        <f t="shared" ref="AC8:AC20" si="0">SUM(H8+J8+M8+O8+Q8+S8+V8+X8+Z8+AB8)</f>
        <v>63.29999999999999</v>
      </c>
    </row>
    <row r="9" spans="1:29" x14ac:dyDescent="0.35">
      <c r="A9" s="15">
        <v>2</v>
      </c>
      <c r="B9" s="171" t="s">
        <v>49</v>
      </c>
      <c r="C9" s="174">
        <v>2016</v>
      </c>
      <c r="D9" s="36"/>
      <c r="E9" s="21" t="s">
        <v>32</v>
      </c>
      <c r="F9" s="171" t="s">
        <v>61</v>
      </c>
      <c r="G9" s="18">
        <v>16.09</v>
      </c>
      <c r="H9" s="19">
        <v>5</v>
      </c>
      <c r="I9" s="20">
        <v>3</v>
      </c>
      <c r="J9" s="19">
        <v>0.5</v>
      </c>
      <c r="K9" s="20">
        <v>141</v>
      </c>
      <c r="L9" s="19">
        <v>1.65</v>
      </c>
      <c r="M9" s="19">
        <v>3.5</v>
      </c>
      <c r="N9" s="18">
        <v>9.77</v>
      </c>
      <c r="O9" s="19">
        <v>5</v>
      </c>
      <c r="P9" s="20">
        <v>66</v>
      </c>
      <c r="Q9" s="19">
        <v>3.5</v>
      </c>
      <c r="R9" s="20">
        <v>10</v>
      </c>
      <c r="S9" s="19">
        <v>5</v>
      </c>
      <c r="T9" s="18"/>
      <c r="U9" s="18"/>
      <c r="V9" s="18">
        <v>9.6999999999999993</v>
      </c>
      <c r="W9" s="18">
        <v>10</v>
      </c>
      <c r="X9" s="18">
        <v>9.3000000000000007</v>
      </c>
      <c r="Y9" s="18">
        <v>10</v>
      </c>
      <c r="Z9" s="18">
        <v>8.6</v>
      </c>
      <c r="AA9" s="18">
        <v>10</v>
      </c>
      <c r="AB9" s="18">
        <v>9</v>
      </c>
      <c r="AC9" s="14">
        <f t="shared" si="0"/>
        <v>59.1</v>
      </c>
    </row>
    <row r="10" spans="1:29" x14ac:dyDescent="0.35">
      <c r="A10" s="15">
        <v>3</v>
      </c>
      <c r="B10" s="171" t="s">
        <v>57</v>
      </c>
      <c r="C10" s="174">
        <v>2016</v>
      </c>
      <c r="D10" s="36"/>
      <c r="E10" s="21" t="s">
        <v>23</v>
      </c>
      <c r="F10" s="171" t="s">
        <v>63</v>
      </c>
      <c r="G10" s="18">
        <v>15.57</v>
      </c>
      <c r="H10" s="19">
        <v>5</v>
      </c>
      <c r="I10" s="20">
        <v>5</v>
      </c>
      <c r="J10" s="19">
        <v>1.5</v>
      </c>
      <c r="K10" s="20">
        <v>159</v>
      </c>
      <c r="L10" s="19">
        <v>1.26</v>
      </c>
      <c r="M10" s="19">
        <v>4.5</v>
      </c>
      <c r="N10" s="18">
        <v>12.45</v>
      </c>
      <c r="O10" s="19">
        <v>4.5</v>
      </c>
      <c r="P10" s="20">
        <v>40</v>
      </c>
      <c r="Q10" s="19">
        <v>1</v>
      </c>
      <c r="R10" s="20">
        <v>10</v>
      </c>
      <c r="S10" s="19">
        <v>5</v>
      </c>
      <c r="T10" s="18"/>
      <c r="U10" s="18"/>
      <c r="V10" s="18">
        <v>9.9</v>
      </c>
      <c r="W10" s="18">
        <v>9.5</v>
      </c>
      <c r="X10" s="18">
        <v>7.2</v>
      </c>
      <c r="Y10" s="18">
        <v>10</v>
      </c>
      <c r="Z10" s="18">
        <v>8.5500000000000007</v>
      </c>
      <c r="AA10" s="18">
        <v>10</v>
      </c>
      <c r="AB10" s="18">
        <v>7.8</v>
      </c>
      <c r="AC10" s="14">
        <f t="shared" si="0"/>
        <v>54.95</v>
      </c>
    </row>
    <row r="11" spans="1:29" x14ac:dyDescent="0.35">
      <c r="A11" s="15">
        <v>4</v>
      </c>
      <c r="B11" s="171" t="s">
        <v>52</v>
      </c>
      <c r="C11" s="174">
        <v>2016</v>
      </c>
      <c r="D11" s="36"/>
      <c r="E11" s="21" t="s">
        <v>20</v>
      </c>
      <c r="F11" s="171" t="s">
        <v>21</v>
      </c>
      <c r="G11" s="18">
        <v>17.05</v>
      </c>
      <c r="H11" s="19">
        <v>4</v>
      </c>
      <c r="I11" s="20">
        <v>3</v>
      </c>
      <c r="J11" s="19">
        <v>1.5</v>
      </c>
      <c r="K11" s="20">
        <v>136</v>
      </c>
      <c r="L11" s="19">
        <v>1.1200000000000001</v>
      </c>
      <c r="M11" s="19">
        <v>3</v>
      </c>
      <c r="N11" s="18">
        <v>15.66</v>
      </c>
      <c r="O11" s="19">
        <v>3.5</v>
      </c>
      <c r="P11" s="20">
        <v>64</v>
      </c>
      <c r="Q11" s="19">
        <v>3.5</v>
      </c>
      <c r="R11" s="20">
        <v>10</v>
      </c>
      <c r="S11" s="19">
        <v>5</v>
      </c>
      <c r="T11" s="18"/>
      <c r="U11" s="18"/>
      <c r="V11" s="18">
        <v>10</v>
      </c>
      <c r="W11" s="18">
        <v>10</v>
      </c>
      <c r="X11" s="18">
        <v>8.6999999999999993</v>
      </c>
      <c r="Y11" s="18">
        <v>10</v>
      </c>
      <c r="Z11" s="18">
        <v>7</v>
      </c>
      <c r="AA11" s="18">
        <v>10</v>
      </c>
      <c r="AB11" s="18">
        <v>8.3000000000000007</v>
      </c>
      <c r="AC11" s="14">
        <f t="shared" si="0"/>
        <v>54.5</v>
      </c>
    </row>
    <row r="12" spans="1:29" x14ac:dyDescent="0.35">
      <c r="A12" s="15">
        <v>5</v>
      </c>
      <c r="B12" s="171" t="s">
        <v>51</v>
      </c>
      <c r="C12" s="174">
        <v>2016</v>
      </c>
      <c r="D12" s="37"/>
      <c r="E12" s="21" t="s">
        <v>20</v>
      </c>
      <c r="F12" s="171" t="s">
        <v>21</v>
      </c>
      <c r="G12" s="18">
        <v>16.37</v>
      </c>
      <c r="H12" s="19">
        <v>5</v>
      </c>
      <c r="I12" s="20">
        <v>3</v>
      </c>
      <c r="J12" s="19">
        <v>1.5</v>
      </c>
      <c r="K12" s="20">
        <v>124</v>
      </c>
      <c r="L12" s="19">
        <v>1.1000000000000001</v>
      </c>
      <c r="M12" s="19">
        <v>2.5</v>
      </c>
      <c r="N12" s="18">
        <v>18.010000000000002</v>
      </c>
      <c r="O12" s="19">
        <v>3</v>
      </c>
      <c r="P12" s="20">
        <v>70</v>
      </c>
      <c r="Q12" s="19">
        <v>4</v>
      </c>
      <c r="R12" s="20">
        <v>9</v>
      </c>
      <c r="S12" s="19">
        <v>4.5</v>
      </c>
      <c r="T12" s="18"/>
      <c r="U12" s="18"/>
      <c r="V12" s="18">
        <v>9.6</v>
      </c>
      <c r="W12" s="18">
        <v>10</v>
      </c>
      <c r="X12" s="18">
        <v>8.3000000000000007</v>
      </c>
      <c r="Y12" s="18">
        <v>8</v>
      </c>
      <c r="Z12" s="18">
        <v>4.4000000000000004</v>
      </c>
      <c r="AA12" s="18">
        <v>10</v>
      </c>
      <c r="AB12" s="18">
        <v>7.2</v>
      </c>
      <c r="AC12" s="14">
        <f t="shared" si="0"/>
        <v>50.000000000000007</v>
      </c>
    </row>
    <row r="13" spans="1:29" x14ac:dyDescent="0.35">
      <c r="A13" s="15">
        <v>6</v>
      </c>
      <c r="B13" s="171" t="s">
        <v>56</v>
      </c>
      <c r="C13" s="174">
        <v>2016</v>
      </c>
      <c r="D13" s="36"/>
      <c r="E13" s="21" t="s">
        <v>23</v>
      </c>
      <c r="F13" s="171" t="s">
        <v>38</v>
      </c>
      <c r="G13" s="18">
        <v>19.899999999999999</v>
      </c>
      <c r="H13" s="19">
        <v>2</v>
      </c>
      <c r="I13" s="20">
        <v>5</v>
      </c>
      <c r="J13" s="19">
        <v>2.5</v>
      </c>
      <c r="K13" s="20">
        <v>139</v>
      </c>
      <c r="L13" s="19">
        <v>1.1399999999999999</v>
      </c>
      <c r="M13" s="19">
        <v>3</v>
      </c>
      <c r="N13" s="18">
        <v>18.43</v>
      </c>
      <c r="O13" s="19">
        <v>3</v>
      </c>
      <c r="P13" s="20">
        <v>0</v>
      </c>
      <c r="Q13" s="19">
        <v>0</v>
      </c>
      <c r="R13" s="20">
        <v>10</v>
      </c>
      <c r="S13" s="19">
        <v>5</v>
      </c>
      <c r="T13" s="18"/>
      <c r="U13" s="18"/>
      <c r="V13" s="18">
        <v>9.8000000000000007</v>
      </c>
      <c r="W13" s="18">
        <v>10</v>
      </c>
      <c r="X13" s="18">
        <v>5.8</v>
      </c>
      <c r="Y13" s="18">
        <v>9</v>
      </c>
      <c r="Z13" s="18">
        <v>7.25</v>
      </c>
      <c r="AA13" s="18">
        <v>10</v>
      </c>
      <c r="AB13" s="18">
        <v>8.1999999999999993</v>
      </c>
      <c r="AC13" s="14">
        <f t="shared" si="0"/>
        <v>46.55</v>
      </c>
    </row>
    <row r="14" spans="1:29" x14ac:dyDescent="0.35">
      <c r="A14" s="15">
        <v>7</v>
      </c>
      <c r="B14" s="171" t="s">
        <v>97</v>
      </c>
      <c r="C14" s="174">
        <v>2016</v>
      </c>
      <c r="D14" s="36"/>
      <c r="E14" s="21" t="s">
        <v>32</v>
      </c>
      <c r="F14" s="171" t="s">
        <v>61</v>
      </c>
      <c r="G14" s="18">
        <v>18.440000000000001</v>
      </c>
      <c r="H14" s="19">
        <v>3</v>
      </c>
      <c r="I14" s="20">
        <v>1</v>
      </c>
      <c r="J14" s="19">
        <v>0.5</v>
      </c>
      <c r="K14" s="20">
        <v>126</v>
      </c>
      <c r="L14" s="19">
        <v>1.04</v>
      </c>
      <c r="M14" s="19">
        <v>2</v>
      </c>
      <c r="N14" s="18">
        <v>14.59</v>
      </c>
      <c r="O14" s="19">
        <v>4</v>
      </c>
      <c r="P14" s="20">
        <v>46</v>
      </c>
      <c r="Q14" s="19">
        <v>1.5</v>
      </c>
      <c r="R14" s="20">
        <v>10</v>
      </c>
      <c r="S14" s="19">
        <v>5</v>
      </c>
      <c r="T14" s="18"/>
      <c r="U14" s="18"/>
      <c r="V14" s="18">
        <v>9.3000000000000007</v>
      </c>
      <c r="W14" s="18">
        <v>10</v>
      </c>
      <c r="X14" s="18">
        <v>7.1</v>
      </c>
      <c r="Y14" s="18">
        <v>8</v>
      </c>
      <c r="Z14" s="18">
        <v>5.5</v>
      </c>
      <c r="AA14" s="18">
        <v>10</v>
      </c>
      <c r="AB14" s="18">
        <v>8.1</v>
      </c>
      <c r="AC14" s="14">
        <f t="shared" si="0"/>
        <v>46</v>
      </c>
    </row>
    <row r="15" spans="1:29" x14ac:dyDescent="0.35">
      <c r="A15" s="15">
        <v>8</v>
      </c>
      <c r="B15" s="171" t="s">
        <v>55</v>
      </c>
      <c r="C15" s="174">
        <v>2016</v>
      </c>
      <c r="D15" s="37"/>
      <c r="E15" s="21" t="s">
        <v>22</v>
      </c>
      <c r="F15" s="171" t="s">
        <v>62</v>
      </c>
      <c r="G15" s="18">
        <v>16.899999999999999</v>
      </c>
      <c r="H15" s="19">
        <v>4.5</v>
      </c>
      <c r="I15" s="20">
        <v>3</v>
      </c>
      <c r="J15" s="19">
        <v>1.5</v>
      </c>
      <c r="K15" s="20">
        <v>109</v>
      </c>
      <c r="L15" s="19">
        <v>0.91</v>
      </c>
      <c r="M15" s="149">
        <v>0</v>
      </c>
      <c r="N15" s="18">
        <v>17.41</v>
      </c>
      <c r="O15" s="19">
        <v>3</v>
      </c>
      <c r="P15" s="20">
        <v>57</v>
      </c>
      <c r="Q15" s="19">
        <v>2.5</v>
      </c>
      <c r="R15" s="20">
        <v>8</v>
      </c>
      <c r="S15" s="19">
        <v>4</v>
      </c>
      <c r="T15" s="18"/>
      <c r="U15" s="18"/>
      <c r="V15" s="18">
        <v>9</v>
      </c>
      <c r="W15" s="18">
        <v>6</v>
      </c>
      <c r="X15" s="18">
        <v>4</v>
      </c>
      <c r="Y15" s="18">
        <v>8</v>
      </c>
      <c r="Z15" s="18">
        <v>3</v>
      </c>
      <c r="AA15" s="18">
        <v>10</v>
      </c>
      <c r="AB15" s="18">
        <v>5.7</v>
      </c>
      <c r="AC15" s="14">
        <f t="shared" si="0"/>
        <v>37.200000000000003</v>
      </c>
    </row>
    <row r="16" spans="1:29" x14ac:dyDescent="0.35">
      <c r="A16" s="15">
        <v>9</v>
      </c>
      <c r="B16" s="171" t="s">
        <v>58</v>
      </c>
      <c r="C16" s="174">
        <v>2015</v>
      </c>
      <c r="D16" s="37"/>
      <c r="E16" s="21" t="s">
        <v>23</v>
      </c>
      <c r="F16" s="171" t="s">
        <v>64</v>
      </c>
      <c r="G16" s="18">
        <v>16.09</v>
      </c>
      <c r="H16" s="19">
        <v>5</v>
      </c>
      <c r="I16" s="20">
        <v>0</v>
      </c>
      <c r="J16" s="19">
        <v>1.5</v>
      </c>
      <c r="K16" s="20">
        <v>123</v>
      </c>
      <c r="L16" s="19">
        <v>1.008</v>
      </c>
      <c r="M16" s="19">
        <v>1.5</v>
      </c>
      <c r="N16" s="18">
        <v>26.46</v>
      </c>
      <c r="O16" s="19">
        <v>1</v>
      </c>
      <c r="P16" s="20">
        <v>51</v>
      </c>
      <c r="Q16" s="19">
        <v>2</v>
      </c>
      <c r="R16" s="20">
        <v>1</v>
      </c>
      <c r="S16" s="19">
        <v>0.5</v>
      </c>
      <c r="T16" s="18"/>
      <c r="U16" s="18"/>
      <c r="V16" s="18">
        <v>8.1999999999999993</v>
      </c>
      <c r="W16" s="18">
        <v>6</v>
      </c>
      <c r="X16" s="18">
        <v>5</v>
      </c>
      <c r="Y16" s="18">
        <v>8</v>
      </c>
      <c r="Z16" s="18">
        <v>3.3</v>
      </c>
      <c r="AA16" s="18">
        <v>8</v>
      </c>
      <c r="AB16" s="18">
        <v>3.2</v>
      </c>
      <c r="AC16" s="14">
        <f t="shared" si="0"/>
        <v>31.2</v>
      </c>
    </row>
    <row r="17" spans="1:1025" x14ac:dyDescent="0.35">
      <c r="A17" s="15">
        <v>10</v>
      </c>
      <c r="B17" s="171" t="s">
        <v>60</v>
      </c>
      <c r="C17" s="174">
        <v>2015</v>
      </c>
      <c r="D17" s="36"/>
      <c r="E17" s="21" t="s">
        <v>23</v>
      </c>
      <c r="F17" s="171" t="s">
        <v>64</v>
      </c>
      <c r="G17" s="18">
        <v>17.72</v>
      </c>
      <c r="H17" s="19">
        <v>3.5</v>
      </c>
      <c r="I17" s="20">
        <v>0</v>
      </c>
      <c r="J17" s="19">
        <v>0</v>
      </c>
      <c r="K17" s="20">
        <v>130</v>
      </c>
      <c r="L17" s="19">
        <v>1.1399999999999999</v>
      </c>
      <c r="M17" s="19">
        <v>3</v>
      </c>
      <c r="N17" s="18" t="s">
        <v>91</v>
      </c>
      <c r="O17" s="19">
        <v>0.5</v>
      </c>
      <c r="P17" s="20">
        <v>11</v>
      </c>
      <c r="Q17" s="19">
        <v>0</v>
      </c>
      <c r="R17" s="20">
        <v>4</v>
      </c>
      <c r="S17" s="19">
        <v>2</v>
      </c>
      <c r="T17" s="18"/>
      <c r="U17" s="18"/>
      <c r="V17" s="18">
        <v>8.3000000000000007</v>
      </c>
      <c r="W17" s="18">
        <v>6</v>
      </c>
      <c r="X17" s="18">
        <v>5.3</v>
      </c>
      <c r="Y17" s="18">
        <v>8</v>
      </c>
      <c r="Z17" s="18">
        <v>3.8</v>
      </c>
      <c r="AA17" s="18">
        <v>8</v>
      </c>
      <c r="AB17" s="18">
        <v>3.5</v>
      </c>
      <c r="AC17" s="14">
        <f t="shared" si="0"/>
        <v>29.900000000000002</v>
      </c>
    </row>
    <row r="18" spans="1:1025" x14ac:dyDescent="0.35">
      <c r="A18" s="15">
        <v>11</v>
      </c>
      <c r="B18" s="171" t="s">
        <v>59</v>
      </c>
      <c r="C18" s="174">
        <v>2016</v>
      </c>
      <c r="D18" s="37"/>
      <c r="E18" s="21" t="s">
        <v>23</v>
      </c>
      <c r="F18" s="171" t="s">
        <v>64</v>
      </c>
      <c r="G18" s="18">
        <v>18.32</v>
      </c>
      <c r="H18" s="19">
        <v>3</v>
      </c>
      <c r="I18" s="20">
        <v>5</v>
      </c>
      <c r="J18" s="19">
        <v>2.5</v>
      </c>
      <c r="K18" s="20">
        <v>120</v>
      </c>
      <c r="L18" s="19">
        <v>1.26</v>
      </c>
      <c r="M18" s="19">
        <v>1.5</v>
      </c>
      <c r="N18" s="18">
        <v>19.09</v>
      </c>
      <c r="O18" s="19">
        <v>3</v>
      </c>
      <c r="P18" s="20">
        <v>22</v>
      </c>
      <c r="Q18" s="19">
        <v>0</v>
      </c>
      <c r="R18" s="20">
        <v>5</v>
      </c>
      <c r="S18" s="19">
        <v>2.5</v>
      </c>
      <c r="T18" s="18"/>
      <c r="U18" s="18"/>
      <c r="V18" s="18">
        <v>8.4</v>
      </c>
      <c r="W18" s="18">
        <v>6</v>
      </c>
      <c r="X18" s="18">
        <v>4.5</v>
      </c>
      <c r="Y18" s="18">
        <v>8</v>
      </c>
      <c r="Z18" s="18">
        <v>2.65</v>
      </c>
      <c r="AA18" s="18">
        <v>8</v>
      </c>
      <c r="AB18" s="18">
        <v>1.4</v>
      </c>
      <c r="AC18" s="14">
        <f t="shared" si="0"/>
        <v>29.449999999999996</v>
      </c>
    </row>
    <row r="19" spans="1:1025" x14ac:dyDescent="0.35">
      <c r="A19" s="15">
        <v>12</v>
      </c>
      <c r="B19" s="171" t="s">
        <v>54</v>
      </c>
      <c r="C19" s="174">
        <v>2016</v>
      </c>
      <c r="D19" s="36"/>
      <c r="E19" s="21" t="s">
        <v>22</v>
      </c>
      <c r="F19" s="171" t="s">
        <v>62</v>
      </c>
      <c r="G19" s="18">
        <v>18.579999999999998</v>
      </c>
      <c r="H19" s="19">
        <v>2.5</v>
      </c>
      <c r="I19" s="20">
        <v>0</v>
      </c>
      <c r="J19" s="19">
        <v>0</v>
      </c>
      <c r="K19" s="20">
        <v>115</v>
      </c>
      <c r="L19" s="19">
        <v>1</v>
      </c>
      <c r="M19" s="19">
        <v>1.5</v>
      </c>
      <c r="N19" s="18">
        <v>31.24</v>
      </c>
      <c r="O19" s="19">
        <v>0.5</v>
      </c>
      <c r="P19" s="20">
        <v>42</v>
      </c>
      <c r="Q19" s="19">
        <v>1</v>
      </c>
      <c r="R19" s="20">
        <v>5</v>
      </c>
      <c r="S19" s="19">
        <v>2.5</v>
      </c>
      <c r="T19" s="18"/>
      <c r="U19" s="18"/>
      <c r="V19" s="18">
        <v>8.5</v>
      </c>
      <c r="W19" s="18">
        <v>6</v>
      </c>
      <c r="X19" s="18">
        <v>3.8</v>
      </c>
      <c r="Y19" s="18">
        <v>8</v>
      </c>
      <c r="Z19" s="18">
        <v>2.4</v>
      </c>
      <c r="AA19" s="18">
        <v>10</v>
      </c>
      <c r="AB19" s="18">
        <v>6.1</v>
      </c>
      <c r="AC19" s="14">
        <f t="shared" si="0"/>
        <v>28.799999999999997</v>
      </c>
    </row>
    <row r="20" spans="1:1025" ht="15" thickBot="1" x14ac:dyDescent="0.4">
      <c r="A20" s="38">
        <v>13</v>
      </c>
      <c r="B20" s="172" t="s">
        <v>53</v>
      </c>
      <c r="C20" s="175">
        <v>2016</v>
      </c>
      <c r="D20" s="39"/>
      <c r="E20" s="86" t="s">
        <v>22</v>
      </c>
      <c r="F20" s="172" t="s">
        <v>62</v>
      </c>
      <c r="G20" s="24">
        <v>19.62</v>
      </c>
      <c r="H20" s="25">
        <v>2</v>
      </c>
      <c r="I20" s="26">
        <v>1</v>
      </c>
      <c r="J20" s="25">
        <v>0.5</v>
      </c>
      <c r="K20" s="26">
        <v>106</v>
      </c>
      <c r="L20" s="25">
        <v>0.94</v>
      </c>
      <c r="M20" s="25">
        <v>0.5</v>
      </c>
      <c r="N20" s="24" t="s">
        <v>91</v>
      </c>
      <c r="O20" s="25">
        <v>0.5</v>
      </c>
      <c r="P20" s="26">
        <v>25</v>
      </c>
      <c r="Q20" s="25">
        <v>0</v>
      </c>
      <c r="R20" s="26">
        <v>0</v>
      </c>
      <c r="S20" s="25">
        <v>0</v>
      </c>
      <c r="T20" s="24"/>
      <c r="U20" s="24"/>
      <c r="V20" s="24">
        <v>8.9</v>
      </c>
      <c r="W20" s="24">
        <v>6</v>
      </c>
      <c r="X20" s="24">
        <v>4.25</v>
      </c>
      <c r="Y20" s="24">
        <v>8</v>
      </c>
      <c r="Z20" s="24">
        <v>1.8</v>
      </c>
      <c r="AA20" s="24">
        <v>10</v>
      </c>
      <c r="AB20" s="24">
        <v>4.3</v>
      </c>
      <c r="AC20" s="27">
        <f t="shared" si="0"/>
        <v>22.75</v>
      </c>
    </row>
    <row r="21" spans="1:1025" x14ac:dyDescent="0.35">
      <c r="A21" s="80"/>
      <c r="B21"/>
      <c r="C21"/>
      <c r="D21" s="81"/>
      <c r="E21" s="82"/>
      <c r="F21"/>
      <c r="G21" s="83"/>
      <c r="H21" s="84"/>
      <c r="I21" s="85"/>
      <c r="J21" s="84"/>
      <c r="K21" s="85"/>
      <c r="L21" s="84"/>
      <c r="M21" s="84"/>
      <c r="N21" s="83"/>
      <c r="O21" s="84"/>
      <c r="P21" s="85"/>
      <c r="Q21" s="84"/>
      <c r="R21" s="85"/>
      <c r="S21" s="84"/>
      <c r="T21" s="83"/>
      <c r="U21" s="83"/>
      <c r="V21" s="83"/>
      <c r="W21" s="83"/>
      <c r="X21" s="83"/>
      <c r="Y21" s="83"/>
      <c r="Z21" s="83"/>
      <c r="AA21" s="83"/>
      <c r="AB21" s="83"/>
      <c r="AC21" s="84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/>
      <c r="KU21" s="30"/>
      <c r="KV21" s="30"/>
      <c r="KW21" s="30"/>
      <c r="KX21" s="30"/>
      <c r="KY21" s="30"/>
      <c r="KZ21" s="30"/>
      <c r="LA21" s="30"/>
      <c r="LB21" s="30"/>
      <c r="LC21" s="30"/>
      <c r="LD21" s="30"/>
      <c r="LE21" s="30"/>
      <c r="LF21" s="30"/>
      <c r="LG21" s="30"/>
      <c r="LH21" s="30"/>
      <c r="LI21" s="30"/>
      <c r="LJ21" s="30"/>
      <c r="LK21" s="30"/>
      <c r="LL21" s="30"/>
      <c r="LM21" s="30"/>
      <c r="LN21" s="30"/>
      <c r="LO21" s="30"/>
      <c r="LP21" s="30"/>
      <c r="LQ21" s="30"/>
      <c r="LR21" s="30"/>
      <c r="LS21" s="30"/>
      <c r="LT21" s="30"/>
      <c r="LU21" s="30"/>
      <c r="LV21" s="30"/>
      <c r="LW21" s="30"/>
      <c r="LX21" s="30"/>
      <c r="LY21" s="30"/>
      <c r="LZ21" s="30"/>
      <c r="MA21" s="30"/>
      <c r="MB21" s="30"/>
      <c r="MC21" s="30"/>
      <c r="MD21" s="30"/>
      <c r="ME21" s="30"/>
      <c r="MF21" s="30"/>
      <c r="MG21" s="30"/>
      <c r="MH21" s="30"/>
      <c r="MI21" s="30"/>
      <c r="MJ21" s="30"/>
      <c r="MK21" s="30"/>
      <c r="ML21" s="30"/>
      <c r="MM21" s="30"/>
      <c r="MN21" s="30"/>
      <c r="MO21" s="30"/>
      <c r="MP21" s="30"/>
      <c r="MQ21" s="30"/>
      <c r="MR21" s="30"/>
      <c r="MS21" s="30"/>
      <c r="MT21" s="30"/>
      <c r="MU21" s="30"/>
      <c r="MV21" s="30"/>
      <c r="MW21" s="30"/>
      <c r="MX21" s="30"/>
      <c r="MY21" s="30"/>
      <c r="MZ21" s="30"/>
      <c r="NA21" s="30"/>
      <c r="NB21" s="30"/>
      <c r="NC21" s="30"/>
      <c r="ND21" s="30"/>
      <c r="NE21" s="30"/>
      <c r="NF21" s="30"/>
      <c r="NG21" s="30"/>
      <c r="NH21" s="30"/>
      <c r="NI21" s="30"/>
      <c r="NJ21" s="30"/>
      <c r="NK21" s="30"/>
      <c r="NL21" s="30"/>
      <c r="NM21" s="30"/>
      <c r="NN21" s="30"/>
      <c r="NO21" s="30"/>
      <c r="NP21" s="30"/>
      <c r="NQ21" s="30"/>
      <c r="NR21" s="30"/>
      <c r="NS21" s="30"/>
      <c r="NT21" s="30"/>
      <c r="NU21" s="30"/>
      <c r="NV21" s="30"/>
      <c r="NW21" s="30"/>
      <c r="NX21" s="30"/>
      <c r="NY21" s="30"/>
      <c r="NZ21" s="30"/>
      <c r="OA21" s="30"/>
      <c r="OB21" s="30"/>
      <c r="OC21" s="30"/>
      <c r="OD21" s="30"/>
      <c r="OE21" s="30"/>
      <c r="OF21" s="30"/>
      <c r="OG21" s="30"/>
      <c r="OH21" s="30"/>
      <c r="OI21" s="30"/>
      <c r="OJ21" s="30"/>
      <c r="OK21" s="30"/>
      <c r="OL21" s="30"/>
      <c r="OM21" s="30"/>
      <c r="ON21" s="30"/>
      <c r="OO21" s="30"/>
      <c r="OP21" s="30"/>
      <c r="OQ21" s="30"/>
      <c r="OR21" s="30"/>
      <c r="OS21" s="30"/>
      <c r="OT21" s="30"/>
      <c r="OU21" s="30"/>
      <c r="OV21" s="30"/>
      <c r="OW21" s="30"/>
      <c r="OX21" s="30"/>
      <c r="OY21" s="30"/>
      <c r="OZ21" s="30"/>
      <c r="PA21" s="30"/>
      <c r="PB21" s="30"/>
      <c r="PC21" s="30"/>
      <c r="PD21" s="30"/>
      <c r="PE21" s="30"/>
      <c r="PF21" s="30"/>
      <c r="PG21" s="30"/>
      <c r="PH21" s="30"/>
      <c r="PI21" s="30"/>
      <c r="PJ21" s="30"/>
      <c r="PK21" s="30"/>
      <c r="PL21" s="30"/>
      <c r="PM21" s="30"/>
      <c r="PN21" s="30"/>
      <c r="PO21" s="30"/>
      <c r="PP21" s="30"/>
      <c r="PQ21" s="30"/>
      <c r="PR21" s="30"/>
      <c r="PS21" s="30"/>
      <c r="PT21" s="30"/>
      <c r="PU21" s="30"/>
      <c r="PV21" s="30"/>
      <c r="PW21" s="30"/>
      <c r="PX21" s="30"/>
      <c r="PY21" s="30"/>
      <c r="PZ21" s="30"/>
      <c r="QA21" s="30"/>
      <c r="QB21" s="30"/>
      <c r="QC21" s="30"/>
      <c r="QD21" s="30"/>
      <c r="QE21" s="30"/>
      <c r="QF21" s="30"/>
      <c r="QG21" s="30"/>
      <c r="QH21" s="30"/>
      <c r="QI21" s="30"/>
      <c r="QJ21" s="30"/>
      <c r="QK21" s="30"/>
      <c r="QL21" s="30"/>
      <c r="QM21" s="30"/>
      <c r="QN21" s="30"/>
      <c r="QO21" s="30"/>
      <c r="QP21" s="30"/>
      <c r="QQ21" s="30"/>
      <c r="QR21" s="30"/>
      <c r="QS21" s="30"/>
      <c r="QT21" s="30"/>
      <c r="QU21" s="30"/>
      <c r="QV21" s="30"/>
      <c r="QW21" s="30"/>
      <c r="QX21" s="30"/>
      <c r="QY21" s="30"/>
      <c r="QZ21" s="30"/>
      <c r="RA21" s="30"/>
      <c r="RB21" s="30"/>
      <c r="RC21" s="30"/>
      <c r="RD21" s="30"/>
      <c r="RE21" s="30"/>
      <c r="RF21" s="30"/>
      <c r="RG21" s="30"/>
      <c r="RH21" s="30"/>
      <c r="RI21" s="30"/>
      <c r="RJ21" s="30"/>
      <c r="RK21" s="30"/>
      <c r="RL21" s="30"/>
      <c r="RM21" s="30"/>
      <c r="RN21" s="30"/>
      <c r="RO21" s="30"/>
      <c r="RP21" s="30"/>
      <c r="RQ21" s="30"/>
      <c r="RR21" s="30"/>
      <c r="RS21" s="30"/>
      <c r="RT21" s="30"/>
      <c r="RU21" s="30"/>
      <c r="RV21" s="30"/>
      <c r="RW21" s="30"/>
      <c r="RX21" s="30"/>
      <c r="RY21" s="30"/>
      <c r="RZ21" s="30"/>
      <c r="SA21" s="30"/>
      <c r="SB21" s="30"/>
      <c r="SC21" s="30"/>
      <c r="SD21" s="30"/>
      <c r="SE21" s="30"/>
      <c r="SF21" s="30"/>
      <c r="SG21" s="30"/>
      <c r="SH21" s="30"/>
      <c r="SI21" s="30"/>
      <c r="SJ21" s="30"/>
      <c r="SK21" s="30"/>
      <c r="SL21" s="30"/>
      <c r="SM21" s="30"/>
      <c r="SN21" s="30"/>
      <c r="SO21" s="30"/>
      <c r="SP21" s="30"/>
      <c r="SQ21" s="30"/>
      <c r="SR21" s="30"/>
      <c r="SS21" s="30"/>
      <c r="ST21" s="30"/>
      <c r="SU21" s="30"/>
      <c r="SV21" s="30"/>
      <c r="SW21" s="30"/>
      <c r="SX21" s="30"/>
      <c r="SY21" s="30"/>
      <c r="SZ21" s="30"/>
      <c r="TA21" s="30"/>
      <c r="TB21" s="30"/>
      <c r="TC21" s="30"/>
      <c r="TD21" s="30"/>
      <c r="TE21" s="30"/>
      <c r="TF21" s="30"/>
      <c r="TG21" s="30"/>
      <c r="TH21" s="30"/>
      <c r="TI21" s="30"/>
      <c r="TJ21" s="30"/>
      <c r="TK21" s="30"/>
      <c r="TL21" s="30"/>
      <c r="TM21" s="30"/>
      <c r="TN21" s="30"/>
      <c r="TO21" s="30"/>
      <c r="TP21" s="30"/>
      <c r="TQ21" s="30"/>
      <c r="TR21" s="30"/>
      <c r="TS21" s="30"/>
      <c r="TT21" s="30"/>
      <c r="TU21" s="30"/>
      <c r="TV21" s="30"/>
      <c r="TW21" s="30"/>
      <c r="TX21" s="30"/>
      <c r="TY21" s="30"/>
      <c r="TZ21" s="30"/>
      <c r="UA21" s="30"/>
      <c r="UB21" s="30"/>
      <c r="UC21" s="30"/>
      <c r="UD21" s="30"/>
      <c r="UE21" s="30"/>
      <c r="UF21" s="30"/>
      <c r="UG21" s="30"/>
      <c r="UH21" s="30"/>
      <c r="UI21" s="30"/>
      <c r="UJ21" s="30"/>
      <c r="UK21" s="30"/>
      <c r="UL21" s="30"/>
      <c r="UM21" s="30"/>
      <c r="UN21" s="30"/>
      <c r="UO21" s="30"/>
      <c r="UP21" s="30"/>
      <c r="UQ21" s="30"/>
      <c r="UR21" s="30"/>
      <c r="US21" s="30"/>
      <c r="UT21" s="30"/>
      <c r="UU21" s="30"/>
      <c r="UV21" s="30"/>
      <c r="UW21" s="30"/>
      <c r="UX21" s="30"/>
      <c r="UY21" s="30"/>
      <c r="UZ21" s="30"/>
      <c r="VA21" s="30"/>
      <c r="VB21" s="30"/>
      <c r="VC21" s="30"/>
      <c r="VD21" s="30"/>
      <c r="VE21" s="30"/>
      <c r="VF21" s="30"/>
      <c r="VG21" s="30"/>
      <c r="VH21" s="30"/>
      <c r="VI21" s="30"/>
      <c r="VJ21" s="30"/>
      <c r="VK21" s="30"/>
      <c r="VL21" s="30"/>
      <c r="VM21" s="30"/>
      <c r="VN21" s="30"/>
      <c r="VO21" s="30"/>
      <c r="VP21" s="30"/>
      <c r="VQ21" s="30"/>
      <c r="VR21" s="30"/>
      <c r="VS21" s="30"/>
      <c r="VT21" s="30"/>
      <c r="VU21" s="30"/>
      <c r="VV21" s="30"/>
      <c r="VW21" s="30"/>
      <c r="VX21" s="30"/>
      <c r="VY21" s="30"/>
      <c r="VZ21" s="30"/>
      <c r="WA21" s="30"/>
      <c r="WB21" s="30"/>
      <c r="WC21" s="30"/>
      <c r="WD21" s="30"/>
      <c r="WE21" s="30"/>
      <c r="WF21" s="30"/>
      <c r="WG21" s="30"/>
      <c r="WH21" s="30"/>
      <c r="WI21" s="30"/>
      <c r="WJ21" s="30"/>
      <c r="WK21" s="30"/>
      <c r="WL21" s="30"/>
      <c r="WM21" s="30"/>
      <c r="WN21" s="30"/>
      <c r="WO21" s="30"/>
      <c r="WP21" s="30"/>
      <c r="WQ21" s="30"/>
      <c r="WR21" s="30"/>
      <c r="WS21" s="30"/>
      <c r="WT21" s="30"/>
      <c r="WU21" s="30"/>
      <c r="WV21" s="30"/>
      <c r="WW21" s="30"/>
      <c r="WX21" s="30"/>
      <c r="WY21" s="30"/>
      <c r="WZ21" s="30"/>
      <c r="XA21" s="30"/>
      <c r="XB21" s="30"/>
      <c r="XC21" s="30"/>
      <c r="XD21" s="30"/>
      <c r="XE21" s="30"/>
      <c r="XF21" s="30"/>
      <c r="XG21" s="30"/>
      <c r="XH21" s="30"/>
      <c r="XI21" s="30"/>
      <c r="XJ21" s="30"/>
      <c r="XK21" s="30"/>
      <c r="XL21" s="30"/>
      <c r="XM21" s="30"/>
      <c r="XN21" s="30"/>
      <c r="XO21" s="30"/>
      <c r="XP21" s="30"/>
      <c r="XQ21" s="30"/>
      <c r="XR21" s="30"/>
      <c r="XS21" s="30"/>
      <c r="XT21" s="30"/>
      <c r="XU21" s="30"/>
      <c r="XV21" s="30"/>
      <c r="XW21" s="30"/>
      <c r="XX21" s="30"/>
      <c r="XY21" s="30"/>
      <c r="XZ21" s="30"/>
      <c r="YA21" s="30"/>
      <c r="YB21" s="30"/>
      <c r="YC21" s="30"/>
      <c r="YD21" s="30"/>
      <c r="YE21" s="30"/>
      <c r="YF21" s="30"/>
      <c r="YG21" s="30"/>
      <c r="YH21" s="30"/>
      <c r="YI21" s="30"/>
      <c r="YJ21" s="30"/>
      <c r="YK21" s="30"/>
      <c r="YL21" s="30"/>
      <c r="YM21" s="30"/>
      <c r="YN21" s="30"/>
      <c r="YO21" s="30"/>
      <c r="YP21" s="30"/>
      <c r="YQ21" s="30"/>
      <c r="YR21" s="30"/>
      <c r="YS21" s="30"/>
      <c r="YT21" s="30"/>
      <c r="YU21" s="30"/>
      <c r="YV21" s="30"/>
      <c r="YW21" s="30"/>
      <c r="YX21" s="30"/>
      <c r="YY21" s="30"/>
      <c r="YZ21" s="30"/>
      <c r="ZA21" s="30"/>
      <c r="ZB21" s="30"/>
      <c r="ZC21" s="30"/>
      <c r="ZD21" s="30"/>
      <c r="ZE21" s="30"/>
      <c r="ZF21" s="30"/>
      <c r="ZG21" s="30"/>
      <c r="ZH21" s="30"/>
      <c r="ZI21" s="30"/>
      <c r="ZJ21" s="30"/>
      <c r="ZK21" s="30"/>
      <c r="ZL21" s="30"/>
      <c r="ZM21" s="30"/>
      <c r="ZN21" s="30"/>
      <c r="ZO21" s="30"/>
      <c r="ZP21" s="30"/>
      <c r="ZQ21" s="30"/>
      <c r="ZR21" s="30"/>
      <c r="ZS21" s="30"/>
      <c r="ZT21" s="30"/>
      <c r="ZU21" s="30"/>
      <c r="ZV21" s="30"/>
      <c r="ZW21" s="30"/>
      <c r="ZX21" s="30"/>
      <c r="ZY21" s="30"/>
      <c r="ZZ21" s="30"/>
      <c r="AAA21" s="30"/>
      <c r="AAB21" s="30"/>
      <c r="AAC21" s="30"/>
      <c r="AAD21" s="30"/>
      <c r="AAE21" s="30"/>
      <c r="AAF21" s="30"/>
      <c r="AAG21" s="30"/>
      <c r="AAH21" s="30"/>
      <c r="AAI21" s="30"/>
      <c r="AAJ21" s="30"/>
      <c r="AAK21" s="30"/>
      <c r="AAL21" s="30"/>
      <c r="AAM21" s="30"/>
      <c r="AAN21" s="30"/>
      <c r="AAO21" s="30"/>
      <c r="AAP21" s="30"/>
      <c r="AAQ21" s="30"/>
      <c r="AAR21" s="30"/>
      <c r="AAS21" s="30"/>
      <c r="AAT21" s="30"/>
      <c r="AAU21" s="30"/>
      <c r="AAV21" s="30"/>
      <c r="AAW21" s="30"/>
      <c r="AAX21" s="30"/>
      <c r="AAY21" s="30"/>
      <c r="AAZ21" s="30"/>
      <c r="ABA21" s="30"/>
      <c r="ABB21" s="30"/>
      <c r="ABC21" s="30"/>
      <c r="ABD21" s="30"/>
      <c r="ABE21" s="30"/>
      <c r="ABF21" s="30"/>
      <c r="ABG21" s="30"/>
      <c r="ABH21" s="30"/>
      <c r="ABI21" s="30"/>
      <c r="ABJ21" s="30"/>
      <c r="ABK21" s="30"/>
      <c r="ABL21" s="30"/>
      <c r="ABM21" s="30"/>
      <c r="ABN21" s="30"/>
      <c r="ABO21" s="30"/>
      <c r="ABP21" s="30"/>
      <c r="ABQ21" s="30"/>
      <c r="ABR21" s="30"/>
      <c r="ABS21" s="30"/>
      <c r="ABT21" s="30"/>
      <c r="ABU21" s="30"/>
      <c r="ABV21" s="30"/>
      <c r="ABW21" s="30"/>
      <c r="ABX21" s="30"/>
      <c r="ABY21" s="30"/>
      <c r="ABZ21" s="30"/>
      <c r="ACA21" s="30"/>
      <c r="ACB21" s="30"/>
      <c r="ACC21" s="30"/>
      <c r="ACD21" s="30"/>
      <c r="ACE21" s="30"/>
      <c r="ACF21" s="30"/>
      <c r="ACG21" s="30"/>
      <c r="ACH21" s="30"/>
      <c r="ACI21" s="30"/>
      <c r="ACJ21" s="30"/>
      <c r="ACK21" s="30"/>
      <c r="ACL21" s="30"/>
      <c r="ACM21" s="30"/>
      <c r="ACN21" s="30"/>
      <c r="ACO21" s="30"/>
      <c r="ACP21" s="30"/>
      <c r="ACQ21" s="30"/>
      <c r="ACR21" s="30"/>
      <c r="ACS21" s="30"/>
      <c r="ACT21" s="30"/>
      <c r="ACU21" s="30"/>
      <c r="ACV21" s="30"/>
      <c r="ACW21" s="30"/>
      <c r="ACX21" s="30"/>
      <c r="ACY21" s="30"/>
      <c r="ACZ21" s="30"/>
      <c r="ADA21" s="30"/>
      <c r="ADB21" s="30"/>
      <c r="ADC21" s="30"/>
      <c r="ADD21" s="30"/>
      <c r="ADE21" s="30"/>
      <c r="ADF21" s="30"/>
      <c r="ADG21" s="30"/>
      <c r="ADH21" s="30"/>
      <c r="ADI21" s="30"/>
      <c r="ADJ21" s="30"/>
      <c r="ADK21" s="30"/>
      <c r="ADL21" s="30"/>
      <c r="ADM21" s="30"/>
      <c r="ADN21" s="30"/>
      <c r="ADO21" s="30"/>
      <c r="ADP21" s="30"/>
      <c r="ADQ21" s="30"/>
      <c r="ADR21" s="30"/>
      <c r="ADS21" s="30"/>
      <c r="ADT21" s="30"/>
      <c r="ADU21" s="30"/>
      <c r="ADV21" s="30"/>
      <c r="ADW21" s="30"/>
      <c r="ADX21" s="30"/>
      <c r="ADY21" s="30"/>
      <c r="ADZ21" s="30"/>
      <c r="AEA21" s="30"/>
      <c r="AEB21" s="30"/>
      <c r="AEC21" s="30"/>
      <c r="AED21" s="30"/>
      <c r="AEE21" s="30"/>
      <c r="AEF21" s="30"/>
      <c r="AEG21" s="30"/>
      <c r="AEH21" s="30"/>
      <c r="AEI21" s="30"/>
      <c r="AEJ21" s="30"/>
      <c r="AEK21" s="30"/>
      <c r="AEL21" s="30"/>
      <c r="AEM21" s="30"/>
      <c r="AEN21" s="30"/>
      <c r="AEO21" s="30"/>
      <c r="AEP21" s="30"/>
      <c r="AEQ21" s="30"/>
      <c r="AER21" s="30"/>
      <c r="AES21" s="30"/>
      <c r="AET21" s="30"/>
      <c r="AEU21" s="30"/>
      <c r="AEV21" s="30"/>
      <c r="AEW21" s="30"/>
      <c r="AEX21" s="30"/>
      <c r="AEY21" s="30"/>
      <c r="AEZ21" s="30"/>
      <c r="AFA21" s="30"/>
      <c r="AFB21" s="30"/>
      <c r="AFC21" s="30"/>
      <c r="AFD21" s="30"/>
      <c r="AFE21" s="30"/>
      <c r="AFF21" s="30"/>
      <c r="AFG21" s="30"/>
      <c r="AFH21" s="30"/>
      <c r="AFI21" s="30"/>
      <c r="AFJ21" s="30"/>
      <c r="AFK21" s="30"/>
      <c r="AFL21" s="30"/>
      <c r="AFM21" s="30"/>
      <c r="AFN21" s="30"/>
      <c r="AFO21" s="30"/>
      <c r="AFP21" s="30"/>
      <c r="AFQ21" s="30"/>
      <c r="AFR21" s="30"/>
      <c r="AFS21" s="30"/>
      <c r="AFT21" s="30"/>
      <c r="AFU21" s="30"/>
      <c r="AFV21" s="30"/>
      <c r="AFW21" s="30"/>
      <c r="AFX21" s="30"/>
      <c r="AFY21" s="30"/>
      <c r="AFZ21" s="30"/>
      <c r="AGA21" s="30"/>
      <c r="AGB21" s="30"/>
      <c r="AGC21" s="30"/>
      <c r="AGD21" s="30"/>
      <c r="AGE21" s="30"/>
      <c r="AGF21" s="30"/>
      <c r="AGG21" s="30"/>
      <c r="AGH21" s="30"/>
      <c r="AGI21" s="30"/>
      <c r="AGJ21" s="30"/>
      <c r="AGK21" s="30"/>
      <c r="AGL21" s="30"/>
      <c r="AGM21" s="30"/>
      <c r="AGN21" s="30"/>
      <c r="AGO21" s="30"/>
      <c r="AGP21" s="30"/>
      <c r="AGQ21" s="30"/>
      <c r="AGR21" s="30"/>
      <c r="AGS21" s="30"/>
      <c r="AGT21" s="30"/>
      <c r="AGU21" s="30"/>
      <c r="AGV21" s="30"/>
      <c r="AGW21" s="30"/>
      <c r="AGX21" s="30"/>
      <c r="AGY21" s="30"/>
      <c r="AGZ21" s="30"/>
      <c r="AHA21" s="30"/>
      <c r="AHB21" s="30"/>
      <c r="AHC21" s="30"/>
      <c r="AHD21" s="30"/>
      <c r="AHE21" s="30"/>
      <c r="AHF21" s="30"/>
      <c r="AHG21" s="30"/>
      <c r="AHH21" s="30"/>
      <c r="AHI21" s="30"/>
      <c r="AHJ21" s="30"/>
      <c r="AHK21" s="30"/>
      <c r="AHL21" s="30"/>
      <c r="AHM21" s="30"/>
      <c r="AHN21" s="30"/>
      <c r="AHO21" s="30"/>
      <c r="AHP21" s="30"/>
      <c r="AHQ21" s="30"/>
      <c r="AHR21" s="30"/>
      <c r="AHS21" s="30"/>
      <c r="AHT21" s="30"/>
      <c r="AHU21" s="30"/>
      <c r="AHV21" s="30"/>
      <c r="AHW21" s="30"/>
      <c r="AHX21" s="30"/>
      <c r="AHY21" s="30"/>
      <c r="AHZ21" s="30"/>
      <c r="AIA21" s="30"/>
      <c r="AIB21" s="30"/>
      <c r="AIC21" s="30"/>
      <c r="AID21" s="30"/>
      <c r="AIE21" s="30"/>
      <c r="AIF21" s="30"/>
      <c r="AIG21" s="30"/>
      <c r="AIH21" s="30"/>
      <c r="AII21" s="30"/>
      <c r="AIJ21" s="30"/>
      <c r="AIK21" s="30"/>
      <c r="AIL21" s="30"/>
      <c r="AIM21" s="30"/>
      <c r="AIN21" s="30"/>
      <c r="AIO21" s="30"/>
      <c r="AIP21" s="30"/>
      <c r="AIQ21" s="30"/>
      <c r="AIR21" s="30"/>
      <c r="AIS21" s="30"/>
      <c r="AIT21" s="30"/>
      <c r="AIU21" s="30"/>
      <c r="AIV21" s="30"/>
      <c r="AIW21" s="30"/>
      <c r="AIX21" s="30"/>
      <c r="AIY21" s="30"/>
      <c r="AIZ21" s="30"/>
      <c r="AJA21" s="30"/>
      <c r="AJB21" s="30"/>
      <c r="AJC21" s="30"/>
      <c r="AJD21" s="30"/>
      <c r="AJE21" s="30"/>
      <c r="AJF21" s="30"/>
      <c r="AJG21" s="30"/>
      <c r="AJH21" s="30"/>
      <c r="AJI21" s="30"/>
      <c r="AJJ21" s="30"/>
      <c r="AJK21" s="30"/>
      <c r="AJL21" s="30"/>
      <c r="AJM21" s="30"/>
      <c r="AJN21" s="30"/>
      <c r="AJO21" s="30"/>
      <c r="AJP21" s="30"/>
      <c r="AJQ21" s="30"/>
      <c r="AJR21" s="30"/>
      <c r="AJS21" s="30"/>
      <c r="AJT21" s="30"/>
      <c r="AJU21" s="30"/>
      <c r="AJV21" s="30"/>
      <c r="AJW21" s="30"/>
      <c r="AJX21" s="30"/>
      <c r="AJY21" s="30"/>
      <c r="AJZ21" s="30"/>
      <c r="AKA21" s="30"/>
      <c r="AKB21" s="30"/>
      <c r="AKC21" s="30"/>
      <c r="AKD21" s="30"/>
      <c r="AKE21" s="30"/>
      <c r="AKF21" s="30"/>
      <c r="AKG21" s="30"/>
      <c r="AKH21" s="30"/>
      <c r="AKI21" s="30"/>
      <c r="AKJ21" s="30"/>
      <c r="AKK21" s="30"/>
      <c r="AKL21" s="30"/>
      <c r="AKM21" s="30"/>
      <c r="AKN21" s="30"/>
      <c r="AKO21" s="30"/>
      <c r="AKP21" s="30"/>
      <c r="AKQ21" s="30"/>
      <c r="AKR21" s="30"/>
      <c r="AKS21" s="30"/>
      <c r="AKT21" s="30"/>
      <c r="AKU21" s="30"/>
      <c r="AKV21" s="30"/>
      <c r="AKW21" s="30"/>
      <c r="AKX21" s="30"/>
      <c r="AKY21" s="30"/>
      <c r="AKZ21" s="30"/>
      <c r="ALA21" s="30"/>
      <c r="ALB21" s="30"/>
      <c r="ALC21" s="30"/>
      <c r="ALD21" s="30"/>
      <c r="ALE21" s="30"/>
      <c r="ALF21" s="30"/>
      <c r="ALG21" s="30"/>
      <c r="ALH21" s="30"/>
      <c r="ALI21" s="30"/>
      <c r="ALJ21" s="30"/>
      <c r="ALK21" s="30"/>
      <c r="ALL21" s="30"/>
      <c r="ALM21" s="30"/>
      <c r="ALN21" s="30"/>
      <c r="ALO21" s="30"/>
      <c r="ALP21" s="30"/>
      <c r="ALQ21" s="30"/>
      <c r="ALR21" s="30"/>
      <c r="ALS21" s="30"/>
      <c r="ALT21" s="30"/>
      <c r="ALU21" s="30"/>
      <c r="ALV21" s="30"/>
      <c r="ALW21" s="30"/>
      <c r="ALX21" s="30"/>
      <c r="ALY21" s="30"/>
      <c r="ALZ21" s="30"/>
      <c r="AMA21" s="30"/>
      <c r="AMB21" s="30"/>
      <c r="AMC21" s="30"/>
      <c r="AMD21" s="30"/>
      <c r="AME21" s="30"/>
      <c r="AMF21" s="30"/>
      <c r="AMG21" s="30"/>
      <c r="AMH21" s="30"/>
      <c r="AMI21" s="30"/>
      <c r="AMJ21" s="30"/>
      <c r="AMK21" s="30"/>
    </row>
    <row r="22" spans="1:1025" x14ac:dyDescent="0.35">
      <c r="B22" s="28" t="s">
        <v>25</v>
      </c>
      <c r="C22" s="29" t="s">
        <v>26</v>
      </c>
      <c r="D22" s="40"/>
      <c r="E22" s="40"/>
    </row>
    <row r="23" spans="1:1025" x14ac:dyDescent="0.35">
      <c r="B23" s="28"/>
      <c r="C23" s="29" t="s">
        <v>27</v>
      </c>
      <c r="D23" s="40"/>
      <c r="E23" s="40"/>
    </row>
    <row r="24" spans="1:1025" x14ac:dyDescent="0.35">
      <c r="C24" s="29" t="s">
        <v>28</v>
      </c>
      <c r="D24" s="40"/>
      <c r="E24" s="40"/>
    </row>
    <row r="25" spans="1:1025" x14ac:dyDescent="0.35">
      <c r="C25" s="29" t="s">
        <v>35</v>
      </c>
      <c r="D25" s="40"/>
      <c r="E25" s="40"/>
    </row>
    <row r="26" spans="1:1025" x14ac:dyDescent="0.35">
      <c r="D26" s="40"/>
      <c r="E26" s="40"/>
    </row>
    <row r="27" spans="1:1025" x14ac:dyDescent="0.35">
      <c r="D27" s="40"/>
      <c r="E27" s="40"/>
    </row>
    <row r="28" spans="1:1025" x14ac:dyDescent="0.35">
      <c r="D28" s="40"/>
      <c r="E28" s="40"/>
    </row>
    <row r="29" spans="1:1025" x14ac:dyDescent="0.35">
      <c r="D29" s="40"/>
      <c r="E29" s="40"/>
    </row>
    <row r="30" spans="1:1025" x14ac:dyDescent="0.35">
      <c r="D30" s="40"/>
      <c r="E30" s="40"/>
    </row>
    <row r="31" spans="1:1025" x14ac:dyDescent="0.35">
      <c r="D31" s="40"/>
      <c r="E31" s="40"/>
    </row>
    <row r="32" spans="1:1025" x14ac:dyDescent="0.35">
      <c r="D32" s="40"/>
      <c r="E32" s="40"/>
    </row>
    <row r="33" spans="4:5" x14ac:dyDescent="0.35">
      <c r="D33" s="40"/>
      <c r="E33" s="40"/>
    </row>
    <row r="34" spans="4:5" x14ac:dyDescent="0.35">
      <c r="D34" s="40"/>
      <c r="E34" s="40"/>
    </row>
    <row r="35" spans="4:5" x14ac:dyDescent="0.35">
      <c r="D35" s="40"/>
      <c r="E35" s="40"/>
    </row>
    <row r="36" spans="4:5" x14ac:dyDescent="0.35">
      <c r="D36" s="40"/>
      <c r="E36" s="40"/>
    </row>
    <row r="37" spans="4:5" x14ac:dyDescent="0.35">
      <c r="D37" s="40"/>
      <c r="E37" s="40"/>
    </row>
    <row r="38" spans="4:5" x14ac:dyDescent="0.35">
      <c r="D38" s="40"/>
      <c r="E38" s="40"/>
    </row>
    <row r="39" spans="4:5" x14ac:dyDescent="0.35">
      <c r="D39" s="40"/>
      <c r="E39" s="40"/>
    </row>
    <row r="40" spans="4:5" x14ac:dyDescent="0.35">
      <c r="D40" s="40"/>
      <c r="E40" s="40"/>
    </row>
    <row r="41" spans="4:5" x14ac:dyDescent="0.35">
      <c r="D41" s="40"/>
      <c r="E41" s="40"/>
    </row>
    <row r="42" spans="4:5" x14ac:dyDescent="0.35">
      <c r="D42" s="40"/>
      <c r="E42" s="40"/>
    </row>
    <row r="43" spans="4:5" x14ac:dyDescent="0.35">
      <c r="D43" s="40"/>
      <c r="E43" s="40"/>
    </row>
    <row r="44" spans="4:5" x14ac:dyDescent="0.35">
      <c r="D44" s="40"/>
      <c r="E44" s="40"/>
    </row>
    <row r="45" spans="4:5" x14ac:dyDescent="0.35">
      <c r="D45" s="40"/>
      <c r="E45" s="40"/>
    </row>
    <row r="46" spans="4:5" x14ac:dyDescent="0.35">
      <c r="D46" s="40"/>
      <c r="E46" s="40"/>
    </row>
    <row r="47" spans="4:5" x14ac:dyDescent="0.35">
      <c r="D47" s="40"/>
      <c r="E47" s="40"/>
    </row>
    <row r="48" spans="4:5" x14ac:dyDescent="0.35">
      <c r="D48" s="40"/>
      <c r="E48" s="40"/>
    </row>
  </sheetData>
  <sortState ref="B8:AC20">
    <sortCondition descending="1" ref="AC8:AC20"/>
  </sortState>
  <mergeCells count="22">
    <mergeCell ref="A1:AC1"/>
    <mergeCell ref="T2:AB4"/>
    <mergeCell ref="A5:A7"/>
    <mergeCell ref="B5:B7"/>
    <mergeCell ref="C5:C7"/>
    <mergeCell ref="D5:D7"/>
    <mergeCell ref="E5:E7"/>
    <mergeCell ref="F5:F7"/>
    <mergeCell ref="G5:S5"/>
    <mergeCell ref="T5:AB5"/>
    <mergeCell ref="AC5:AC7"/>
    <mergeCell ref="G6:H6"/>
    <mergeCell ref="I6:J6"/>
    <mergeCell ref="K6:M6"/>
    <mergeCell ref="N6:O6"/>
    <mergeCell ref="P6:Q6"/>
    <mergeCell ref="AA6:AB7"/>
    <mergeCell ref="R6:S6"/>
    <mergeCell ref="T6:T7"/>
    <mergeCell ref="V6:V7"/>
    <mergeCell ref="W6:X7"/>
    <mergeCell ref="Y6:Z7"/>
  </mergeCells>
  <pageMargins left="0.196527777777778" right="0" top="0.39374999999999999" bottom="0.39374999999999999" header="0.51180555555555496" footer="0.51180555555555496"/>
  <pageSetup paperSize="9" scale="81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A2" zoomScale="120" zoomScaleNormal="120" workbookViewId="0">
      <selection activeCell="U11" sqref="U11"/>
    </sheetView>
  </sheetViews>
  <sheetFormatPr defaultRowHeight="14.5" x14ac:dyDescent="0.35"/>
  <cols>
    <col min="1" max="1" width="4" customWidth="1"/>
    <col min="2" max="2" width="18.54296875" customWidth="1"/>
    <col min="3" max="3" width="7.54296875" customWidth="1"/>
    <col min="4" max="4" width="5.7265625" customWidth="1"/>
    <col min="5" max="5" width="9.81640625" customWidth="1"/>
    <col min="6" max="10" width="5.7265625" customWidth="1"/>
    <col min="11" max="11" width="8.08984375" customWidth="1"/>
    <col min="12" max="18" width="5.7265625" customWidth="1"/>
    <col min="19" max="19" width="7.7265625" customWidth="1"/>
    <col min="20" max="21" width="5.7265625" customWidth="1"/>
    <col min="22" max="1023" width="8.6328125" customWidth="1"/>
    <col min="1024" max="1025" width="11.54296875"/>
  </cols>
  <sheetData>
    <row r="1" spans="1:26" ht="17.5" x14ac:dyDescent="0.35">
      <c r="A1" s="153" t="s">
        <v>42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3"/>
      <c r="U1" s="3"/>
      <c r="V1" s="3"/>
      <c r="W1" s="3"/>
      <c r="X1" s="3"/>
      <c r="Y1" s="3"/>
      <c r="Z1" s="3"/>
    </row>
    <row r="2" spans="1:26" x14ac:dyDescent="0.35">
      <c r="A2" s="41"/>
      <c r="B2" s="4" t="s">
        <v>48</v>
      </c>
      <c r="C2" s="43"/>
      <c r="D2" s="4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6" x14ac:dyDescent="0.35">
      <c r="A3" s="41"/>
      <c r="B3" s="42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160" t="s">
        <v>66</v>
      </c>
      <c r="O3" s="160"/>
      <c r="P3" s="160"/>
      <c r="Q3" s="160"/>
      <c r="R3" s="160"/>
      <c r="S3" s="160"/>
    </row>
    <row r="4" spans="1:26" x14ac:dyDescent="0.3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160"/>
      <c r="O4" s="160"/>
      <c r="P4" s="160"/>
      <c r="Q4" s="160"/>
      <c r="R4" s="160"/>
      <c r="S4" s="160"/>
    </row>
    <row r="5" spans="1:26" ht="15" customHeight="1" x14ac:dyDescent="0.35">
      <c r="A5" s="161" t="s">
        <v>0</v>
      </c>
      <c r="B5" s="162" t="s">
        <v>1</v>
      </c>
      <c r="C5" s="163" t="s">
        <v>2</v>
      </c>
      <c r="D5" s="162" t="s">
        <v>3</v>
      </c>
      <c r="E5" s="162" t="s">
        <v>4</v>
      </c>
      <c r="F5" s="164" t="s">
        <v>5</v>
      </c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5" t="s">
        <v>37</v>
      </c>
    </row>
    <row r="6" spans="1:26" ht="15" customHeight="1" x14ac:dyDescent="0.35">
      <c r="A6" s="161"/>
      <c r="B6" s="162"/>
      <c r="C6" s="162"/>
      <c r="D6" s="162"/>
      <c r="E6" s="162"/>
      <c r="F6" s="166" t="s">
        <v>7</v>
      </c>
      <c r="G6" s="166"/>
      <c r="H6" s="166" t="s">
        <v>8</v>
      </c>
      <c r="I6" s="166"/>
      <c r="J6" s="166" t="s">
        <v>9</v>
      </c>
      <c r="K6" s="166"/>
      <c r="L6" s="166"/>
      <c r="M6" s="166" t="s">
        <v>10</v>
      </c>
      <c r="N6" s="166"/>
      <c r="O6" s="166" t="s">
        <v>11</v>
      </c>
      <c r="P6" s="166"/>
      <c r="Q6" s="166" t="s">
        <v>12</v>
      </c>
      <c r="R6" s="166"/>
      <c r="S6" s="165"/>
    </row>
    <row r="7" spans="1:26" ht="15" thickBot="1" x14ac:dyDescent="0.4">
      <c r="A7" s="161"/>
      <c r="B7" s="162"/>
      <c r="C7" s="162"/>
      <c r="D7" s="162"/>
      <c r="E7" s="162"/>
      <c r="F7" s="47" t="s">
        <v>17</v>
      </c>
      <c r="G7" s="47" t="s">
        <v>18</v>
      </c>
      <c r="H7" s="47" t="s">
        <v>17</v>
      </c>
      <c r="I7" s="47" t="s">
        <v>18</v>
      </c>
      <c r="J7" s="47" t="s">
        <v>17</v>
      </c>
      <c r="K7" s="47" t="s">
        <v>19</v>
      </c>
      <c r="L7" s="47" t="s">
        <v>18</v>
      </c>
      <c r="M7" s="47" t="s">
        <v>17</v>
      </c>
      <c r="N7" s="47" t="s">
        <v>18</v>
      </c>
      <c r="O7" s="47" t="s">
        <v>17</v>
      </c>
      <c r="P7" s="47" t="s">
        <v>18</v>
      </c>
      <c r="Q7" s="47" t="s">
        <v>17</v>
      </c>
      <c r="R7" s="47" t="s">
        <v>18</v>
      </c>
      <c r="S7" s="165"/>
    </row>
    <row r="8" spans="1:26" x14ac:dyDescent="0.35">
      <c r="A8" s="128">
        <v>1</v>
      </c>
      <c r="B8" s="129" t="s">
        <v>69</v>
      </c>
      <c r="C8" s="130">
        <v>2014</v>
      </c>
      <c r="D8" s="130" t="s">
        <v>20</v>
      </c>
      <c r="E8" s="129" t="s">
        <v>76</v>
      </c>
      <c r="F8" s="131">
        <v>15.43</v>
      </c>
      <c r="G8" s="132">
        <v>5</v>
      </c>
      <c r="H8" s="133">
        <v>8</v>
      </c>
      <c r="I8" s="132">
        <v>4</v>
      </c>
      <c r="J8" s="133">
        <v>155</v>
      </c>
      <c r="K8" s="132">
        <v>1.27</v>
      </c>
      <c r="L8" s="132">
        <v>4.5</v>
      </c>
      <c r="M8" s="131">
        <v>9.81</v>
      </c>
      <c r="N8" s="132">
        <v>5</v>
      </c>
      <c r="O8" s="133">
        <v>74</v>
      </c>
      <c r="P8" s="132">
        <v>4.5</v>
      </c>
      <c r="Q8" s="133">
        <v>10</v>
      </c>
      <c r="R8" s="132">
        <v>5</v>
      </c>
      <c r="S8" s="134">
        <f t="shared" ref="S8:S16" si="0">G8+I8+L8+N8+P8+R8</f>
        <v>28</v>
      </c>
    </row>
    <row r="9" spans="1:26" x14ac:dyDescent="0.35">
      <c r="A9" s="135">
        <v>2</v>
      </c>
      <c r="B9" s="136" t="s">
        <v>67</v>
      </c>
      <c r="C9" s="137">
        <v>2014</v>
      </c>
      <c r="D9" s="137" t="s">
        <v>20</v>
      </c>
      <c r="E9" s="136" t="s">
        <v>76</v>
      </c>
      <c r="F9" s="138">
        <v>15.02</v>
      </c>
      <c r="G9" s="139">
        <v>5</v>
      </c>
      <c r="H9" s="140">
        <v>10</v>
      </c>
      <c r="I9" s="139">
        <v>5</v>
      </c>
      <c r="J9" s="140">
        <v>156</v>
      </c>
      <c r="K9" s="139">
        <v>1.19</v>
      </c>
      <c r="L9" s="139">
        <v>3.5</v>
      </c>
      <c r="M9" s="138">
        <v>7.87</v>
      </c>
      <c r="N9" s="139">
        <v>5</v>
      </c>
      <c r="O9" s="140">
        <v>63</v>
      </c>
      <c r="P9" s="139">
        <v>3.5</v>
      </c>
      <c r="Q9" s="140">
        <v>10</v>
      </c>
      <c r="R9" s="139">
        <v>5</v>
      </c>
      <c r="S9" s="141">
        <f t="shared" si="0"/>
        <v>27</v>
      </c>
    </row>
    <row r="10" spans="1:26" x14ac:dyDescent="0.35">
      <c r="A10" s="135">
        <v>3</v>
      </c>
      <c r="B10" s="136" t="s">
        <v>71</v>
      </c>
      <c r="C10" s="137">
        <v>2015</v>
      </c>
      <c r="D10" s="137" t="s">
        <v>23</v>
      </c>
      <c r="E10" s="136" t="s">
        <v>38</v>
      </c>
      <c r="F10" s="138">
        <v>15.91</v>
      </c>
      <c r="G10" s="139">
        <v>5</v>
      </c>
      <c r="H10" s="140">
        <v>10</v>
      </c>
      <c r="I10" s="139">
        <v>5</v>
      </c>
      <c r="J10" s="140">
        <v>157</v>
      </c>
      <c r="K10" s="139">
        <v>1.26</v>
      </c>
      <c r="L10" s="139">
        <v>4.5</v>
      </c>
      <c r="M10" s="138">
        <v>13.14</v>
      </c>
      <c r="N10" s="139">
        <v>4.5</v>
      </c>
      <c r="O10" s="140">
        <v>53</v>
      </c>
      <c r="P10" s="139">
        <v>2.5</v>
      </c>
      <c r="Q10" s="140">
        <v>10</v>
      </c>
      <c r="R10" s="139">
        <v>5</v>
      </c>
      <c r="S10" s="141">
        <f t="shared" si="0"/>
        <v>26.5</v>
      </c>
    </row>
    <row r="11" spans="1:26" x14ac:dyDescent="0.35">
      <c r="A11" s="135">
        <v>4</v>
      </c>
      <c r="B11" s="136" t="s">
        <v>74</v>
      </c>
      <c r="C11" s="137">
        <v>2014</v>
      </c>
      <c r="D11" s="137" t="s">
        <v>23</v>
      </c>
      <c r="E11" s="136" t="s">
        <v>63</v>
      </c>
      <c r="F11" s="138">
        <v>14.84</v>
      </c>
      <c r="G11" s="139">
        <v>5</v>
      </c>
      <c r="H11" s="140">
        <v>8</v>
      </c>
      <c r="I11" s="139">
        <v>4</v>
      </c>
      <c r="J11" s="140">
        <v>164</v>
      </c>
      <c r="K11" s="139">
        <v>1.25</v>
      </c>
      <c r="L11" s="139">
        <v>4.5</v>
      </c>
      <c r="M11" s="138">
        <v>7.67</v>
      </c>
      <c r="N11" s="139">
        <v>5</v>
      </c>
      <c r="O11" s="140">
        <v>54</v>
      </c>
      <c r="P11" s="139">
        <v>2.5</v>
      </c>
      <c r="Q11" s="140">
        <v>10</v>
      </c>
      <c r="R11" s="139">
        <v>5</v>
      </c>
      <c r="S11" s="141">
        <f t="shared" si="0"/>
        <v>26</v>
      </c>
    </row>
    <row r="12" spans="1:26" x14ac:dyDescent="0.35">
      <c r="A12" s="135">
        <v>5</v>
      </c>
      <c r="B12" s="136" t="s">
        <v>70</v>
      </c>
      <c r="C12" s="137">
        <v>2015</v>
      </c>
      <c r="D12" s="137" t="s">
        <v>22</v>
      </c>
      <c r="E12" s="136" t="s">
        <v>77</v>
      </c>
      <c r="F12" s="138">
        <v>15.59</v>
      </c>
      <c r="G12" s="139">
        <v>5</v>
      </c>
      <c r="H12" s="140">
        <v>2</v>
      </c>
      <c r="I12" s="139">
        <v>1</v>
      </c>
      <c r="J12" s="140">
        <v>141</v>
      </c>
      <c r="K12" s="139">
        <v>1.1499999999999999</v>
      </c>
      <c r="L12" s="139">
        <v>3</v>
      </c>
      <c r="M12" s="138">
        <v>13.49</v>
      </c>
      <c r="N12" s="139">
        <v>4</v>
      </c>
      <c r="O12" s="140">
        <v>70</v>
      </c>
      <c r="P12" s="139">
        <v>4</v>
      </c>
      <c r="Q12" s="140">
        <v>10</v>
      </c>
      <c r="R12" s="139">
        <v>5</v>
      </c>
      <c r="S12" s="141">
        <f t="shared" si="0"/>
        <v>22</v>
      </c>
    </row>
    <row r="13" spans="1:26" x14ac:dyDescent="0.35">
      <c r="A13" s="135">
        <v>6</v>
      </c>
      <c r="B13" s="136" t="s">
        <v>68</v>
      </c>
      <c r="C13" s="137">
        <v>2015</v>
      </c>
      <c r="D13" s="137" t="s">
        <v>20</v>
      </c>
      <c r="E13" s="136" t="s">
        <v>76</v>
      </c>
      <c r="F13" s="138">
        <v>15.69</v>
      </c>
      <c r="G13" s="139">
        <v>5</v>
      </c>
      <c r="H13" s="140">
        <v>0</v>
      </c>
      <c r="I13" s="139">
        <v>0</v>
      </c>
      <c r="J13" s="140">
        <v>99</v>
      </c>
      <c r="K13" s="139">
        <v>0.76</v>
      </c>
      <c r="L13" s="139">
        <v>0</v>
      </c>
      <c r="M13" s="138">
        <v>9.69</v>
      </c>
      <c r="N13" s="139">
        <v>5</v>
      </c>
      <c r="O13" s="140">
        <v>63</v>
      </c>
      <c r="P13" s="139">
        <v>3.5</v>
      </c>
      <c r="Q13" s="140">
        <v>10</v>
      </c>
      <c r="R13" s="139">
        <v>5</v>
      </c>
      <c r="S13" s="141">
        <f t="shared" si="0"/>
        <v>18.5</v>
      </c>
    </row>
    <row r="14" spans="1:26" x14ac:dyDescent="0.35">
      <c r="A14" s="135">
        <v>7</v>
      </c>
      <c r="B14" s="136" t="s">
        <v>73</v>
      </c>
      <c r="C14" s="137">
        <v>2015</v>
      </c>
      <c r="D14" s="137" t="s">
        <v>23</v>
      </c>
      <c r="E14" s="136" t="s">
        <v>38</v>
      </c>
      <c r="F14" s="138">
        <v>16.93</v>
      </c>
      <c r="G14" s="139">
        <v>4.5</v>
      </c>
      <c r="H14" s="140">
        <v>6</v>
      </c>
      <c r="I14" s="139">
        <v>3</v>
      </c>
      <c r="J14" s="140">
        <v>145</v>
      </c>
      <c r="K14" s="139">
        <v>1.1499999999999999</v>
      </c>
      <c r="L14" s="139">
        <v>3</v>
      </c>
      <c r="M14" s="138">
        <v>15.03</v>
      </c>
      <c r="N14" s="139">
        <v>4</v>
      </c>
      <c r="O14" s="140">
        <v>26</v>
      </c>
      <c r="P14" s="139">
        <v>0</v>
      </c>
      <c r="Q14" s="140">
        <v>5</v>
      </c>
      <c r="R14" s="139">
        <v>2.5</v>
      </c>
      <c r="S14" s="141">
        <f t="shared" si="0"/>
        <v>17</v>
      </c>
    </row>
    <row r="15" spans="1:26" x14ac:dyDescent="0.35">
      <c r="A15" s="135">
        <v>8</v>
      </c>
      <c r="B15" s="136" t="s">
        <v>72</v>
      </c>
      <c r="C15" s="137">
        <v>2014</v>
      </c>
      <c r="D15" s="137" t="s">
        <v>23</v>
      </c>
      <c r="E15" s="136" t="s">
        <v>63</v>
      </c>
      <c r="F15" s="138">
        <v>20.440000000000001</v>
      </c>
      <c r="G15" s="139">
        <v>1.5</v>
      </c>
      <c r="H15" s="140">
        <v>2</v>
      </c>
      <c r="I15" s="139">
        <v>1</v>
      </c>
      <c r="J15" s="140">
        <v>144</v>
      </c>
      <c r="K15" s="139">
        <v>1.1200000000000001</v>
      </c>
      <c r="L15" s="139">
        <v>3</v>
      </c>
      <c r="M15" s="138">
        <v>15.52</v>
      </c>
      <c r="N15" s="139">
        <v>3.5</v>
      </c>
      <c r="O15" s="140">
        <v>29</v>
      </c>
      <c r="P15" s="139">
        <v>0</v>
      </c>
      <c r="Q15" s="140">
        <v>10</v>
      </c>
      <c r="R15" s="139">
        <v>5</v>
      </c>
      <c r="S15" s="141">
        <f t="shared" si="0"/>
        <v>14</v>
      </c>
    </row>
    <row r="16" spans="1:26" ht="15" thickBot="1" x14ac:dyDescent="0.4">
      <c r="A16" s="142">
        <v>9</v>
      </c>
      <c r="B16" s="143" t="s">
        <v>75</v>
      </c>
      <c r="C16" s="144">
        <v>2014</v>
      </c>
      <c r="D16" s="144" t="s">
        <v>23</v>
      </c>
      <c r="E16" s="143" t="s">
        <v>24</v>
      </c>
      <c r="F16" s="145">
        <v>16.59</v>
      </c>
      <c r="G16" s="146">
        <v>4.5</v>
      </c>
      <c r="H16" s="147">
        <v>0</v>
      </c>
      <c r="I16" s="146">
        <v>0</v>
      </c>
      <c r="J16" s="147">
        <v>133</v>
      </c>
      <c r="K16" s="146">
        <v>1.02</v>
      </c>
      <c r="L16" s="146">
        <v>1.5</v>
      </c>
      <c r="M16" s="145" t="s">
        <v>91</v>
      </c>
      <c r="N16" s="146">
        <v>0.5</v>
      </c>
      <c r="O16" s="147">
        <v>50</v>
      </c>
      <c r="P16" s="146">
        <v>2</v>
      </c>
      <c r="Q16" s="147">
        <v>6</v>
      </c>
      <c r="R16" s="146">
        <v>3</v>
      </c>
      <c r="S16" s="148">
        <f t="shared" si="0"/>
        <v>11.5</v>
      </c>
    </row>
    <row r="17" spans="2:17" x14ac:dyDescent="0.35">
      <c r="Q17" s="56"/>
    </row>
    <row r="19" spans="2:17" x14ac:dyDescent="0.35">
      <c r="B19" s="28" t="s">
        <v>25</v>
      </c>
      <c r="C19" s="29" t="s">
        <v>26</v>
      </c>
    </row>
    <row r="20" spans="2:17" x14ac:dyDescent="0.35">
      <c r="C20" s="29" t="s">
        <v>27</v>
      </c>
    </row>
    <row r="21" spans="2:17" x14ac:dyDescent="0.35">
      <c r="C21" s="29" t="s">
        <v>28</v>
      </c>
    </row>
  </sheetData>
  <sortState ref="B8:S16">
    <sortCondition descending="1" ref="S8:S16"/>
  </sortState>
  <mergeCells count="15">
    <mergeCell ref="A1:S1"/>
    <mergeCell ref="N3:S4"/>
    <mergeCell ref="A5:A7"/>
    <mergeCell ref="B5:B7"/>
    <mergeCell ref="C5:C7"/>
    <mergeCell ref="D5:D7"/>
    <mergeCell ref="E5:E7"/>
    <mergeCell ref="F5:R5"/>
    <mergeCell ref="S5:S7"/>
    <mergeCell ref="F6:G6"/>
    <mergeCell ref="H6:I6"/>
    <mergeCell ref="J6:L6"/>
    <mergeCell ref="M6:N6"/>
    <mergeCell ref="O6:P6"/>
    <mergeCell ref="Q6:R6"/>
  </mergeCells>
  <printOptions horizontalCentered="1"/>
  <pageMargins left="0.70833333333333304" right="0.70833333333333304" top="0.78749999999999998" bottom="0.78749999999999998" header="0.51180555555555496" footer="0.51180555555555496"/>
  <pageSetup paperSize="9" scale="8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="120" zoomScaleNormal="120" workbookViewId="0">
      <selection activeCell="O14" sqref="O14"/>
    </sheetView>
  </sheetViews>
  <sheetFormatPr defaultRowHeight="14.5" x14ac:dyDescent="0.35"/>
  <cols>
    <col min="1" max="1" width="4.81640625" customWidth="1"/>
    <col min="2" max="2" width="18.08984375" customWidth="1"/>
    <col min="3" max="3" width="5.26953125" customWidth="1"/>
    <col min="4" max="4" width="5.7265625" customWidth="1"/>
    <col min="5" max="5" width="13" customWidth="1"/>
    <col min="6" max="10" width="5.7265625" customWidth="1"/>
    <col min="11" max="11" width="7.54296875" customWidth="1"/>
    <col min="12" max="18" width="5.7265625" customWidth="1"/>
    <col min="19" max="19" width="7.7265625" customWidth="1"/>
    <col min="20" max="21" width="5.7265625" customWidth="1"/>
    <col min="22" max="1023" width="8.6328125" customWidth="1"/>
    <col min="1024" max="1025" width="11.54296875"/>
  </cols>
  <sheetData>
    <row r="1" spans="1:26" ht="17.5" x14ac:dyDescent="0.35">
      <c r="A1" s="153" t="s">
        <v>42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3"/>
      <c r="U1" s="3"/>
      <c r="V1" s="3"/>
      <c r="W1" s="3"/>
      <c r="X1" s="3"/>
      <c r="Y1" s="3"/>
      <c r="Z1" s="3"/>
    </row>
    <row r="2" spans="1:26" x14ac:dyDescent="0.35">
      <c r="A2" s="41"/>
      <c r="B2" s="4" t="s">
        <v>48</v>
      </c>
      <c r="C2" s="45"/>
      <c r="D2" s="44" t="s">
        <v>39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6" x14ac:dyDescent="0.35">
      <c r="A3" s="41"/>
      <c r="B3" s="42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160" t="s">
        <v>78</v>
      </c>
      <c r="O3" s="160"/>
      <c r="P3" s="160"/>
      <c r="Q3" s="160"/>
      <c r="R3" s="160"/>
      <c r="S3" s="160"/>
    </row>
    <row r="4" spans="1:26" x14ac:dyDescent="0.3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160"/>
      <c r="O4" s="160"/>
      <c r="P4" s="160"/>
      <c r="Q4" s="160"/>
      <c r="R4" s="160"/>
      <c r="S4" s="160"/>
    </row>
    <row r="5" spans="1:26" ht="15" customHeight="1" x14ac:dyDescent="0.35">
      <c r="A5" s="167" t="s">
        <v>0</v>
      </c>
      <c r="B5" s="164" t="s">
        <v>1</v>
      </c>
      <c r="C5" s="168" t="s">
        <v>2</v>
      </c>
      <c r="D5" s="164" t="s">
        <v>3</v>
      </c>
      <c r="E5" s="164" t="s">
        <v>4</v>
      </c>
      <c r="F5" s="164" t="s">
        <v>5</v>
      </c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9" t="s">
        <v>37</v>
      </c>
    </row>
    <row r="6" spans="1:26" ht="15" customHeight="1" x14ac:dyDescent="0.35">
      <c r="A6" s="167"/>
      <c r="B6" s="164"/>
      <c r="C6" s="164"/>
      <c r="D6" s="164"/>
      <c r="E6" s="164"/>
      <c r="F6" s="166" t="s">
        <v>7</v>
      </c>
      <c r="G6" s="166"/>
      <c r="H6" s="166" t="s">
        <v>8</v>
      </c>
      <c r="I6" s="166"/>
      <c r="J6" s="166" t="s">
        <v>9</v>
      </c>
      <c r="K6" s="166"/>
      <c r="L6" s="166"/>
      <c r="M6" s="166" t="s">
        <v>10</v>
      </c>
      <c r="N6" s="166"/>
      <c r="O6" s="166" t="s">
        <v>11</v>
      </c>
      <c r="P6" s="166"/>
      <c r="Q6" s="166" t="s">
        <v>12</v>
      </c>
      <c r="R6" s="166"/>
      <c r="S6" s="169"/>
    </row>
    <row r="7" spans="1:26" ht="15" thickBot="1" x14ac:dyDescent="0.4">
      <c r="A7" s="167"/>
      <c r="B7" s="164"/>
      <c r="C7" s="164"/>
      <c r="D7" s="164"/>
      <c r="E7" s="164"/>
      <c r="F7" s="57" t="s">
        <v>17</v>
      </c>
      <c r="G7" s="57" t="s">
        <v>18</v>
      </c>
      <c r="H7" s="57" t="s">
        <v>17</v>
      </c>
      <c r="I7" s="57" t="s">
        <v>18</v>
      </c>
      <c r="J7" s="57" t="s">
        <v>17</v>
      </c>
      <c r="K7" s="57" t="s">
        <v>19</v>
      </c>
      <c r="L7" s="57" t="s">
        <v>18</v>
      </c>
      <c r="M7" s="57" t="s">
        <v>17</v>
      </c>
      <c r="N7" s="57" t="s">
        <v>18</v>
      </c>
      <c r="O7" s="57" t="s">
        <v>17</v>
      </c>
      <c r="P7" s="57" t="s">
        <v>18</v>
      </c>
      <c r="Q7" s="57" t="s">
        <v>17</v>
      </c>
      <c r="R7" s="57" t="s">
        <v>18</v>
      </c>
      <c r="S7" s="169"/>
    </row>
    <row r="8" spans="1:26" x14ac:dyDescent="0.35">
      <c r="A8" s="48">
        <v>1</v>
      </c>
      <c r="B8" s="114" t="s">
        <v>83</v>
      </c>
      <c r="C8" s="114">
        <v>2012</v>
      </c>
      <c r="D8" s="113" t="s">
        <v>23</v>
      </c>
      <c r="E8" s="114" t="s">
        <v>38</v>
      </c>
      <c r="F8" s="126">
        <v>13.75</v>
      </c>
      <c r="G8" s="115">
        <v>5</v>
      </c>
      <c r="H8" s="127">
        <v>9</v>
      </c>
      <c r="I8" s="115">
        <v>4.5</v>
      </c>
      <c r="J8" s="127">
        <v>183</v>
      </c>
      <c r="K8" s="115">
        <v>1.27</v>
      </c>
      <c r="L8" s="115">
        <v>4.5</v>
      </c>
      <c r="M8" s="126">
        <v>9.2899999999999991</v>
      </c>
      <c r="N8" s="115">
        <v>5</v>
      </c>
      <c r="O8" s="127">
        <v>64</v>
      </c>
      <c r="P8" s="113">
        <v>3.5</v>
      </c>
      <c r="Q8" s="127">
        <v>10</v>
      </c>
      <c r="R8" s="113">
        <v>5</v>
      </c>
      <c r="S8" s="116">
        <f t="shared" ref="S8:S17" si="0">G8+I8+L8+N8+P8+R8</f>
        <v>27.5</v>
      </c>
    </row>
    <row r="9" spans="1:26" x14ac:dyDescent="0.35">
      <c r="A9" s="53">
        <v>2</v>
      </c>
      <c r="B9" s="117" t="s">
        <v>82</v>
      </c>
      <c r="C9" s="117">
        <v>2013</v>
      </c>
      <c r="D9" s="118" t="s">
        <v>22</v>
      </c>
      <c r="E9" s="117" t="s">
        <v>85</v>
      </c>
      <c r="F9" s="119">
        <v>14.73</v>
      </c>
      <c r="G9" s="120">
        <v>5</v>
      </c>
      <c r="H9" s="121">
        <v>5</v>
      </c>
      <c r="I9" s="120">
        <v>2.5</v>
      </c>
      <c r="J9" s="121">
        <v>168</v>
      </c>
      <c r="K9" s="120">
        <v>1.24</v>
      </c>
      <c r="L9" s="120">
        <v>4.5</v>
      </c>
      <c r="M9" s="119">
        <v>7.65</v>
      </c>
      <c r="N9" s="120">
        <v>5</v>
      </c>
      <c r="O9" s="121">
        <v>78</v>
      </c>
      <c r="P9" s="46">
        <v>5</v>
      </c>
      <c r="Q9" s="121">
        <v>6</v>
      </c>
      <c r="R9" s="46">
        <v>3</v>
      </c>
      <c r="S9" s="122">
        <f t="shared" si="0"/>
        <v>25</v>
      </c>
    </row>
    <row r="10" spans="1:26" x14ac:dyDescent="0.35">
      <c r="A10" s="53">
        <v>3</v>
      </c>
      <c r="B10" s="117" t="s">
        <v>81</v>
      </c>
      <c r="C10" s="117">
        <v>2012</v>
      </c>
      <c r="D10" s="46" t="s">
        <v>20</v>
      </c>
      <c r="E10" s="117" t="s">
        <v>84</v>
      </c>
      <c r="F10" s="46">
        <v>15.12</v>
      </c>
      <c r="G10" s="120">
        <v>5</v>
      </c>
      <c r="H10" s="46">
        <v>1</v>
      </c>
      <c r="I10" s="120">
        <v>0.5</v>
      </c>
      <c r="J10" s="46">
        <v>167</v>
      </c>
      <c r="K10" s="120">
        <v>1.2</v>
      </c>
      <c r="L10" s="120">
        <v>4</v>
      </c>
      <c r="M10" s="46">
        <v>7.78</v>
      </c>
      <c r="N10" s="120">
        <v>5</v>
      </c>
      <c r="O10" s="46">
        <v>81</v>
      </c>
      <c r="P10" s="46">
        <v>5</v>
      </c>
      <c r="Q10" s="46">
        <v>10</v>
      </c>
      <c r="R10" s="46">
        <v>5</v>
      </c>
      <c r="S10" s="122">
        <f t="shared" si="0"/>
        <v>24.5</v>
      </c>
    </row>
    <row r="11" spans="1:26" x14ac:dyDescent="0.35">
      <c r="A11" s="53">
        <v>4</v>
      </c>
      <c r="B11" s="117" t="s">
        <v>80</v>
      </c>
      <c r="C11" s="117">
        <v>2012</v>
      </c>
      <c r="D11" s="118" t="s">
        <v>20</v>
      </c>
      <c r="E11" s="117" t="s">
        <v>76</v>
      </c>
      <c r="F11" s="119">
        <v>15.09</v>
      </c>
      <c r="G11" s="120">
        <v>5</v>
      </c>
      <c r="H11" s="121">
        <v>4</v>
      </c>
      <c r="I11" s="120">
        <v>2</v>
      </c>
      <c r="J11" s="121">
        <v>162</v>
      </c>
      <c r="K11" s="120">
        <v>1.1100000000000001</v>
      </c>
      <c r="L11" s="120">
        <v>2.5</v>
      </c>
      <c r="M11" s="119">
        <v>6.26</v>
      </c>
      <c r="N11" s="120">
        <v>5</v>
      </c>
      <c r="O11" s="121">
        <v>67</v>
      </c>
      <c r="P11" s="46">
        <v>3.5</v>
      </c>
      <c r="Q11" s="121">
        <v>10</v>
      </c>
      <c r="R11" s="46">
        <v>5</v>
      </c>
      <c r="S11" s="122">
        <f t="shared" si="0"/>
        <v>23</v>
      </c>
    </row>
    <row r="12" spans="1:26" x14ac:dyDescent="0.35">
      <c r="A12" s="53">
        <v>5</v>
      </c>
      <c r="B12" s="117" t="s">
        <v>31</v>
      </c>
      <c r="C12" s="117">
        <v>2013</v>
      </c>
      <c r="D12" s="118" t="s">
        <v>23</v>
      </c>
      <c r="E12" s="117" t="s">
        <v>38</v>
      </c>
      <c r="F12" s="119">
        <v>14.72</v>
      </c>
      <c r="G12" s="120">
        <v>5</v>
      </c>
      <c r="H12" s="121">
        <v>7</v>
      </c>
      <c r="I12" s="120">
        <v>3.5</v>
      </c>
      <c r="J12" s="121">
        <v>149</v>
      </c>
      <c r="K12" s="120">
        <v>1.03</v>
      </c>
      <c r="L12" s="120">
        <v>1.5</v>
      </c>
      <c r="M12" s="119">
        <v>10.01</v>
      </c>
      <c r="N12" s="120">
        <v>5</v>
      </c>
      <c r="O12" s="121">
        <v>60</v>
      </c>
      <c r="P12" s="46">
        <v>3</v>
      </c>
      <c r="Q12" s="121">
        <v>9</v>
      </c>
      <c r="R12" s="46">
        <v>4.5</v>
      </c>
      <c r="S12" s="122">
        <f t="shared" si="0"/>
        <v>22.5</v>
      </c>
    </row>
    <row r="13" spans="1:26" x14ac:dyDescent="0.35">
      <c r="A13" s="53">
        <v>6</v>
      </c>
      <c r="B13" s="117" t="s">
        <v>33</v>
      </c>
      <c r="C13" s="117">
        <v>2013</v>
      </c>
      <c r="D13" s="118" t="s">
        <v>22</v>
      </c>
      <c r="E13" s="117" t="s">
        <v>30</v>
      </c>
      <c r="F13" s="119">
        <v>14.66</v>
      </c>
      <c r="G13" s="120">
        <v>5</v>
      </c>
      <c r="H13" s="121">
        <v>3</v>
      </c>
      <c r="I13" s="120">
        <v>1.5</v>
      </c>
      <c r="J13" s="121">
        <v>173</v>
      </c>
      <c r="K13" s="120">
        <v>1.18</v>
      </c>
      <c r="L13" s="120">
        <v>3.5</v>
      </c>
      <c r="M13" s="119">
        <v>8.5</v>
      </c>
      <c r="N13" s="120">
        <v>5</v>
      </c>
      <c r="O13" s="121">
        <v>58</v>
      </c>
      <c r="P13" s="46">
        <v>3</v>
      </c>
      <c r="Q13" s="121">
        <v>9</v>
      </c>
      <c r="R13" s="46">
        <v>4.5</v>
      </c>
      <c r="S13" s="122">
        <f t="shared" si="0"/>
        <v>22.5</v>
      </c>
    </row>
    <row r="14" spans="1:26" x14ac:dyDescent="0.35">
      <c r="A14" s="53">
        <v>7</v>
      </c>
      <c r="B14" s="117" t="s">
        <v>79</v>
      </c>
      <c r="C14" s="117">
        <v>2012</v>
      </c>
      <c r="D14" s="46" t="s">
        <v>20</v>
      </c>
      <c r="E14" s="117" t="s">
        <v>76</v>
      </c>
      <c r="F14" s="46">
        <v>14.92</v>
      </c>
      <c r="G14" s="120">
        <v>5</v>
      </c>
      <c r="H14" s="46">
        <v>1</v>
      </c>
      <c r="I14" s="120">
        <v>0.5</v>
      </c>
      <c r="J14" s="46">
        <v>176</v>
      </c>
      <c r="K14" s="120">
        <v>1.21</v>
      </c>
      <c r="L14" s="120">
        <v>4</v>
      </c>
      <c r="M14" s="46">
        <v>8.89</v>
      </c>
      <c r="N14" s="120">
        <v>5</v>
      </c>
      <c r="O14" s="46">
        <v>61</v>
      </c>
      <c r="P14" s="46">
        <v>3</v>
      </c>
      <c r="Q14" s="46">
        <v>10</v>
      </c>
      <c r="R14" s="46">
        <v>5</v>
      </c>
      <c r="S14" s="122">
        <f t="shared" si="0"/>
        <v>22.5</v>
      </c>
    </row>
    <row r="15" spans="1:26" x14ac:dyDescent="0.35">
      <c r="A15" s="53">
        <v>8</v>
      </c>
      <c r="B15" s="117" t="s">
        <v>95</v>
      </c>
      <c r="C15" s="117">
        <v>2012</v>
      </c>
      <c r="D15" s="118" t="s">
        <v>23</v>
      </c>
      <c r="E15" s="117" t="s">
        <v>24</v>
      </c>
      <c r="F15" s="119">
        <v>18.87</v>
      </c>
      <c r="G15" s="120">
        <v>2.5</v>
      </c>
      <c r="H15" s="121">
        <v>10</v>
      </c>
      <c r="I15" s="120">
        <v>5</v>
      </c>
      <c r="J15" s="121">
        <v>147</v>
      </c>
      <c r="K15" s="120">
        <v>1.26</v>
      </c>
      <c r="L15" s="120">
        <v>4.5</v>
      </c>
      <c r="M15" s="119">
        <v>10.37</v>
      </c>
      <c r="N15" s="120">
        <v>5</v>
      </c>
      <c r="O15" s="121">
        <v>23</v>
      </c>
      <c r="P15" s="46">
        <v>0</v>
      </c>
      <c r="Q15" s="121">
        <v>2</v>
      </c>
      <c r="R15" s="46">
        <v>1</v>
      </c>
      <c r="S15" s="122">
        <f t="shared" si="0"/>
        <v>18</v>
      </c>
    </row>
    <row r="16" spans="1:26" x14ac:dyDescent="0.35">
      <c r="A16" s="53">
        <v>9</v>
      </c>
      <c r="B16" s="117" t="s">
        <v>34</v>
      </c>
      <c r="C16" s="117">
        <v>2013</v>
      </c>
      <c r="D16" s="46" t="s">
        <v>20</v>
      </c>
      <c r="E16" s="117" t="s">
        <v>76</v>
      </c>
      <c r="F16" s="46">
        <v>17.22</v>
      </c>
      <c r="G16" s="120">
        <v>4</v>
      </c>
      <c r="H16" s="46">
        <v>0</v>
      </c>
      <c r="I16" s="120">
        <v>0</v>
      </c>
      <c r="J16" s="46">
        <v>132</v>
      </c>
      <c r="K16" s="120">
        <v>0.92</v>
      </c>
      <c r="L16" s="120">
        <v>0.5</v>
      </c>
      <c r="M16" s="46">
        <v>16.18</v>
      </c>
      <c r="N16" s="120">
        <v>3.5</v>
      </c>
      <c r="O16" s="46">
        <v>68</v>
      </c>
      <c r="P16" s="46">
        <v>4</v>
      </c>
      <c r="Q16" s="46">
        <v>7</v>
      </c>
      <c r="R16" s="46">
        <v>3.5</v>
      </c>
      <c r="S16" s="122">
        <f t="shared" si="0"/>
        <v>15.5</v>
      </c>
    </row>
    <row r="17" spans="1:19" ht="15" thickBot="1" x14ac:dyDescent="0.4">
      <c r="A17" s="72">
        <v>10</v>
      </c>
      <c r="B17" s="123" t="s">
        <v>96</v>
      </c>
      <c r="C17" s="123">
        <v>2012</v>
      </c>
      <c r="D17" s="47" t="s">
        <v>23</v>
      </c>
      <c r="E17" s="123" t="s">
        <v>24</v>
      </c>
      <c r="F17" s="47">
        <v>19.5</v>
      </c>
      <c r="G17" s="124">
        <v>2</v>
      </c>
      <c r="H17" s="47">
        <v>0</v>
      </c>
      <c r="I17" s="124">
        <v>0</v>
      </c>
      <c r="J17" s="47">
        <v>140</v>
      </c>
      <c r="K17" s="124">
        <v>1.1399999999999999</v>
      </c>
      <c r="L17" s="124">
        <v>3</v>
      </c>
      <c r="M17" s="47" t="s">
        <v>91</v>
      </c>
      <c r="N17" s="124">
        <v>0.5</v>
      </c>
      <c r="O17" s="47">
        <v>54</v>
      </c>
      <c r="P17" s="47">
        <v>2.5</v>
      </c>
      <c r="Q17" s="47">
        <v>1</v>
      </c>
      <c r="R17" s="47">
        <v>4.5</v>
      </c>
      <c r="S17" s="125">
        <f t="shared" si="0"/>
        <v>12.5</v>
      </c>
    </row>
    <row r="18" spans="1:19" x14ac:dyDescent="0.35">
      <c r="Q18" s="56"/>
    </row>
    <row r="20" spans="1:19" x14ac:dyDescent="0.35">
      <c r="B20" s="28" t="s">
        <v>25</v>
      </c>
      <c r="C20" s="29" t="s">
        <v>26</v>
      </c>
    </row>
    <row r="21" spans="1:19" x14ac:dyDescent="0.35">
      <c r="C21" s="29" t="s">
        <v>27</v>
      </c>
    </row>
  </sheetData>
  <sortState ref="A8:S17">
    <sortCondition ref="A8:A17"/>
  </sortState>
  <mergeCells count="15">
    <mergeCell ref="A1:S1"/>
    <mergeCell ref="N3:S4"/>
    <mergeCell ref="A5:A7"/>
    <mergeCell ref="B5:B7"/>
    <mergeCell ref="C5:C7"/>
    <mergeCell ref="D5:D7"/>
    <mergeCell ref="E5:E7"/>
    <mergeCell ref="F5:R5"/>
    <mergeCell ref="S5:S7"/>
    <mergeCell ref="F6:G6"/>
    <mergeCell ref="H6:I6"/>
    <mergeCell ref="J6:L6"/>
    <mergeCell ref="M6:N6"/>
    <mergeCell ref="O6:P6"/>
    <mergeCell ref="Q6:R6"/>
  </mergeCells>
  <printOptions horizontalCentered="1"/>
  <pageMargins left="0.70833333333333304" right="0.70833333333333304" top="0.78749999999999998" bottom="0.78749999999999998" header="0.51180555555555496" footer="0.51180555555555496"/>
  <pageSetup paperSize="9" scale="85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workbookViewId="0">
      <selection activeCell="G11" sqref="G11"/>
    </sheetView>
  </sheetViews>
  <sheetFormatPr defaultRowHeight="14.5" x14ac:dyDescent="0.35"/>
  <cols>
    <col min="1" max="1" width="4" customWidth="1"/>
    <col min="2" max="2" width="15.54296875" customWidth="1"/>
    <col min="3" max="3" width="5.26953125" customWidth="1"/>
    <col min="4" max="4" width="5.7265625" customWidth="1"/>
    <col min="5" max="5" width="12.26953125" customWidth="1"/>
    <col min="6" max="10" width="5.7265625" customWidth="1"/>
    <col min="11" max="11" width="8.453125" customWidth="1"/>
    <col min="12" max="18" width="5.7265625" customWidth="1"/>
    <col min="19" max="19" width="7.7265625" customWidth="1"/>
    <col min="20" max="21" width="5.7265625" customWidth="1"/>
    <col min="22" max="1023" width="8.6328125" customWidth="1"/>
    <col min="1024" max="1025" width="11.54296875"/>
  </cols>
  <sheetData>
    <row r="1" spans="1:26" ht="17.5" x14ac:dyDescent="0.35">
      <c r="A1" s="153" t="s">
        <v>42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3"/>
      <c r="U1" s="3"/>
      <c r="V1" s="3"/>
      <c r="W1" s="3"/>
      <c r="X1" s="3"/>
      <c r="Y1" s="3"/>
      <c r="Z1" s="3"/>
    </row>
    <row r="2" spans="1:26" x14ac:dyDescent="0.35">
      <c r="A2" s="41"/>
      <c r="B2" s="42" t="s">
        <v>36</v>
      </c>
      <c r="C2" s="45"/>
      <c r="D2" s="44" t="s">
        <v>39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6" x14ac:dyDescent="0.35">
      <c r="A3" s="41"/>
      <c r="B3" s="42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160" t="s">
        <v>86</v>
      </c>
      <c r="O3" s="160"/>
      <c r="P3" s="160"/>
      <c r="Q3" s="160"/>
      <c r="R3" s="160"/>
      <c r="S3" s="160"/>
    </row>
    <row r="4" spans="1:26" x14ac:dyDescent="0.3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160"/>
      <c r="O4" s="160"/>
      <c r="P4" s="160"/>
      <c r="Q4" s="160"/>
      <c r="R4" s="160"/>
      <c r="S4" s="160"/>
    </row>
    <row r="5" spans="1:26" ht="15" customHeight="1" x14ac:dyDescent="0.35">
      <c r="A5" s="161" t="s">
        <v>0</v>
      </c>
      <c r="B5" s="162" t="s">
        <v>1</v>
      </c>
      <c r="C5" s="163" t="s">
        <v>2</v>
      </c>
      <c r="D5" s="162" t="s">
        <v>3</v>
      </c>
      <c r="E5" s="162" t="s">
        <v>4</v>
      </c>
      <c r="F5" s="164" t="s">
        <v>5</v>
      </c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5" t="s">
        <v>37</v>
      </c>
    </row>
    <row r="6" spans="1:26" ht="15" customHeight="1" x14ac:dyDescent="0.35">
      <c r="A6" s="161"/>
      <c r="B6" s="162"/>
      <c r="C6" s="162"/>
      <c r="D6" s="162"/>
      <c r="E6" s="162"/>
      <c r="F6" s="166" t="s">
        <v>7</v>
      </c>
      <c r="G6" s="166"/>
      <c r="H6" s="166" t="s">
        <v>8</v>
      </c>
      <c r="I6" s="166"/>
      <c r="J6" s="166" t="s">
        <v>9</v>
      </c>
      <c r="K6" s="166"/>
      <c r="L6" s="166"/>
      <c r="M6" s="166" t="s">
        <v>10</v>
      </c>
      <c r="N6" s="166"/>
      <c r="O6" s="166" t="s">
        <v>11</v>
      </c>
      <c r="P6" s="166"/>
      <c r="Q6" s="166" t="s">
        <v>12</v>
      </c>
      <c r="R6" s="166"/>
      <c r="S6" s="165"/>
    </row>
    <row r="7" spans="1:26" x14ac:dyDescent="0.35">
      <c r="A7" s="161"/>
      <c r="B7" s="162"/>
      <c r="C7" s="162"/>
      <c r="D7" s="162"/>
      <c r="E7" s="162"/>
      <c r="F7" s="47" t="s">
        <v>17</v>
      </c>
      <c r="G7" s="47" t="s">
        <v>18</v>
      </c>
      <c r="H7" s="47" t="s">
        <v>17</v>
      </c>
      <c r="I7" s="47" t="s">
        <v>18</v>
      </c>
      <c r="J7" s="47" t="s">
        <v>17</v>
      </c>
      <c r="K7" s="47" t="s">
        <v>19</v>
      </c>
      <c r="L7" s="47" t="s">
        <v>18</v>
      </c>
      <c r="M7" s="47" t="s">
        <v>17</v>
      </c>
      <c r="N7" s="47" t="s">
        <v>18</v>
      </c>
      <c r="O7" s="47" t="s">
        <v>17</v>
      </c>
      <c r="P7" s="47" t="s">
        <v>18</v>
      </c>
      <c r="Q7" s="47" t="s">
        <v>17</v>
      </c>
      <c r="R7" s="47" t="s">
        <v>18</v>
      </c>
      <c r="S7" s="165"/>
    </row>
    <row r="8" spans="1:26" x14ac:dyDescent="0.35">
      <c r="A8" s="62">
        <v>1</v>
      </c>
      <c r="B8" s="63" t="s">
        <v>41</v>
      </c>
      <c r="C8" s="63">
        <v>2012</v>
      </c>
      <c r="D8" s="64" t="s">
        <v>23</v>
      </c>
      <c r="E8" s="63" t="s">
        <v>40</v>
      </c>
      <c r="F8" s="65">
        <v>14.78</v>
      </c>
      <c r="G8" s="58">
        <v>1</v>
      </c>
      <c r="H8" s="66">
        <v>10</v>
      </c>
      <c r="I8" s="58">
        <v>1</v>
      </c>
      <c r="J8" s="66">
        <v>174</v>
      </c>
      <c r="K8" s="58">
        <v>1.26</v>
      </c>
      <c r="L8" s="58">
        <v>1</v>
      </c>
      <c r="M8" s="65">
        <v>5.8</v>
      </c>
      <c r="N8" s="58">
        <v>1</v>
      </c>
      <c r="O8" s="66">
        <v>80</v>
      </c>
      <c r="P8" s="58">
        <v>1</v>
      </c>
      <c r="Q8" s="66">
        <v>10</v>
      </c>
      <c r="R8" s="58">
        <v>1</v>
      </c>
      <c r="S8" s="67">
        <f>G8+I8+L8+N8+P8+R8</f>
        <v>6</v>
      </c>
    </row>
    <row r="9" spans="1:26" x14ac:dyDescent="0.35">
      <c r="A9" s="74">
        <v>2</v>
      </c>
      <c r="B9" s="75" t="s">
        <v>93</v>
      </c>
      <c r="C9" s="75">
        <v>2014</v>
      </c>
      <c r="D9" s="76" t="s">
        <v>23</v>
      </c>
      <c r="E9" s="75" t="s">
        <v>40</v>
      </c>
      <c r="F9" s="77">
        <v>17.57</v>
      </c>
      <c r="G9" s="78">
        <v>3</v>
      </c>
      <c r="H9" s="79">
        <v>0</v>
      </c>
      <c r="I9" s="78">
        <v>2</v>
      </c>
      <c r="J9" s="79">
        <v>134</v>
      </c>
      <c r="K9" s="78">
        <v>1.07</v>
      </c>
      <c r="L9" s="78">
        <v>3</v>
      </c>
      <c r="M9" s="77">
        <v>16.170000000000002</v>
      </c>
      <c r="N9" s="78">
        <v>2</v>
      </c>
      <c r="O9" s="79">
        <v>47</v>
      </c>
      <c r="P9" s="78">
        <v>2</v>
      </c>
      <c r="Q9" s="79">
        <v>5</v>
      </c>
      <c r="R9" s="78">
        <v>2</v>
      </c>
      <c r="S9" s="67">
        <f>G9+I9+L9+N9+P9+R9</f>
        <v>14</v>
      </c>
    </row>
    <row r="10" spans="1:26" x14ac:dyDescent="0.35">
      <c r="A10" s="59">
        <v>3</v>
      </c>
      <c r="B10" s="68" t="s">
        <v>94</v>
      </c>
      <c r="C10" s="68">
        <v>2014</v>
      </c>
      <c r="D10" s="69" t="s">
        <v>23</v>
      </c>
      <c r="E10" s="68" t="s">
        <v>40</v>
      </c>
      <c r="F10" s="70">
        <v>16.28</v>
      </c>
      <c r="G10" s="60">
        <v>2</v>
      </c>
      <c r="H10" s="71">
        <v>0</v>
      </c>
      <c r="I10" s="60">
        <v>2</v>
      </c>
      <c r="J10" s="71">
        <v>151</v>
      </c>
      <c r="K10" s="60">
        <v>1.2</v>
      </c>
      <c r="L10" s="60">
        <v>2</v>
      </c>
      <c r="M10" s="70" t="s">
        <v>91</v>
      </c>
      <c r="N10" s="60">
        <v>3</v>
      </c>
      <c r="O10" s="71">
        <v>19</v>
      </c>
      <c r="P10" s="60">
        <v>3</v>
      </c>
      <c r="Q10" s="71">
        <v>4</v>
      </c>
      <c r="R10" s="60">
        <v>3</v>
      </c>
      <c r="S10" s="61">
        <f>G10+I10+L10+N10+P10+R10</f>
        <v>15</v>
      </c>
    </row>
    <row r="11" spans="1:26" x14ac:dyDescent="0.35">
      <c r="Q11" s="56"/>
    </row>
    <row r="13" spans="1:26" x14ac:dyDescent="0.35">
      <c r="B13" s="28" t="s">
        <v>25</v>
      </c>
      <c r="C13" s="29" t="s">
        <v>27</v>
      </c>
    </row>
  </sheetData>
  <mergeCells count="15">
    <mergeCell ref="A1:S1"/>
    <mergeCell ref="N3:S4"/>
    <mergeCell ref="A5:A7"/>
    <mergeCell ref="B5:B7"/>
    <mergeCell ref="C5:C7"/>
    <mergeCell ref="D5:D7"/>
    <mergeCell ref="E5:E7"/>
    <mergeCell ref="F5:R5"/>
    <mergeCell ref="S5:S7"/>
    <mergeCell ref="F6:G6"/>
    <mergeCell ref="H6:I6"/>
    <mergeCell ref="J6:L6"/>
    <mergeCell ref="M6:N6"/>
    <mergeCell ref="O6:P6"/>
    <mergeCell ref="Q6:R6"/>
  </mergeCells>
  <printOptions horizontalCentered="1"/>
  <pageMargins left="0.70833333333333304" right="0.70833333333333304" top="0.78749999999999998" bottom="0.78749999999999998" header="0.51180555555555496" footer="0.51180555555555496"/>
  <pageSetup paperSize="9"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Q14" sqref="Q14"/>
    </sheetView>
  </sheetViews>
  <sheetFormatPr defaultRowHeight="14.5" x14ac:dyDescent="0.35"/>
  <cols>
    <col min="1" max="1" width="4" customWidth="1"/>
    <col min="2" max="2" width="15.54296875" customWidth="1"/>
    <col min="3" max="3" width="5.26953125" customWidth="1"/>
    <col min="4" max="4" width="5.7265625" customWidth="1"/>
    <col min="5" max="5" width="12.26953125" customWidth="1"/>
    <col min="6" max="10" width="5.7265625" customWidth="1"/>
    <col min="11" max="11" width="6.81640625" customWidth="1"/>
    <col min="12" max="18" width="5.7265625" customWidth="1"/>
    <col min="19" max="19" width="7.7265625" customWidth="1"/>
    <col min="20" max="21" width="5.7265625" customWidth="1"/>
    <col min="22" max="1023" width="8.6328125" customWidth="1"/>
    <col min="1024" max="1025" width="11.54296875"/>
  </cols>
  <sheetData>
    <row r="1" spans="1:26" ht="17.5" x14ac:dyDescent="0.35">
      <c r="A1" s="153" t="s">
        <v>42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3"/>
      <c r="U1" s="3"/>
      <c r="V1" s="3"/>
      <c r="W1" s="3"/>
      <c r="X1" s="3"/>
      <c r="Y1" s="3"/>
      <c r="Z1" s="3"/>
    </row>
    <row r="2" spans="1:26" x14ac:dyDescent="0.35">
      <c r="A2" s="41"/>
      <c r="B2" s="42" t="s">
        <v>36</v>
      </c>
      <c r="C2" s="45"/>
      <c r="D2" s="44" t="s">
        <v>39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6" x14ac:dyDescent="0.35">
      <c r="A3" s="41"/>
      <c r="B3" s="42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160" t="s">
        <v>87</v>
      </c>
      <c r="O3" s="160"/>
      <c r="P3" s="160"/>
      <c r="Q3" s="160"/>
      <c r="R3" s="160"/>
      <c r="S3" s="160"/>
    </row>
    <row r="4" spans="1:26" x14ac:dyDescent="0.3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160"/>
      <c r="O4" s="160"/>
      <c r="P4" s="160"/>
      <c r="Q4" s="160"/>
      <c r="R4" s="160"/>
      <c r="S4" s="160"/>
    </row>
    <row r="5" spans="1:26" ht="15" customHeight="1" x14ac:dyDescent="0.35">
      <c r="A5" s="161" t="s">
        <v>0</v>
      </c>
      <c r="B5" s="162" t="s">
        <v>1</v>
      </c>
      <c r="C5" s="163" t="s">
        <v>2</v>
      </c>
      <c r="D5" s="162" t="s">
        <v>3</v>
      </c>
      <c r="E5" s="162" t="s">
        <v>4</v>
      </c>
      <c r="F5" s="164" t="s">
        <v>5</v>
      </c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5" t="s">
        <v>37</v>
      </c>
    </row>
    <row r="6" spans="1:26" ht="15" customHeight="1" x14ac:dyDescent="0.35">
      <c r="A6" s="161"/>
      <c r="B6" s="162"/>
      <c r="C6" s="162"/>
      <c r="D6" s="162"/>
      <c r="E6" s="162"/>
      <c r="F6" s="166" t="s">
        <v>7</v>
      </c>
      <c r="G6" s="166"/>
      <c r="H6" s="166" t="s">
        <v>8</v>
      </c>
      <c r="I6" s="166"/>
      <c r="J6" s="166" t="s">
        <v>9</v>
      </c>
      <c r="K6" s="166"/>
      <c r="L6" s="166"/>
      <c r="M6" s="166" t="s">
        <v>10</v>
      </c>
      <c r="N6" s="166"/>
      <c r="O6" s="166" t="s">
        <v>11</v>
      </c>
      <c r="P6" s="166"/>
      <c r="Q6" s="166" t="s">
        <v>12</v>
      </c>
      <c r="R6" s="166"/>
      <c r="S6" s="165"/>
    </row>
    <row r="7" spans="1:26" ht="15" thickBot="1" x14ac:dyDescent="0.4">
      <c r="A7" s="161"/>
      <c r="B7" s="162"/>
      <c r="C7" s="162"/>
      <c r="D7" s="162"/>
      <c r="E7" s="162"/>
      <c r="F7" s="47" t="s">
        <v>17</v>
      </c>
      <c r="G7" s="47" t="s">
        <v>18</v>
      </c>
      <c r="H7" s="47" t="s">
        <v>17</v>
      </c>
      <c r="I7" s="47" t="s">
        <v>18</v>
      </c>
      <c r="J7" s="47" t="s">
        <v>17</v>
      </c>
      <c r="K7" s="47" t="s">
        <v>19</v>
      </c>
      <c r="L7" s="47" t="s">
        <v>18</v>
      </c>
      <c r="M7" s="47" t="s">
        <v>17</v>
      </c>
      <c r="N7" s="47" t="s">
        <v>18</v>
      </c>
      <c r="O7" s="47" t="s">
        <v>17</v>
      </c>
      <c r="P7" s="47" t="s">
        <v>18</v>
      </c>
      <c r="Q7" s="47" t="s">
        <v>17</v>
      </c>
      <c r="R7" s="47" t="s">
        <v>18</v>
      </c>
      <c r="S7" s="165"/>
    </row>
    <row r="8" spans="1:26" x14ac:dyDescent="0.35">
      <c r="A8" s="87">
        <v>1</v>
      </c>
      <c r="B8" s="109" t="s">
        <v>89</v>
      </c>
      <c r="C8" s="109">
        <v>2016</v>
      </c>
      <c r="D8" s="150" t="s">
        <v>23</v>
      </c>
      <c r="E8" s="88" t="s">
        <v>40</v>
      </c>
      <c r="F8" s="89">
        <v>17.57</v>
      </c>
      <c r="G8" s="90">
        <v>1</v>
      </c>
      <c r="H8" s="91">
        <v>3</v>
      </c>
      <c r="I8" s="90">
        <v>1</v>
      </c>
      <c r="J8" s="91">
        <v>119</v>
      </c>
      <c r="K8" s="90">
        <v>1.03</v>
      </c>
      <c r="L8" s="90">
        <v>1</v>
      </c>
      <c r="M8" s="89">
        <v>19.97</v>
      </c>
      <c r="N8" s="90">
        <v>1</v>
      </c>
      <c r="O8" s="91">
        <v>47</v>
      </c>
      <c r="P8" s="90">
        <v>1</v>
      </c>
      <c r="Q8" s="91">
        <v>5</v>
      </c>
      <c r="R8" s="90">
        <v>1</v>
      </c>
      <c r="S8" s="92">
        <f>G8+I8+L8+N8+P8+R8</f>
        <v>6</v>
      </c>
    </row>
    <row r="9" spans="1:26" x14ac:dyDescent="0.35">
      <c r="A9" s="93">
        <v>2</v>
      </c>
      <c r="B9" s="96" t="s">
        <v>92</v>
      </c>
      <c r="C9" s="96">
        <v>2016</v>
      </c>
      <c r="D9" s="151" t="s">
        <v>23</v>
      </c>
      <c r="E9" s="96" t="s">
        <v>40</v>
      </c>
      <c r="F9" s="97">
        <v>19.5</v>
      </c>
      <c r="G9" s="98">
        <v>2</v>
      </c>
      <c r="H9" s="99">
        <v>0</v>
      </c>
      <c r="I9" s="98">
        <v>3</v>
      </c>
      <c r="J9" s="99">
        <v>114</v>
      </c>
      <c r="K9" s="98">
        <v>0.95</v>
      </c>
      <c r="L9" s="98">
        <v>3</v>
      </c>
      <c r="M9" s="97" t="s">
        <v>91</v>
      </c>
      <c r="N9" s="98">
        <v>3</v>
      </c>
      <c r="O9" s="99">
        <v>17</v>
      </c>
      <c r="P9" s="98">
        <v>2</v>
      </c>
      <c r="Q9" s="99">
        <v>5</v>
      </c>
      <c r="R9" s="98">
        <v>1</v>
      </c>
      <c r="S9" s="100">
        <f>G9+I9+L9+N9+P9+R9</f>
        <v>14</v>
      </c>
    </row>
    <row r="10" spans="1:26" x14ac:dyDescent="0.35">
      <c r="A10" s="93">
        <v>3</v>
      </c>
      <c r="B10" s="94" t="s">
        <v>90</v>
      </c>
      <c r="C10" s="94">
        <v>2017</v>
      </c>
      <c r="D10" s="95" t="s">
        <v>23</v>
      </c>
      <c r="E10" s="96" t="s">
        <v>40</v>
      </c>
      <c r="F10" s="97">
        <v>25.56</v>
      </c>
      <c r="G10" s="98">
        <v>4</v>
      </c>
      <c r="H10" s="99">
        <v>1</v>
      </c>
      <c r="I10" s="98">
        <v>2</v>
      </c>
      <c r="J10" s="99">
        <v>112</v>
      </c>
      <c r="K10" s="98">
        <v>0.98</v>
      </c>
      <c r="L10" s="98">
        <v>2</v>
      </c>
      <c r="M10" s="97">
        <v>38.6</v>
      </c>
      <c r="N10" s="98">
        <v>2</v>
      </c>
      <c r="O10" s="99">
        <v>9</v>
      </c>
      <c r="P10" s="98">
        <v>3</v>
      </c>
      <c r="Q10" s="99">
        <v>5</v>
      </c>
      <c r="R10" s="98">
        <v>1</v>
      </c>
      <c r="S10" s="100">
        <f>G10+I10+L10+N10+P10+R10</f>
        <v>14</v>
      </c>
    </row>
    <row r="11" spans="1:26" ht="15" thickBot="1" x14ac:dyDescent="0.4">
      <c r="A11" s="101">
        <v>4</v>
      </c>
      <c r="B11" s="102" t="s">
        <v>88</v>
      </c>
      <c r="C11" s="102">
        <v>2017</v>
      </c>
      <c r="D11" s="103" t="s">
        <v>23</v>
      </c>
      <c r="E11" s="104" t="s">
        <v>40</v>
      </c>
      <c r="F11" s="105">
        <v>24</v>
      </c>
      <c r="G11" s="106">
        <v>3</v>
      </c>
      <c r="H11" s="107">
        <v>0</v>
      </c>
      <c r="I11" s="106">
        <v>3</v>
      </c>
      <c r="J11" s="107">
        <v>102</v>
      </c>
      <c r="K11" s="106">
        <v>0.93</v>
      </c>
      <c r="L11" s="106">
        <v>4</v>
      </c>
      <c r="M11" s="105" t="s">
        <v>91</v>
      </c>
      <c r="N11" s="106">
        <v>3</v>
      </c>
      <c r="O11" s="107">
        <v>7</v>
      </c>
      <c r="P11" s="106">
        <v>4</v>
      </c>
      <c r="Q11" s="107">
        <v>4</v>
      </c>
      <c r="R11" s="106">
        <v>2</v>
      </c>
      <c r="S11" s="108">
        <f>G11+I11+L11+N11+P11+R11</f>
        <v>19</v>
      </c>
    </row>
    <row r="12" spans="1:26" x14ac:dyDescent="0.35">
      <c r="Q12" s="56"/>
    </row>
    <row r="14" spans="1:26" x14ac:dyDescent="0.35">
      <c r="B14" s="28" t="s">
        <v>25</v>
      </c>
      <c r="C14" s="29" t="s">
        <v>27</v>
      </c>
    </row>
  </sheetData>
  <sortState ref="B8:S11">
    <sortCondition ref="S8:S11"/>
  </sortState>
  <mergeCells count="15">
    <mergeCell ref="A1:S1"/>
    <mergeCell ref="N3:S4"/>
    <mergeCell ref="A5:A7"/>
    <mergeCell ref="B5:B7"/>
    <mergeCell ref="C5:C7"/>
    <mergeCell ref="D5:D7"/>
    <mergeCell ref="E5:E7"/>
    <mergeCell ref="F5:R5"/>
    <mergeCell ref="S5:S7"/>
    <mergeCell ref="F6:G6"/>
    <mergeCell ref="H6:I6"/>
    <mergeCell ref="J6:L6"/>
    <mergeCell ref="M6:N6"/>
    <mergeCell ref="O6:P6"/>
    <mergeCell ref="Q6:R6"/>
  </mergeCells>
  <printOptions horizontalCentered="1"/>
  <pageMargins left="0.70833333333333304" right="0.70833333333333304" top="0.78749999999999998" bottom="0.78749999999999998" header="0.51180555555555496" footer="0.51180555555555496"/>
  <pageSetup paperSize="9" scale="8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 2017 a mladší</vt:lpstr>
      <vt:lpstr>D 2015-2016</vt:lpstr>
      <vt:lpstr>D - TD 14 - 15</vt:lpstr>
      <vt:lpstr>D - TD 12 - 13</vt:lpstr>
      <vt:lpstr>Ch - TD 12 - 14</vt:lpstr>
      <vt:lpstr>Ch - TD 15 a ml.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Maty Faky</dc:creator>
  <dc:description/>
  <cp:lastModifiedBy>Jana Záhorková</cp:lastModifiedBy>
  <cp:revision>7</cp:revision>
  <cp:lastPrinted>2022-10-08T10:42:40Z</cp:lastPrinted>
  <dcterms:created xsi:type="dcterms:W3CDTF">2019-10-12T07:04:12Z</dcterms:created>
  <dcterms:modified xsi:type="dcterms:W3CDTF">2022-10-08T10:42:46Z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