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ym\"/>
    </mc:Choice>
  </mc:AlternateContent>
  <xr:revisionPtr revIDLastSave="0" documentId="8_{E55544AD-546B-4115-B102-8FA5A3BE53BF}" xr6:coauthVersionLast="47" xr6:coauthVersionMax="47" xr10:uidLastSave="{00000000-0000-0000-0000-000000000000}"/>
  <bookViews>
    <workbookView xWindow="-120" yWindow="-120" windowWidth="24240" windowHeight="13290" xr2:uid="{8E90067E-DC8E-4545-B321-234588322BC4}"/>
  </bookViews>
  <sheets>
    <sheet name="zač. A" sheetId="1" r:id="rId1"/>
    <sheet name="zač. B" sheetId="2" r:id="rId2"/>
    <sheet name="I. liga" sheetId="3" r:id="rId3"/>
    <sheet name="II. liga" sheetId="4" r:id="rId4"/>
    <sheet name="III. liga" sheetId="5" r:id="rId5"/>
    <sheet name="IV. liga" sheetId="6" r:id="rId6"/>
    <sheet name="V. liga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9" i="7" l="1"/>
  <c r="S9" i="7"/>
  <c r="O9" i="7"/>
  <c r="K9" i="7"/>
  <c r="X9" i="7" s="1"/>
  <c r="W8" i="7"/>
  <c r="S8" i="7"/>
  <c r="O8" i="7"/>
  <c r="K8" i="7"/>
  <c r="X8" i="7" s="1"/>
  <c r="W11" i="7"/>
  <c r="S11" i="7"/>
  <c r="O11" i="7"/>
  <c r="K11" i="7"/>
  <c r="X11" i="7" s="1"/>
  <c r="W7" i="7"/>
  <c r="S7" i="7"/>
  <c r="O7" i="7"/>
  <c r="K7" i="7"/>
  <c r="X7" i="7" s="1"/>
  <c r="W10" i="7"/>
  <c r="S10" i="7"/>
  <c r="O10" i="7"/>
  <c r="K10" i="7"/>
  <c r="X10" i="7" s="1"/>
  <c r="W13" i="7"/>
  <c r="S13" i="7"/>
  <c r="O13" i="7"/>
  <c r="K13" i="7"/>
  <c r="X13" i="7" s="1"/>
  <c r="W12" i="7"/>
  <c r="S12" i="7"/>
  <c r="O12" i="7"/>
  <c r="K12" i="7"/>
  <c r="X12" i="7" s="1"/>
  <c r="W14" i="7"/>
  <c r="S14" i="7"/>
  <c r="O14" i="7"/>
  <c r="K14" i="7"/>
  <c r="X14" i="7" s="1"/>
  <c r="W15" i="7"/>
  <c r="S15" i="7"/>
  <c r="O15" i="7"/>
  <c r="K15" i="7"/>
  <c r="X15" i="7" s="1"/>
  <c r="Z29" i="6"/>
  <c r="W24" i="6"/>
  <c r="S24" i="6"/>
  <c r="O24" i="6"/>
  <c r="K24" i="6"/>
  <c r="Z28" i="6"/>
  <c r="W29" i="6"/>
  <c r="S29" i="6"/>
  <c r="O29" i="6"/>
  <c r="K29" i="6"/>
  <c r="Z27" i="6"/>
  <c r="W23" i="6"/>
  <c r="S23" i="6"/>
  <c r="O23" i="6"/>
  <c r="K23" i="6"/>
  <c r="Z26" i="6"/>
  <c r="W26" i="6"/>
  <c r="S26" i="6"/>
  <c r="O26" i="6"/>
  <c r="K26" i="6"/>
  <c r="X26" i="6" s="1"/>
  <c r="Z25" i="6"/>
  <c r="W21" i="6"/>
  <c r="S21" i="6"/>
  <c r="O21" i="6"/>
  <c r="K21" i="6"/>
  <c r="Z24" i="6"/>
  <c r="W27" i="6"/>
  <c r="S27" i="6"/>
  <c r="O27" i="6"/>
  <c r="K27" i="6"/>
  <c r="X27" i="6" s="1"/>
  <c r="Z23" i="6"/>
  <c r="W25" i="6"/>
  <c r="S25" i="6"/>
  <c r="O25" i="6"/>
  <c r="K25" i="6"/>
  <c r="X25" i="6" s="1"/>
  <c r="Z22" i="6"/>
  <c r="W16" i="6"/>
  <c r="S16" i="6"/>
  <c r="O16" i="6"/>
  <c r="K16" i="6"/>
  <c r="Z21" i="6"/>
  <c r="W7" i="6"/>
  <c r="S7" i="6"/>
  <c r="O7" i="6"/>
  <c r="K7" i="6"/>
  <c r="Z20" i="6"/>
  <c r="W22" i="6"/>
  <c r="S22" i="6"/>
  <c r="O22" i="6"/>
  <c r="K22" i="6"/>
  <c r="Z19" i="6"/>
  <c r="W15" i="6"/>
  <c r="S15" i="6"/>
  <c r="O15" i="6"/>
  <c r="K15" i="6"/>
  <c r="X15" i="6" s="1"/>
  <c r="Z18" i="6"/>
  <c r="W10" i="6"/>
  <c r="S10" i="6"/>
  <c r="O10" i="6"/>
  <c r="K10" i="6"/>
  <c r="Z17" i="6"/>
  <c r="W13" i="6"/>
  <c r="S13" i="6"/>
  <c r="O13" i="6"/>
  <c r="K13" i="6"/>
  <c r="Z16" i="6"/>
  <c r="W17" i="6"/>
  <c r="S17" i="6"/>
  <c r="O17" i="6"/>
  <c r="K17" i="6"/>
  <c r="Z15" i="6"/>
  <c r="W11" i="6"/>
  <c r="S11" i="6"/>
  <c r="O11" i="6"/>
  <c r="K11" i="6"/>
  <c r="X11" i="6" s="1"/>
  <c r="Z14" i="6"/>
  <c r="W28" i="6"/>
  <c r="S28" i="6"/>
  <c r="O28" i="6"/>
  <c r="K28" i="6"/>
  <c r="Z13" i="6"/>
  <c r="W8" i="6"/>
  <c r="S8" i="6"/>
  <c r="O8" i="6"/>
  <c r="K8" i="6"/>
  <c r="Z12" i="6"/>
  <c r="W12" i="6"/>
  <c r="S12" i="6"/>
  <c r="O12" i="6"/>
  <c r="K12" i="6"/>
  <c r="Z11" i="6"/>
  <c r="W14" i="6"/>
  <c r="S14" i="6"/>
  <c r="O14" i="6"/>
  <c r="K14" i="6"/>
  <c r="X14" i="6" s="1"/>
  <c r="Z10" i="6"/>
  <c r="W19" i="6"/>
  <c r="S19" i="6"/>
  <c r="O19" i="6"/>
  <c r="K19" i="6"/>
  <c r="Z9" i="6"/>
  <c r="W18" i="6"/>
  <c r="S18" i="6"/>
  <c r="O18" i="6"/>
  <c r="K18" i="6"/>
  <c r="Z8" i="6"/>
  <c r="W20" i="6"/>
  <c r="S20" i="6"/>
  <c r="O20" i="6"/>
  <c r="K20" i="6"/>
  <c r="Z7" i="6"/>
  <c r="W9" i="6"/>
  <c r="S9" i="6"/>
  <c r="O9" i="6"/>
  <c r="K9" i="6"/>
  <c r="X9" i="6" s="1"/>
  <c r="W25" i="5"/>
  <c r="S25" i="5"/>
  <c r="O25" i="5"/>
  <c r="K25" i="5"/>
  <c r="X25" i="5" s="1"/>
  <c r="Z36" i="5"/>
  <c r="W24" i="5"/>
  <c r="S24" i="5"/>
  <c r="O24" i="5"/>
  <c r="K24" i="5"/>
  <c r="Z35" i="5"/>
  <c r="Z34" i="5"/>
  <c r="Z33" i="5"/>
  <c r="W16" i="5"/>
  <c r="S16" i="5"/>
  <c r="O16" i="5"/>
  <c r="K16" i="5"/>
  <c r="X16" i="5" s="1"/>
  <c r="Z32" i="5"/>
  <c r="W20" i="5"/>
  <c r="S20" i="5"/>
  <c r="O20" i="5"/>
  <c r="K20" i="5"/>
  <c r="Z31" i="5"/>
  <c r="W21" i="5"/>
  <c r="S21" i="5"/>
  <c r="O21" i="5"/>
  <c r="K21" i="5"/>
  <c r="Z30" i="5"/>
  <c r="W31" i="5"/>
  <c r="S31" i="5"/>
  <c r="O31" i="5"/>
  <c r="K31" i="5"/>
  <c r="Z29" i="5"/>
  <c r="W23" i="5"/>
  <c r="S23" i="5"/>
  <c r="O23" i="5"/>
  <c r="K23" i="5"/>
  <c r="X23" i="5" s="1"/>
  <c r="Z28" i="5"/>
  <c r="W17" i="5"/>
  <c r="S17" i="5"/>
  <c r="O17" i="5"/>
  <c r="K17" i="5"/>
  <c r="Z27" i="5"/>
  <c r="W22" i="5"/>
  <c r="S22" i="5"/>
  <c r="O22" i="5"/>
  <c r="K22" i="5"/>
  <c r="Z26" i="5"/>
  <c r="W12" i="5"/>
  <c r="S12" i="5"/>
  <c r="O12" i="5"/>
  <c r="K12" i="5"/>
  <c r="Z25" i="5"/>
  <c r="W11" i="5"/>
  <c r="S11" i="5"/>
  <c r="O11" i="5"/>
  <c r="K11" i="5"/>
  <c r="X11" i="5" s="1"/>
  <c r="Z24" i="5"/>
  <c r="W19" i="5"/>
  <c r="S19" i="5"/>
  <c r="O19" i="5"/>
  <c r="K19" i="5"/>
  <c r="Z23" i="5"/>
  <c r="W18" i="5"/>
  <c r="S18" i="5"/>
  <c r="O18" i="5"/>
  <c r="K18" i="5"/>
  <c r="Z22" i="5"/>
  <c r="W10" i="5"/>
  <c r="S10" i="5"/>
  <c r="O10" i="5"/>
  <c r="K10" i="5"/>
  <c r="Z21" i="5"/>
  <c r="W13" i="5"/>
  <c r="S13" i="5"/>
  <c r="O13" i="5"/>
  <c r="K13" i="5"/>
  <c r="X13" i="5" s="1"/>
  <c r="Z20" i="5"/>
  <c r="W15" i="5"/>
  <c r="S15" i="5"/>
  <c r="O15" i="5"/>
  <c r="K15" i="5"/>
  <c r="Z19" i="5"/>
  <c r="W9" i="5"/>
  <c r="S9" i="5"/>
  <c r="O9" i="5"/>
  <c r="K9" i="5"/>
  <c r="Z18" i="5"/>
  <c r="W6" i="5"/>
  <c r="S6" i="5"/>
  <c r="O6" i="5"/>
  <c r="K6" i="5"/>
  <c r="Z17" i="5"/>
  <c r="W33" i="5"/>
  <c r="S33" i="5"/>
  <c r="O33" i="5"/>
  <c r="K33" i="5"/>
  <c r="X33" i="5" s="1"/>
  <c r="Z16" i="5"/>
  <c r="W30" i="5"/>
  <c r="S30" i="5"/>
  <c r="O30" i="5"/>
  <c r="K30" i="5"/>
  <c r="Z15" i="5"/>
  <c r="W7" i="5"/>
  <c r="S7" i="5"/>
  <c r="O7" i="5"/>
  <c r="K7" i="5"/>
  <c r="Z14" i="5"/>
  <c r="W29" i="5"/>
  <c r="S29" i="5"/>
  <c r="O29" i="5"/>
  <c r="K29" i="5"/>
  <c r="Z13" i="5"/>
  <c r="W26" i="5"/>
  <c r="S26" i="5"/>
  <c r="O26" i="5"/>
  <c r="K26" i="5"/>
  <c r="X26" i="5" s="1"/>
  <c r="Z12" i="5"/>
  <c r="W28" i="5"/>
  <c r="S28" i="5"/>
  <c r="O28" i="5"/>
  <c r="K28" i="5"/>
  <c r="Z11" i="5"/>
  <c r="Z10" i="5"/>
  <c r="W14" i="5"/>
  <c r="S14" i="5"/>
  <c r="O14" i="5"/>
  <c r="K14" i="5"/>
  <c r="Z9" i="5"/>
  <c r="W32" i="5"/>
  <c r="S32" i="5"/>
  <c r="O32" i="5"/>
  <c r="K32" i="5"/>
  <c r="X32" i="5" s="1"/>
  <c r="Z8" i="5"/>
  <c r="W27" i="5"/>
  <c r="S27" i="5"/>
  <c r="O27" i="5"/>
  <c r="K27" i="5"/>
  <c r="Z7" i="5"/>
  <c r="W8" i="5"/>
  <c r="S8" i="5"/>
  <c r="O8" i="5"/>
  <c r="K8" i="5"/>
  <c r="AA13" i="4"/>
  <c r="Z13" i="4"/>
  <c r="W9" i="4"/>
  <c r="S9" i="4"/>
  <c r="O9" i="4"/>
  <c r="K9" i="4"/>
  <c r="AA12" i="4"/>
  <c r="Z12" i="4"/>
  <c r="W11" i="4"/>
  <c r="S11" i="4"/>
  <c r="O11" i="4"/>
  <c r="K11" i="4"/>
  <c r="AA11" i="4"/>
  <c r="Z11" i="4"/>
  <c r="W7" i="4"/>
  <c r="S7" i="4"/>
  <c r="O7" i="4"/>
  <c r="K7" i="4"/>
  <c r="AA10" i="4"/>
  <c r="Z10" i="4"/>
  <c r="W12" i="4"/>
  <c r="S12" i="4"/>
  <c r="O12" i="4"/>
  <c r="K12" i="4"/>
  <c r="AA9" i="4"/>
  <c r="Z9" i="4"/>
  <c r="W8" i="4"/>
  <c r="S8" i="4"/>
  <c r="O8" i="4"/>
  <c r="K8" i="4"/>
  <c r="AA8" i="4"/>
  <c r="Z8" i="4"/>
  <c r="W6" i="4"/>
  <c r="S6" i="4"/>
  <c r="O6" i="4"/>
  <c r="K6" i="4"/>
  <c r="AA7" i="4"/>
  <c r="Z7" i="4"/>
  <c r="W13" i="4"/>
  <c r="S13" i="4"/>
  <c r="O13" i="4"/>
  <c r="K13" i="4"/>
  <c r="AA6" i="4"/>
  <c r="Z6" i="4"/>
  <c r="W10" i="4"/>
  <c r="S10" i="4"/>
  <c r="O10" i="4"/>
  <c r="K10" i="4"/>
  <c r="W7" i="3"/>
  <c r="S7" i="3"/>
  <c r="O7" i="3"/>
  <c r="K7" i="3"/>
  <c r="X7" i="3" s="1"/>
  <c r="W9" i="3"/>
  <c r="S9" i="3"/>
  <c r="O9" i="3"/>
  <c r="K9" i="3"/>
  <c r="W10" i="3"/>
  <c r="S10" i="3"/>
  <c r="O10" i="3"/>
  <c r="K10" i="3"/>
  <c r="W8" i="3"/>
  <c r="S8" i="3"/>
  <c r="O8" i="3"/>
  <c r="K8" i="3"/>
  <c r="AA23" i="2"/>
  <c r="Z23" i="2"/>
  <c r="W21" i="2"/>
  <c r="S21" i="2"/>
  <c r="O21" i="2"/>
  <c r="K21" i="2"/>
  <c r="AA22" i="2"/>
  <c r="Z22" i="2"/>
  <c r="W22" i="2"/>
  <c r="S22" i="2"/>
  <c r="O22" i="2"/>
  <c r="K22" i="2"/>
  <c r="AA21" i="2"/>
  <c r="Z21" i="2"/>
  <c r="W17" i="2"/>
  <c r="S17" i="2"/>
  <c r="O17" i="2"/>
  <c r="K17" i="2"/>
  <c r="X17" i="2" s="1"/>
  <c r="AA20" i="2"/>
  <c r="Z20" i="2"/>
  <c r="W14" i="2"/>
  <c r="S14" i="2"/>
  <c r="O14" i="2"/>
  <c r="K14" i="2"/>
  <c r="AA19" i="2"/>
  <c r="Z19" i="2"/>
  <c r="W13" i="2"/>
  <c r="S13" i="2"/>
  <c r="O13" i="2"/>
  <c r="K13" i="2"/>
  <c r="X13" i="2" s="1"/>
  <c r="AA18" i="2"/>
  <c r="Z18" i="2"/>
  <c r="W16" i="2"/>
  <c r="S16" i="2"/>
  <c r="O16" i="2"/>
  <c r="K16" i="2"/>
  <c r="AA17" i="2"/>
  <c r="Z17" i="2"/>
  <c r="W8" i="2"/>
  <c r="S8" i="2"/>
  <c r="O8" i="2"/>
  <c r="K8" i="2"/>
  <c r="X8" i="2" s="1"/>
  <c r="AA16" i="2"/>
  <c r="Z16" i="2"/>
  <c r="W9" i="2"/>
  <c r="S9" i="2"/>
  <c r="O9" i="2"/>
  <c r="K9" i="2"/>
  <c r="AA15" i="2"/>
  <c r="Z15" i="2"/>
  <c r="W15" i="2"/>
  <c r="S15" i="2"/>
  <c r="O15" i="2"/>
  <c r="K15" i="2"/>
  <c r="X15" i="2" s="1"/>
  <c r="AA14" i="2"/>
  <c r="Z14" i="2"/>
  <c r="W20" i="2"/>
  <c r="S20" i="2"/>
  <c r="O20" i="2"/>
  <c r="K20" i="2"/>
  <c r="AA13" i="2"/>
  <c r="Z13" i="2"/>
  <c r="W23" i="2"/>
  <c r="S23" i="2"/>
  <c r="O23" i="2"/>
  <c r="K23" i="2"/>
  <c r="X23" i="2" s="1"/>
  <c r="AA12" i="2"/>
  <c r="Z12" i="2"/>
  <c r="W19" i="2"/>
  <c r="S19" i="2"/>
  <c r="O19" i="2"/>
  <c r="K19" i="2"/>
  <c r="AA11" i="2"/>
  <c r="Z11" i="2"/>
  <c r="W10" i="2"/>
  <c r="S10" i="2"/>
  <c r="O10" i="2"/>
  <c r="K10" i="2"/>
  <c r="X10" i="2" s="1"/>
  <c r="AA10" i="2"/>
  <c r="Z10" i="2"/>
  <c r="W12" i="2"/>
  <c r="S12" i="2"/>
  <c r="O12" i="2"/>
  <c r="K12" i="2"/>
  <c r="AA9" i="2"/>
  <c r="Z9" i="2"/>
  <c r="W7" i="2"/>
  <c r="S7" i="2"/>
  <c r="O7" i="2"/>
  <c r="K7" i="2"/>
  <c r="X7" i="2" s="1"/>
  <c r="AA8" i="2"/>
  <c r="Z8" i="2"/>
  <c r="W11" i="2"/>
  <c r="S11" i="2"/>
  <c r="O11" i="2"/>
  <c r="K11" i="2"/>
  <c r="AA7" i="2"/>
  <c r="Z7" i="2"/>
  <c r="W18" i="2"/>
  <c r="S18" i="2"/>
  <c r="O18" i="2"/>
  <c r="K18" i="2"/>
  <c r="X18" i="2" s="1"/>
  <c r="W25" i="1"/>
  <c r="S25" i="1"/>
  <c r="O25" i="1"/>
  <c r="K25" i="1"/>
  <c r="X25" i="1" s="1"/>
  <c r="W24" i="1"/>
  <c r="S24" i="1"/>
  <c r="O24" i="1"/>
  <c r="K24" i="1"/>
  <c r="X24" i="1" s="1"/>
  <c r="W23" i="1"/>
  <c r="S23" i="1"/>
  <c r="O23" i="1"/>
  <c r="K23" i="1"/>
  <c r="X23" i="1" s="1"/>
  <c r="W22" i="1"/>
  <c r="S22" i="1"/>
  <c r="O22" i="1"/>
  <c r="K22" i="1"/>
  <c r="X22" i="1" s="1"/>
  <c r="W21" i="1"/>
  <c r="S21" i="1"/>
  <c r="O21" i="1"/>
  <c r="K21" i="1"/>
  <c r="X21" i="1" s="1"/>
  <c r="W20" i="1"/>
  <c r="S20" i="1"/>
  <c r="O20" i="1"/>
  <c r="K20" i="1"/>
  <c r="X20" i="1" s="1"/>
  <c r="W19" i="1"/>
  <c r="S19" i="1"/>
  <c r="O19" i="1"/>
  <c r="K19" i="1"/>
  <c r="X19" i="1" s="1"/>
  <c r="W18" i="1"/>
  <c r="S18" i="1"/>
  <c r="O18" i="1"/>
  <c r="K18" i="1"/>
  <c r="X18" i="1" s="1"/>
  <c r="W17" i="1"/>
  <c r="S17" i="1"/>
  <c r="O17" i="1"/>
  <c r="K17" i="1"/>
  <c r="X17" i="1" s="1"/>
  <c r="W16" i="1"/>
  <c r="S16" i="1"/>
  <c r="O16" i="1"/>
  <c r="K16" i="1"/>
  <c r="X16" i="1" s="1"/>
  <c r="W15" i="1"/>
  <c r="S15" i="1"/>
  <c r="O15" i="1"/>
  <c r="K15" i="1"/>
  <c r="X15" i="1" s="1"/>
  <c r="W14" i="1"/>
  <c r="S14" i="1"/>
  <c r="O14" i="1"/>
  <c r="K14" i="1"/>
  <c r="X14" i="1" s="1"/>
  <c r="W13" i="1"/>
  <c r="S13" i="1"/>
  <c r="O13" i="1"/>
  <c r="K13" i="1"/>
  <c r="X13" i="1" s="1"/>
  <c r="W12" i="1"/>
  <c r="S12" i="1"/>
  <c r="O12" i="1"/>
  <c r="K12" i="1"/>
  <c r="X12" i="1" s="1"/>
  <c r="W11" i="1"/>
  <c r="S11" i="1"/>
  <c r="O11" i="1"/>
  <c r="K11" i="1"/>
  <c r="X11" i="1" s="1"/>
  <c r="W10" i="1"/>
  <c r="S10" i="1"/>
  <c r="O10" i="1"/>
  <c r="K10" i="1"/>
  <c r="X10" i="1" s="1"/>
  <c r="W9" i="1"/>
  <c r="S9" i="1"/>
  <c r="O9" i="1"/>
  <c r="K9" i="1"/>
  <c r="X9" i="1" s="1"/>
  <c r="W8" i="1"/>
  <c r="S8" i="1"/>
  <c r="O8" i="1"/>
  <c r="K8" i="1"/>
  <c r="X8" i="1" s="1"/>
  <c r="W7" i="1"/>
  <c r="S7" i="1"/>
  <c r="O7" i="1"/>
  <c r="K7" i="1"/>
  <c r="X7" i="1" s="1"/>
  <c r="X20" i="6" l="1"/>
  <c r="X12" i="6"/>
  <c r="X17" i="6"/>
  <c r="X22" i="6"/>
  <c r="X23" i="6"/>
  <c r="X18" i="6"/>
  <c r="X8" i="6"/>
  <c r="X13" i="6"/>
  <c r="X7" i="6"/>
  <c r="X29" i="6"/>
  <c r="X19" i="6"/>
  <c r="X28" i="6"/>
  <c r="X10" i="6"/>
  <c r="X16" i="6"/>
  <c r="X21" i="6"/>
  <c r="X24" i="6"/>
  <c r="X8" i="5"/>
  <c r="X29" i="5"/>
  <c r="X10" i="5"/>
  <c r="X31" i="5"/>
  <c r="X7" i="5"/>
  <c r="X9" i="5"/>
  <c r="X18" i="5"/>
  <c r="X22" i="5"/>
  <c r="X21" i="5"/>
  <c r="X14" i="5"/>
  <c r="X6" i="5"/>
  <c r="X12" i="5"/>
  <c r="X27" i="5"/>
  <c r="X28" i="5"/>
  <c r="X30" i="5"/>
  <c r="X15" i="5"/>
  <c r="X19" i="5"/>
  <c r="X17" i="5"/>
  <c r="X20" i="5"/>
  <c r="X24" i="5"/>
  <c r="X10" i="4"/>
  <c r="X6" i="4"/>
  <c r="X12" i="4"/>
  <c r="X11" i="4"/>
  <c r="X13" i="4"/>
  <c r="X8" i="4"/>
  <c r="X7" i="4"/>
  <c r="X9" i="4"/>
  <c r="X8" i="3"/>
  <c r="X10" i="3"/>
  <c r="X9" i="3"/>
  <c r="X21" i="2"/>
  <c r="X11" i="2"/>
  <c r="X12" i="2"/>
  <c r="X19" i="2"/>
  <c r="X20" i="2"/>
  <c r="X9" i="2"/>
  <c r="X16" i="2"/>
  <c r="X14" i="2"/>
  <c r="X22" i="2"/>
</calcChain>
</file>

<file path=xl/sharedStrings.xml><?xml version="1.0" encoding="utf-8"?>
<sst xmlns="http://schemas.openxmlformats.org/spreadsheetml/2006/main" count="704" uniqueCount="208">
  <si>
    <t>Memoriál R. Šellonga</t>
  </si>
  <si>
    <t>15.10.2022</t>
  </si>
  <si>
    <t>Začínající žákyně A</t>
  </si>
  <si>
    <t>pořadí</t>
  </si>
  <si>
    <t>ev. č./č.družstva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</si>
  <si>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</si>
  <si>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</si>
  <si>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</si>
  <si>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</si>
  <si>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</si>
  <si>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</si>
  <si>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</si>
  <si>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</si>
  <si>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</si>
  <si>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</si>
  <si>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</si>
  <si>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</si>
  <si>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</si>
  <si>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</si>
  <si>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Prouzová Tereza</t>
  </si>
  <si>
    <t>GK Vítkovice</t>
  </si>
  <si>
    <t>Mlynářová, Prutkayová, Adamíková</t>
  </si>
  <si>
    <t>Nováková Nela</t>
  </si>
  <si>
    <t>Kaczorová, Najdeková</t>
  </si>
  <si>
    <t>Ciencialová Nicol</t>
  </si>
  <si>
    <t>T.J. Sokol Moravská Ostrava 1</t>
  </si>
  <si>
    <t>Olšarová, Kisza</t>
  </si>
  <si>
    <t>Šperlínová Marika</t>
  </si>
  <si>
    <t>kolektiv trenérů</t>
  </si>
  <si>
    <t>Ježková Marie Anna</t>
  </si>
  <si>
    <t>Nováková Anna</t>
  </si>
  <si>
    <t>Tomsová Viktorie</t>
  </si>
  <si>
    <t>Stankovičová Melissa</t>
  </si>
  <si>
    <t>Pašková Viktorie</t>
  </si>
  <si>
    <t>TJ TŽ Třinec</t>
  </si>
  <si>
    <t>Jakešová, Orliczková</t>
  </si>
  <si>
    <t>Pospíšková Martina</t>
  </si>
  <si>
    <t>Janiczková Kateřina</t>
  </si>
  <si>
    <t>Koždoňová Agáta</t>
  </si>
  <si>
    <t>TJ VOKD Ostrava-Poruba</t>
  </si>
  <si>
    <t>Krejčová</t>
  </si>
  <si>
    <t>Chromková Tereza</t>
  </si>
  <si>
    <t>Oplerová Eliška</t>
  </si>
  <si>
    <t>Taubeová Natálie</t>
  </si>
  <si>
    <t>Přečková Sofie</t>
  </si>
  <si>
    <t>Pszczolková Ella</t>
  </si>
  <si>
    <t>Zvonková Nelli</t>
  </si>
  <si>
    <t>Kostková Kristýna</t>
  </si>
  <si>
    <t>Klegová</t>
  </si>
  <si>
    <t>hlavní rozhodčí:</t>
  </si>
  <si>
    <t>Ing. Josef Bučko</t>
  </si>
  <si>
    <t xml:space="preserve"> MGr. Jana Všetečková</t>
  </si>
  <si>
    <t>ředitel závodu</t>
  </si>
  <si>
    <t>Začínající žákyně B</t>
  </si>
  <si>
    <t>řazení 1</t>
  </si>
  <si>
    <t>řazení 2</t>
  </si>
  <si>
    <t>řazení 3</t>
  </si>
  <si>
    <t>přihlášeno po uzávěrce</t>
  </si>
  <si>
    <t>1.</t>
  </si>
  <si>
    <t>Gallová Izabela</t>
  </si>
  <si>
    <t>2.</t>
  </si>
  <si>
    <t>Cigánková Inna</t>
  </si>
  <si>
    <t>SGC Ostrava</t>
  </si>
  <si>
    <t>El-Khairy, Dudová</t>
  </si>
  <si>
    <t>3.</t>
  </si>
  <si>
    <t>Cigánková Sofie</t>
  </si>
  <si>
    <t>4.</t>
  </si>
  <si>
    <t>Sesztáková Ester</t>
  </si>
  <si>
    <t>Pazderníková</t>
  </si>
  <si>
    <t>5.</t>
  </si>
  <si>
    <t>Short Michelle Cathrine</t>
  </si>
  <si>
    <t>6.</t>
  </si>
  <si>
    <t>Tešnarová Ema</t>
  </si>
  <si>
    <t>7.</t>
  </si>
  <si>
    <t>Lachová Vanessa</t>
  </si>
  <si>
    <t>8.</t>
  </si>
  <si>
    <t>Markevičová Ela</t>
  </si>
  <si>
    <t>9.</t>
  </si>
  <si>
    <t>Víchová Elen</t>
  </si>
  <si>
    <t>10.</t>
  </si>
  <si>
    <t>Kahánková Ema</t>
  </si>
  <si>
    <t>T.J. Sokol Kopřivnice</t>
  </si>
  <si>
    <t>Rýparová D.</t>
  </si>
  <si>
    <t>11.</t>
  </si>
  <si>
    <t>Vu Linda</t>
  </si>
  <si>
    <t>12.</t>
  </si>
  <si>
    <t>Nieslaniková Nikola</t>
  </si>
  <si>
    <t>13.</t>
  </si>
  <si>
    <t>Horáčková Daniela</t>
  </si>
  <si>
    <t>14.</t>
  </si>
  <si>
    <t>Špoková Veronika</t>
  </si>
  <si>
    <t>15.</t>
  </si>
  <si>
    <t>Kozáková Nicol</t>
  </si>
  <si>
    <t>Dede</t>
  </si>
  <si>
    <t>16.</t>
  </si>
  <si>
    <t>Majkútová Eliška</t>
  </si>
  <si>
    <t>17.</t>
  </si>
  <si>
    <t>Drienovský Lily</t>
  </si>
  <si>
    <t>I.liga</t>
  </si>
  <si>
    <t>Bártková Kateřina</t>
  </si>
  <si>
    <t>Biolková Julie</t>
  </si>
  <si>
    <t>Prutkayová</t>
  </si>
  <si>
    <t>Nykodymová Adéla</t>
  </si>
  <si>
    <t>Nykodymová Aneta</t>
  </si>
  <si>
    <t>rozhodčí:</t>
  </si>
  <si>
    <t>přeskok:</t>
  </si>
  <si>
    <t>Dudová, Nykodymová, Dede</t>
  </si>
  <si>
    <t xml:space="preserve">hlavní rozhodčí:              </t>
  </si>
  <si>
    <t>bradla:</t>
  </si>
  <si>
    <t>Válová, Kisza, Vavrošová</t>
  </si>
  <si>
    <t>kladina:</t>
  </si>
  <si>
    <t>Všetečková, Paszová, Rýparová</t>
  </si>
  <si>
    <t>prostná:</t>
  </si>
  <si>
    <t>Grmelová, Przeczková, Mlynářová</t>
  </si>
  <si>
    <t>II.liga</t>
  </si>
  <si>
    <t>Gřešová Lucie</t>
  </si>
  <si>
    <t>Hynek</t>
  </si>
  <si>
    <t>Hynek Klaudie</t>
  </si>
  <si>
    <t>Hynek, Hájková</t>
  </si>
  <si>
    <t>Ožanová Rozálie</t>
  </si>
  <si>
    <t>Papoušková Natálie</t>
  </si>
  <si>
    <t>Kahánková Lucie</t>
  </si>
  <si>
    <t>Rýparová D., Rýparová De</t>
  </si>
  <si>
    <t>Kubínová Šárka</t>
  </si>
  <si>
    <t>Schindlerová Petra</t>
  </si>
  <si>
    <t>Takáčová Kateřina</t>
  </si>
  <si>
    <t>III.liga</t>
  </si>
  <si>
    <t>Kociánová Veronika</t>
  </si>
  <si>
    <t>Kaczorová</t>
  </si>
  <si>
    <t>Adamíková Karla</t>
  </si>
  <si>
    <t>Lubojacká Barbora</t>
  </si>
  <si>
    <t>Ludwigová Elen</t>
  </si>
  <si>
    <t>Staňková Sára</t>
  </si>
  <si>
    <t>Menšíková Evelína</t>
  </si>
  <si>
    <t>Netoličková Anna</t>
  </si>
  <si>
    <t>Martináková Eva</t>
  </si>
  <si>
    <t>Lukácsová Silvie</t>
  </si>
  <si>
    <t>Gillarová Valérie</t>
  </si>
  <si>
    <t>Gillarová Karolína</t>
  </si>
  <si>
    <t>Bajgerová Alexandra</t>
  </si>
  <si>
    <t>Bohoňková Anna</t>
  </si>
  <si>
    <t>Krejčí Amálie</t>
  </si>
  <si>
    <t>Banotová Laura</t>
  </si>
  <si>
    <t>Czempková Eliška</t>
  </si>
  <si>
    <t>18.</t>
  </si>
  <si>
    <t>Wawroszová Eliška</t>
  </si>
  <si>
    <t>19.</t>
  </si>
  <si>
    <t>Wawroszová Veronika</t>
  </si>
  <si>
    <t>20.</t>
  </si>
  <si>
    <t>Wybranietzová Klára</t>
  </si>
  <si>
    <t>21.</t>
  </si>
  <si>
    <t>Fiket Eva</t>
  </si>
  <si>
    <t>22.</t>
  </si>
  <si>
    <t>Homolová Sophie</t>
  </si>
  <si>
    <t>23.</t>
  </si>
  <si>
    <t>Lešová Sára Ella</t>
  </si>
  <si>
    <t>24.</t>
  </si>
  <si>
    <t>Tichá Eliška</t>
  </si>
  <si>
    <t>25.</t>
  </si>
  <si>
    <t>Žurková Barbora</t>
  </si>
  <si>
    <t>26.</t>
  </si>
  <si>
    <t>Hochgesandtová Dora</t>
  </si>
  <si>
    <t>27.</t>
  </si>
  <si>
    <t>Holbergová Nela</t>
  </si>
  <si>
    <t>28.</t>
  </si>
  <si>
    <t>Janičkovičová Julie</t>
  </si>
  <si>
    <t>Kelíšková Jana</t>
  </si>
  <si>
    <t>IV.liga</t>
  </si>
  <si>
    <t>Hlávková Nela</t>
  </si>
  <si>
    <t>Lišková Lucie</t>
  </si>
  <si>
    <t>Papežová Klára</t>
  </si>
  <si>
    <t>Vavrošová Michaela</t>
  </si>
  <si>
    <t>Chudová Adéla</t>
  </si>
  <si>
    <t>Křižoščaková Sára</t>
  </si>
  <si>
    <t>Novotná Sára Anna</t>
  </si>
  <si>
    <t>Raková Linda</t>
  </si>
  <si>
    <t>Kantorová Elen</t>
  </si>
  <si>
    <t>Mlynářová Liliana</t>
  </si>
  <si>
    <t>Neničková Aneta</t>
  </si>
  <si>
    <t>Prutkayová Frederika</t>
  </si>
  <si>
    <t>Čechová Sofie</t>
  </si>
  <si>
    <t>Hubyčová Valerie</t>
  </si>
  <si>
    <t>Škrochová Kristýna</t>
  </si>
  <si>
    <t>Prutkayová, Orliczková, Smolecová</t>
  </si>
  <si>
    <t>Kahánková Bára</t>
  </si>
  <si>
    <t>Rýparová De., Rýparová D.</t>
  </si>
  <si>
    <t>Lustigová Daniela</t>
  </si>
  <si>
    <t>Rýparová De, Rýparová D.</t>
  </si>
  <si>
    <t>Nesvadbová Jana</t>
  </si>
  <si>
    <t>Vu Natálie</t>
  </si>
  <si>
    <t>Šimíčková Karolína</t>
  </si>
  <si>
    <t>Škapová Anna</t>
  </si>
  <si>
    <t>Tomsová Tereza</t>
  </si>
  <si>
    <t>Svobodová Rozálie</t>
  </si>
  <si>
    <t>Dudová, Mamčařová, Nykodymová</t>
  </si>
  <si>
    <t>Všetečková, Rýparová, Paszová</t>
  </si>
  <si>
    <t>Grmelová, Dede, Przeczková, Mlynářová</t>
  </si>
  <si>
    <t>V.liga</t>
  </si>
  <si>
    <t>Farníková Vivien</t>
  </si>
  <si>
    <t>Francová Apolena</t>
  </si>
  <si>
    <t>Marszolková Julie</t>
  </si>
  <si>
    <t>Bolibruchová Veronika</t>
  </si>
  <si>
    <t>Prutkayová, Adamíková</t>
  </si>
  <si>
    <t>Matúšová Natálie</t>
  </si>
  <si>
    <t>Ulehlová Anna</t>
  </si>
  <si>
    <t>Kovařčíková Mia</t>
  </si>
  <si>
    <t>Suchá Liliana</t>
  </si>
  <si>
    <t>Šilerová 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</si>
</sst>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  <family val="2"/>
      <charset val="238"/>
    </font>
    <font>
      <sz val="12"/>
      <name val="Times New Roman"/>
      <family val="2"/>
      <charset val="238"/>
    </font>
    <font>
      <u/>
      <sz val="12"/>
      <name val="Times New Roman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u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0" fillId="0" borderId="0" xfId="0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2" fillId="0" borderId="0" xfId="0" applyNumberFormat="1" applyFont="1" applyFill="1"/>
    <xf numFmtId="0" fontId="2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9B4F2-AEF9-4EA2-8F2F-81703834879F}">
  <dimension ref="A1:AC36"/>
  <sheetViews>
    <sheetView tabSelected="1" workbookViewId="0">
      <selection activeCell="G3" sqref="G3"/>
    </sheetView>
  </sheetViews>
  <sheetFormatPr defaultRowHeight="15" x14ac:dyDescent="0.25"/>
  <cols>
    <col min="1" max="1" width="6.7109375" bestFit="1" customWidth="1"/>
    <col min="2" max="2" width="15.42578125" hidden="1" customWidth="1"/>
    <col min="3" max="3" width="10" hidden="1" customWidth="1"/>
    <col min="4" max="4" width="19.5703125" customWidth="1"/>
    <col min="5" max="5" width="6.42578125" bestFit="1" customWidth="1"/>
    <col min="6" max="6" width="25" customWidth="1"/>
    <col min="7" max="7" width="32" customWidth="1"/>
    <col min="8" max="8" width="5.5703125" bestFit="1" customWidth="1"/>
    <col min="9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3" width="8" customWidth="1"/>
    <col min="24" max="24" width="7.42578125" bestFit="1" customWidth="1"/>
    <col min="25" max="25" width="30" hidden="1" customWidth="1"/>
  </cols>
  <sheetData>
    <row r="1" spans="1:25" ht="18.75" x14ac:dyDescent="0.3">
      <c r="D1" s="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2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 s="3">
        <v>1</v>
      </c>
      <c r="B7">
        <v>617915</v>
      </c>
      <c r="C7">
        <v>7791</v>
      </c>
      <c r="D7" t="s">
        <v>19</v>
      </c>
      <c r="E7">
        <v>2016</v>
      </c>
      <c r="F7" t="s">
        <v>20</v>
      </c>
      <c r="G7" t="s">
        <v>21</v>
      </c>
      <c r="H7" s="4">
        <v>2</v>
      </c>
      <c r="I7" s="4">
        <v>9.1999999999999993</v>
      </c>
      <c r="J7" s="4">
        <v>0</v>
      </c>
      <c r="K7" s="5">
        <f>H7+I7-J7</f>
        <v>11.2</v>
      </c>
      <c r="L7" s="4">
        <v>0</v>
      </c>
      <c r="M7" s="4">
        <v>0</v>
      </c>
      <c r="N7" s="4">
        <v>0</v>
      </c>
      <c r="O7" s="5">
        <f>L7+M7-N7</f>
        <v>0</v>
      </c>
      <c r="P7" s="4">
        <v>2.5</v>
      </c>
      <c r="Q7" s="4">
        <v>7.7</v>
      </c>
      <c r="R7" s="4">
        <v>0</v>
      </c>
      <c r="S7" s="5">
        <f>P7+Q7-R7</f>
        <v>10.199999999999999</v>
      </c>
      <c r="T7" s="4">
        <v>2.5</v>
      </c>
      <c r="U7" s="4">
        <v>9.4</v>
      </c>
      <c r="V7" s="4">
        <v>0</v>
      </c>
      <c r="W7" s="5">
        <f>T7+U7-V7</f>
        <v>11.9</v>
      </c>
      <c r="X7" s="5">
        <f>K7+O7+S7+W7</f>
        <v>33.299999999999997</v>
      </c>
    </row>
    <row r="8" spans="1:25" x14ac:dyDescent="0.25">
      <c r="A8" s="3">
        <v>2</v>
      </c>
      <c r="B8">
        <v>340069</v>
      </c>
      <c r="C8">
        <v>7791</v>
      </c>
      <c r="D8" t="s">
        <v>22</v>
      </c>
      <c r="E8">
        <v>2015</v>
      </c>
      <c r="F8" t="s">
        <v>20</v>
      </c>
      <c r="G8" t="s">
        <v>23</v>
      </c>
      <c r="H8" s="4">
        <v>2</v>
      </c>
      <c r="I8" s="4">
        <v>8.8000000000000007</v>
      </c>
      <c r="J8" s="4">
        <v>0</v>
      </c>
      <c r="K8" s="5">
        <f>H8+I8-J8</f>
        <v>10.8</v>
      </c>
      <c r="L8" s="4">
        <v>0</v>
      </c>
      <c r="M8" s="4">
        <v>0</v>
      </c>
      <c r="N8" s="4">
        <v>0</v>
      </c>
      <c r="O8" s="5">
        <f>L8+M8-N8</f>
        <v>0</v>
      </c>
      <c r="P8" s="4">
        <v>2.5</v>
      </c>
      <c r="Q8" s="4">
        <v>8.1999999999999993</v>
      </c>
      <c r="R8" s="4">
        <v>0</v>
      </c>
      <c r="S8" s="5">
        <f>P8+Q8-R8</f>
        <v>10.7</v>
      </c>
      <c r="T8" s="4">
        <v>2.5</v>
      </c>
      <c r="U8" s="4">
        <v>8.6</v>
      </c>
      <c r="V8" s="4">
        <v>0</v>
      </c>
      <c r="W8" s="5">
        <f>T8+U8-V8</f>
        <v>11.1</v>
      </c>
      <c r="X8" s="5">
        <f>K8+O8+S8+W8</f>
        <v>32.6</v>
      </c>
    </row>
    <row r="9" spans="1:25" x14ac:dyDescent="0.25">
      <c r="A9" s="3">
        <v>3</v>
      </c>
      <c r="B9">
        <v>543497</v>
      </c>
      <c r="C9">
        <v>7791</v>
      </c>
      <c r="D9" t="s">
        <v>24</v>
      </c>
      <c r="E9">
        <v>2015</v>
      </c>
      <c r="F9" t="s">
        <v>25</v>
      </c>
      <c r="G9" t="s">
        <v>26</v>
      </c>
      <c r="H9" s="4">
        <v>2</v>
      </c>
      <c r="I9" s="4">
        <v>9.1999999999999993</v>
      </c>
      <c r="J9" s="4">
        <v>0</v>
      </c>
      <c r="K9" s="5">
        <f>H9+I9-J9</f>
        <v>11.2</v>
      </c>
      <c r="L9" s="4">
        <v>0</v>
      </c>
      <c r="M9" s="4">
        <v>0</v>
      </c>
      <c r="N9" s="4">
        <v>0</v>
      </c>
      <c r="O9" s="5">
        <f>L9+M9-N9</f>
        <v>0</v>
      </c>
      <c r="P9" s="4">
        <v>2.5</v>
      </c>
      <c r="Q9" s="4">
        <v>7.35</v>
      </c>
      <c r="R9" s="4">
        <v>0</v>
      </c>
      <c r="S9" s="5">
        <f>P9+Q9-R9</f>
        <v>9.85</v>
      </c>
      <c r="T9" s="4">
        <v>2.5</v>
      </c>
      <c r="U9" s="4">
        <v>8.75</v>
      </c>
      <c r="V9" s="4">
        <v>0</v>
      </c>
      <c r="W9" s="5">
        <f>T9+U9-V9</f>
        <v>11.25</v>
      </c>
      <c r="X9" s="5">
        <f>K9+O9+S9+W9</f>
        <v>32.299999999999997</v>
      </c>
    </row>
    <row r="10" spans="1:25" x14ac:dyDescent="0.25">
      <c r="A10" s="3">
        <v>4</v>
      </c>
      <c r="B10">
        <v>939132</v>
      </c>
      <c r="C10">
        <v>7791</v>
      </c>
      <c r="D10" t="s">
        <v>27</v>
      </c>
      <c r="E10">
        <v>2015</v>
      </c>
      <c r="F10" t="s">
        <v>20</v>
      </c>
      <c r="G10" t="s">
        <v>28</v>
      </c>
      <c r="H10" s="4">
        <v>2</v>
      </c>
      <c r="I10" s="4">
        <v>9.4</v>
      </c>
      <c r="J10" s="4">
        <v>0</v>
      </c>
      <c r="K10" s="5">
        <f>H10+I10-J10</f>
        <v>11.4</v>
      </c>
      <c r="L10" s="4">
        <v>0</v>
      </c>
      <c r="M10" s="4">
        <v>0</v>
      </c>
      <c r="N10" s="4">
        <v>0</v>
      </c>
      <c r="O10" s="5">
        <f>L10+M10-N10</f>
        <v>0</v>
      </c>
      <c r="P10" s="4">
        <v>2</v>
      </c>
      <c r="Q10" s="4">
        <v>7.45</v>
      </c>
      <c r="R10" s="4">
        <v>0</v>
      </c>
      <c r="S10" s="5">
        <f>P10+Q10-R10</f>
        <v>9.4499999999999993</v>
      </c>
      <c r="T10" s="4">
        <v>2.5</v>
      </c>
      <c r="U10" s="4">
        <v>8.5</v>
      </c>
      <c r="V10" s="4">
        <v>0</v>
      </c>
      <c r="W10" s="5">
        <f>T10+U10-V10</f>
        <v>11</v>
      </c>
      <c r="X10" s="5">
        <f>K10+O10+S10+W10</f>
        <v>31.85</v>
      </c>
    </row>
    <row r="11" spans="1:25" x14ac:dyDescent="0.25">
      <c r="A11" s="3">
        <v>5</v>
      </c>
      <c r="B11">
        <v>431432</v>
      </c>
      <c r="C11">
        <v>7791</v>
      </c>
      <c r="D11" t="s">
        <v>29</v>
      </c>
      <c r="E11">
        <v>2015</v>
      </c>
      <c r="F11" t="s">
        <v>20</v>
      </c>
      <c r="G11" t="s">
        <v>28</v>
      </c>
      <c r="H11" s="4">
        <v>2</v>
      </c>
      <c r="I11" s="4">
        <v>8.9499999999999993</v>
      </c>
      <c r="J11" s="4">
        <v>0</v>
      </c>
      <c r="K11" s="5">
        <f>H11+I11-J11</f>
        <v>10.95</v>
      </c>
      <c r="L11" s="4">
        <v>0</v>
      </c>
      <c r="M11" s="4">
        <v>0</v>
      </c>
      <c r="N11" s="4">
        <v>0</v>
      </c>
      <c r="O11" s="5">
        <f>L11+M11-N11</f>
        <v>0</v>
      </c>
      <c r="P11" s="4">
        <v>2</v>
      </c>
      <c r="Q11" s="4">
        <v>7.7</v>
      </c>
      <c r="R11" s="4">
        <v>0</v>
      </c>
      <c r="S11" s="5">
        <f>P11+Q11-R11</f>
        <v>9.6999999999999993</v>
      </c>
      <c r="T11" s="4">
        <v>2.5</v>
      </c>
      <c r="U11" s="4">
        <v>8.4</v>
      </c>
      <c r="V11" s="4">
        <v>0</v>
      </c>
      <c r="W11" s="5">
        <f>T11+U11-V11</f>
        <v>10.9</v>
      </c>
      <c r="X11" s="5">
        <f>K11+O11+S11+W11</f>
        <v>31.549999999999997</v>
      </c>
    </row>
    <row r="12" spans="1:25" x14ac:dyDescent="0.25">
      <c r="A12" s="3">
        <v>6</v>
      </c>
      <c r="B12">
        <v>952981</v>
      </c>
      <c r="C12">
        <v>7791</v>
      </c>
      <c r="D12" t="s">
        <v>30</v>
      </c>
      <c r="E12">
        <v>2015</v>
      </c>
      <c r="F12" t="s">
        <v>20</v>
      </c>
      <c r="G12" t="s">
        <v>23</v>
      </c>
      <c r="H12" s="4">
        <v>2</v>
      </c>
      <c r="I12" s="4">
        <v>8.65</v>
      </c>
      <c r="J12" s="4">
        <v>0</v>
      </c>
      <c r="K12" s="5">
        <f>H12+I12-J12</f>
        <v>10.65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2.5</v>
      </c>
      <c r="Q12" s="4">
        <v>7</v>
      </c>
      <c r="R12" s="4">
        <v>0</v>
      </c>
      <c r="S12" s="5">
        <f>P12+Q12-R12</f>
        <v>9.5</v>
      </c>
      <c r="T12" s="4">
        <v>2.5</v>
      </c>
      <c r="U12" s="4">
        <v>8.5</v>
      </c>
      <c r="V12" s="4">
        <v>0</v>
      </c>
      <c r="W12" s="5">
        <f>T12+U12-V12</f>
        <v>11</v>
      </c>
      <c r="X12" s="5">
        <f>K12+O12+S12+W12</f>
        <v>31.15</v>
      </c>
    </row>
    <row r="13" spans="1:25" x14ac:dyDescent="0.25">
      <c r="A13" s="3">
        <v>7</v>
      </c>
      <c r="B13">
        <v>258182</v>
      </c>
      <c r="C13">
        <v>7791</v>
      </c>
      <c r="D13" t="s">
        <v>31</v>
      </c>
      <c r="E13">
        <v>2015</v>
      </c>
      <c r="F13" t="s">
        <v>25</v>
      </c>
      <c r="G13" t="s">
        <v>26</v>
      </c>
      <c r="H13" s="4">
        <v>2</v>
      </c>
      <c r="I13" s="4">
        <v>9.1</v>
      </c>
      <c r="J13" s="4">
        <v>0</v>
      </c>
      <c r="K13" s="5">
        <f>H13+I13-J13</f>
        <v>11.1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2</v>
      </c>
      <c r="Q13" s="4">
        <v>7.25</v>
      </c>
      <c r="R13" s="4">
        <v>0</v>
      </c>
      <c r="S13" s="5">
        <f>P13+Q13-R13</f>
        <v>9.25</v>
      </c>
      <c r="T13" s="4">
        <v>2.5</v>
      </c>
      <c r="U13" s="4">
        <v>8.15</v>
      </c>
      <c r="V13" s="4">
        <v>0</v>
      </c>
      <c r="W13" s="5">
        <f>T13+U13-V13</f>
        <v>10.65</v>
      </c>
      <c r="X13" s="5">
        <f>K13+O13+S13+W13</f>
        <v>31</v>
      </c>
    </row>
    <row r="14" spans="1:25" x14ac:dyDescent="0.25">
      <c r="A14" s="3">
        <v>8</v>
      </c>
      <c r="B14">
        <v>477675</v>
      </c>
      <c r="C14">
        <v>7791</v>
      </c>
      <c r="D14" t="s">
        <v>32</v>
      </c>
      <c r="E14">
        <v>2015</v>
      </c>
      <c r="F14" t="s">
        <v>25</v>
      </c>
      <c r="G14" t="s">
        <v>26</v>
      </c>
      <c r="H14" s="4">
        <v>2</v>
      </c>
      <c r="I14" s="4">
        <v>8.25</v>
      </c>
      <c r="J14" s="4">
        <v>0</v>
      </c>
      <c r="K14" s="5">
        <f>H14+I14-J14</f>
        <v>10.25</v>
      </c>
      <c r="L14" s="4">
        <v>0</v>
      </c>
      <c r="M14" s="4">
        <v>0</v>
      </c>
      <c r="N14" s="4">
        <v>0</v>
      </c>
      <c r="O14" s="5">
        <f>L14+M14-N14</f>
        <v>0</v>
      </c>
      <c r="P14" s="4">
        <v>2</v>
      </c>
      <c r="Q14" s="4">
        <v>7.25</v>
      </c>
      <c r="R14" s="4">
        <v>0</v>
      </c>
      <c r="S14" s="5">
        <f>P14+Q14-R14</f>
        <v>9.25</v>
      </c>
      <c r="T14" s="4">
        <v>2.5</v>
      </c>
      <c r="U14" s="4">
        <v>8.1999999999999993</v>
      </c>
      <c r="V14" s="4">
        <v>0</v>
      </c>
      <c r="W14" s="5">
        <f>T14+U14-V14</f>
        <v>10.7</v>
      </c>
      <c r="X14" s="5">
        <f>K14+O14+S14+W14</f>
        <v>30.2</v>
      </c>
    </row>
    <row r="15" spans="1:25" x14ac:dyDescent="0.25">
      <c r="A15" s="3">
        <v>9</v>
      </c>
      <c r="B15">
        <v>218302</v>
      </c>
      <c r="C15">
        <v>7791</v>
      </c>
      <c r="D15" t="s">
        <v>33</v>
      </c>
      <c r="E15">
        <v>2015</v>
      </c>
      <c r="F15" t="s">
        <v>34</v>
      </c>
      <c r="G15" t="s">
        <v>35</v>
      </c>
      <c r="H15" s="4">
        <v>2</v>
      </c>
      <c r="I15" s="4">
        <v>8.1</v>
      </c>
      <c r="J15" s="4">
        <v>0</v>
      </c>
      <c r="K15" s="5">
        <f>H15+I15-J15</f>
        <v>10.1</v>
      </c>
      <c r="L15" s="4">
        <v>0</v>
      </c>
      <c r="M15" s="4">
        <v>0</v>
      </c>
      <c r="N15" s="4">
        <v>0</v>
      </c>
      <c r="O15" s="5">
        <f>L15+M15-N15</f>
        <v>0</v>
      </c>
      <c r="P15" s="4">
        <v>2.5</v>
      </c>
      <c r="Q15" s="4">
        <v>6.65</v>
      </c>
      <c r="R15" s="4">
        <v>0</v>
      </c>
      <c r="S15" s="5">
        <f>P15+Q15-R15</f>
        <v>9.15</v>
      </c>
      <c r="T15" s="4">
        <v>2.5</v>
      </c>
      <c r="U15" s="4">
        <v>7.85</v>
      </c>
      <c r="V15" s="4">
        <v>0</v>
      </c>
      <c r="W15" s="5">
        <f>T15+U15-V15</f>
        <v>10.35</v>
      </c>
      <c r="X15" s="5">
        <f>K15+O15+S15+W15</f>
        <v>29.6</v>
      </c>
    </row>
    <row r="16" spans="1:25" x14ac:dyDescent="0.25">
      <c r="A16" s="3">
        <v>10</v>
      </c>
      <c r="B16">
        <v>479615</v>
      </c>
      <c r="C16">
        <v>4142</v>
      </c>
      <c r="D16" t="s">
        <v>36</v>
      </c>
      <c r="E16">
        <v>2015</v>
      </c>
      <c r="F16" t="s">
        <v>20</v>
      </c>
      <c r="G16" t="s">
        <v>28</v>
      </c>
      <c r="H16" s="4">
        <v>2</v>
      </c>
      <c r="I16" s="4">
        <v>8.3000000000000007</v>
      </c>
      <c r="J16" s="4">
        <v>0</v>
      </c>
      <c r="K16" s="5">
        <f>H16+I16-J16</f>
        <v>10.3</v>
      </c>
      <c r="L16" s="4">
        <v>0</v>
      </c>
      <c r="M16" s="4">
        <v>0</v>
      </c>
      <c r="N16" s="4">
        <v>0</v>
      </c>
      <c r="O16" s="5">
        <f>L16+M16-N16</f>
        <v>0</v>
      </c>
      <c r="P16" s="4">
        <v>2</v>
      </c>
      <c r="Q16" s="4">
        <v>7.15</v>
      </c>
      <c r="R16" s="4">
        <v>0</v>
      </c>
      <c r="S16" s="5">
        <f>P16+Q16-R16</f>
        <v>9.15</v>
      </c>
      <c r="T16" s="4">
        <v>2.5</v>
      </c>
      <c r="U16" s="4">
        <v>7.45</v>
      </c>
      <c r="V16" s="4">
        <v>0</v>
      </c>
      <c r="W16" s="5">
        <f>T16+U16-V16</f>
        <v>9.9499999999999993</v>
      </c>
      <c r="X16" s="5">
        <f>K16+O16+S16+W16</f>
        <v>29.400000000000002</v>
      </c>
    </row>
    <row r="17" spans="1:24" x14ac:dyDescent="0.25">
      <c r="A17" s="3">
        <v>11</v>
      </c>
      <c r="B17">
        <v>349598</v>
      </c>
      <c r="C17">
        <v>4142</v>
      </c>
      <c r="D17" t="s">
        <v>37</v>
      </c>
      <c r="E17">
        <v>2016</v>
      </c>
      <c r="F17" t="s">
        <v>34</v>
      </c>
      <c r="G17" t="s">
        <v>35</v>
      </c>
      <c r="H17" s="4">
        <v>2</v>
      </c>
      <c r="I17" s="4">
        <v>8.6</v>
      </c>
      <c r="J17" s="4">
        <v>0</v>
      </c>
      <c r="K17" s="5">
        <f>H17+I17-J17</f>
        <v>10.6</v>
      </c>
      <c r="L17" s="4">
        <v>0</v>
      </c>
      <c r="M17" s="4">
        <v>0</v>
      </c>
      <c r="N17" s="4">
        <v>0</v>
      </c>
      <c r="O17" s="5">
        <f>L17+M17-N17</f>
        <v>0</v>
      </c>
      <c r="P17" s="4">
        <v>2.5</v>
      </c>
      <c r="Q17" s="4">
        <v>6.15</v>
      </c>
      <c r="R17" s="4">
        <v>0</v>
      </c>
      <c r="S17" s="5">
        <f>P17+Q17-R17</f>
        <v>8.65</v>
      </c>
      <c r="T17" s="4">
        <v>2.5</v>
      </c>
      <c r="U17" s="4">
        <v>7.6</v>
      </c>
      <c r="V17" s="4">
        <v>0</v>
      </c>
      <c r="W17" s="5">
        <f>T17+U17-V17</f>
        <v>10.1</v>
      </c>
      <c r="X17" s="5">
        <f>K17+O17+S17+W17</f>
        <v>29.35</v>
      </c>
    </row>
    <row r="18" spans="1:24" x14ac:dyDescent="0.25">
      <c r="A18" s="3">
        <v>12</v>
      </c>
      <c r="B18">
        <v>499059</v>
      </c>
      <c r="C18">
        <v>4142</v>
      </c>
      <c r="D18" t="s">
        <v>38</v>
      </c>
      <c r="E18">
        <v>2015</v>
      </c>
      <c r="F18" t="s">
        <v>39</v>
      </c>
      <c r="G18" t="s">
        <v>40</v>
      </c>
      <c r="H18" s="4">
        <v>2</v>
      </c>
      <c r="I18" s="4">
        <v>9.15</v>
      </c>
      <c r="J18" s="4">
        <v>0</v>
      </c>
      <c r="K18" s="5">
        <f>H18+I18-J18</f>
        <v>11.15</v>
      </c>
      <c r="L18" s="4">
        <v>0</v>
      </c>
      <c r="M18" s="4">
        <v>0</v>
      </c>
      <c r="N18" s="4">
        <v>0</v>
      </c>
      <c r="O18" s="5">
        <f>L18+M18-N18</f>
        <v>0</v>
      </c>
      <c r="P18" s="4">
        <v>2.5</v>
      </c>
      <c r="Q18" s="4">
        <v>6.45</v>
      </c>
      <c r="R18" s="4">
        <v>2</v>
      </c>
      <c r="S18" s="5">
        <f>P18+Q18-R18</f>
        <v>6.9499999999999993</v>
      </c>
      <c r="T18" s="4">
        <v>2.5</v>
      </c>
      <c r="U18" s="4">
        <v>8.6999999999999993</v>
      </c>
      <c r="V18" s="4">
        <v>0</v>
      </c>
      <c r="W18" s="5">
        <f>T18+U18-V18</f>
        <v>11.2</v>
      </c>
      <c r="X18" s="5">
        <f>K18+O18+S18+W18</f>
        <v>29.3</v>
      </c>
    </row>
    <row r="19" spans="1:24" x14ac:dyDescent="0.25">
      <c r="A19" s="3">
        <v>13</v>
      </c>
      <c r="B19">
        <v>305304</v>
      </c>
      <c r="C19">
        <v>4142</v>
      </c>
      <c r="D19" t="s">
        <v>41</v>
      </c>
      <c r="E19">
        <v>2015</v>
      </c>
      <c r="F19" t="s">
        <v>20</v>
      </c>
      <c r="G19" t="s">
        <v>23</v>
      </c>
      <c r="H19" s="4">
        <v>2</v>
      </c>
      <c r="I19" s="4">
        <v>7.95</v>
      </c>
      <c r="J19" s="4">
        <v>0</v>
      </c>
      <c r="K19" s="5">
        <f>H19+I19-J19</f>
        <v>9.9499999999999993</v>
      </c>
      <c r="L19" s="4">
        <v>0</v>
      </c>
      <c r="M19" s="4">
        <v>0</v>
      </c>
      <c r="N19" s="4">
        <v>0</v>
      </c>
      <c r="O19" s="5">
        <f>L19+M19-N19</f>
        <v>0</v>
      </c>
      <c r="P19" s="4">
        <v>2</v>
      </c>
      <c r="Q19" s="4">
        <v>7.25</v>
      </c>
      <c r="R19" s="4">
        <v>0</v>
      </c>
      <c r="S19" s="5">
        <f>P19+Q19-R19</f>
        <v>9.25</v>
      </c>
      <c r="T19" s="4">
        <v>2.5</v>
      </c>
      <c r="U19" s="4">
        <v>7.45</v>
      </c>
      <c r="V19" s="4">
        <v>0</v>
      </c>
      <c r="W19" s="5">
        <f>T19+U19-V19</f>
        <v>9.9499999999999993</v>
      </c>
      <c r="X19" s="5">
        <f>K19+O19+S19+W19</f>
        <v>29.15</v>
      </c>
    </row>
    <row r="20" spans="1:24" x14ac:dyDescent="0.25">
      <c r="A20" s="3">
        <v>14</v>
      </c>
      <c r="B20">
        <v>380793</v>
      </c>
      <c r="C20">
        <v>9763</v>
      </c>
      <c r="D20" t="s">
        <v>42</v>
      </c>
      <c r="E20">
        <v>2015</v>
      </c>
      <c r="F20" t="s">
        <v>20</v>
      </c>
      <c r="G20" t="s">
        <v>23</v>
      </c>
      <c r="H20" s="4">
        <v>2</v>
      </c>
      <c r="I20" s="4">
        <v>8.1</v>
      </c>
      <c r="J20" s="4">
        <v>0</v>
      </c>
      <c r="K20" s="5">
        <f>H20+I20-J20</f>
        <v>10.1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2.5</v>
      </c>
      <c r="Q20" s="4">
        <v>7.8</v>
      </c>
      <c r="R20" s="4">
        <v>2</v>
      </c>
      <c r="S20" s="5">
        <f>P20+Q20-R20</f>
        <v>8.3000000000000007</v>
      </c>
      <c r="T20" s="4">
        <v>2.5</v>
      </c>
      <c r="U20" s="4">
        <v>8.25</v>
      </c>
      <c r="V20" s="4">
        <v>0</v>
      </c>
      <c r="W20" s="5">
        <f>T20+U20-V20</f>
        <v>10.75</v>
      </c>
      <c r="X20" s="5">
        <f>K20+O20+S20+W20</f>
        <v>29.15</v>
      </c>
    </row>
    <row r="21" spans="1:24" x14ac:dyDescent="0.25">
      <c r="A21" s="3">
        <v>15</v>
      </c>
      <c r="B21">
        <v>0</v>
      </c>
      <c r="C21">
        <v>9763</v>
      </c>
      <c r="D21" t="s">
        <v>43</v>
      </c>
      <c r="E21">
        <v>2015</v>
      </c>
      <c r="F21" t="s">
        <v>25</v>
      </c>
      <c r="G21" t="s">
        <v>26</v>
      </c>
      <c r="H21" s="4">
        <v>2</v>
      </c>
      <c r="I21" s="4">
        <v>8.25</v>
      </c>
      <c r="J21" s="4">
        <v>0</v>
      </c>
      <c r="K21" s="5">
        <f>H21+I21-J21</f>
        <v>10.25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2</v>
      </c>
      <c r="Q21" s="4">
        <v>6.5</v>
      </c>
      <c r="R21" s="4">
        <v>0</v>
      </c>
      <c r="S21" s="5">
        <f>P21+Q21-R21</f>
        <v>8.5</v>
      </c>
      <c r="T21" s="4">
        <v>2.5</v>
      </c>
      <c r="U21" s="4">
        <v>7.55</v>
      </c>
      <c r="V21" s="4">
        <v>0</v>
      </c>
      <c r="W21" s="5">
        <f>T21+U21-V21</f>
        <v>10.050000000000001</v>
      </c>
      <c r="X21" s="5">
        <f>K21+O21+S21+W21</f>
        <v>28.8</v>
      </c>
    </row>
    <row r="22" spans="1:24" x14ac:dyDescent="0.25">
      <c r="A22" s="3">
        <v>16</v>
      </c>
      <c r="B22">
        <v>732351</v>
      </c>
      <c r="C22">
        <v>9763</v>
      </c>
      <c r="D22" t="s">
        <v>44</v>
      </c>
      <c r="E22">
        <v>2015</v>
      </c>
      <c r="F22" t="s">
        <v>20</v>
      </c>
      <c r="G22" t="s">
        <v>23</v>
      </c>
      <c r="H22" s="4">
        <v>2</v>
      </c>
      <c r="I22" s="4">
        <v>6.7</v>
      </c>
      <c r="J22" s="4">
        <v>0</v>
      </c>
      <c r="K22" s="5">
        <f>H22+I22-J22</f>
        <v>8.6999999999999993</v>
      </c>
      <c r="L22" s="4">
        <v>0</v>
      </c>
      <c r="M22" s="4">
        <v>0</v>
      </c>
      <c r="N22" s="4">
        <v>0</v>
      </c>
      <c r="O22" s="5">
        <f>L22+M22-N22</f>
        <v>0</v>
      </c>
      <c r="P22" s="4">
        <v>2.5</v>
      </c>
      <c r="Q22" s="4">
        <v>7.3</v>
      </c>
      <c r="R22" s="4">
        <v>0</v>
      </c>
      <c r="S22" s="5">
        <f>P22+Q22-R22</f>
        <v>9.8000000000000007</v>
      </c>
      <c r="T22" s="4">
        <v>2</v>
      </c>
      <c r="U22" s="4">
        <v>7.7</v>
      </c>
      <c r="V22" s="4">
        <v>0</v>
      </c>
      <c r="W22" s="5">
        <f>T22+U22-V22</f>
        <v>9.6999999999999993</v>
      </c>
      <c r="X22" s="5">
        <f>K22+O22+S22+W22</f>
        <v>28.2</v>
      </c>
    </row>
    <row r="23" spans="1:24" x14ac:dyDescent="0.25">
      <c r="A23" s="3">
        <v>17</v>
      </c>
      <c r="B23">
        <v>0</v>
      </c>
      <c r="C23">
        <v>9381</v>
      </c>
      <c r="D23" t="s">
        <v>45</v>
      </c>
      <c r="E23">
        <v>2016</v>
      </c>
      <c r="F23" t="s">
        <v>34</v>
      </c>
      <c r="G23" t="s">
        <v>35</v>
      </c>
      <c r="H23" s="4">
        <v>2</v>
      </c>
      <c r="I23" s="4">
        <v>6.45</v>
      </c>
      <c r="J23" s="4">
        <v>0</v>
      </c>
      <c r="K23" s="5">
        <f>H23+I23-J23</f>
        <v>8.4499999999999993</v>
      </c>
      <c r="L23" s="4">
        <v>0</v>
      </c>
      <c r="M23" s="4">
        <v>0</v>
      </c>
      <c r="N23" s="4">
        <v>0</v>
      </c>
      <c r="O23" s="5">
        <f>L23+M23-N23</f>
        <v>0</v>
      </c>
      <c r="P23" s="4">
        <v>2.5</v>
      </c>
      <c r="Q23" s="4">
        <v>7.65</v>
      </c>
      <c r="R23" s="4">
        <v>0</v>
      </c>
      <c r="S23" s="5">
        <f>P23+Q23-R23</f>
        <v>10.15</v>
      </c>
      <c r="T23" s="4">
        <v>2.5</v>
      </c>
      <c r="U23" s="4">
        <v>7.05</v>
      </c>
      <c r="V23" s="4">
        <v>0</v>
      </c>
      <c r="W23" s="5">
        <f>T23+U23-V23</f>
        <v>9.5500000000000007</v>
      </c>
      <c r="X23" s="5">
        <f>K23+O23+S23+W23</f>
        <v>28.150000000000002</v>
      </c>
    </row>
    <row r="24" spans="1:24" x14ac:dyDescent="0.25">
      <c r="A24" s="3">
        <v>18</v>
      </c>
      <c r="B24">
        <v>0</v>
      </c>
      <c r="C24">
        <v>9381</v>
      </c>
      <c r="D24" t="s">
        <v>46</v>
      </c>
      <c r="E24">
        <v>2015</v>
      </c>
      <c r="F24" t="s">
        <v>39</v>
      </c>
      <c r="G24" t="s">
        <v>40</v>
      </c>
      <c r="H24" s="4">
        <v>2</v>
      </c>
      <c r="I24" s="4">
        <v>8.25</v>
      </c>
      <c r="J24" s="4">
        <v>0</v>
      </c>
      <c r="K24" s="5">
        <f>H24+I24-J24</f>
        <v>10.25</v>
      </c>
      <c r="L24" s="4">
        <v>0</v>
      </c>
      <c r="M24" s="4">
        <v>0</v>
      </c>
      <c r="N24" s="4">
        <v>0</v>
      </c>
      <c r="O24" s="5">
        <f>L24+M24-N24</f>
        <v>0</v>
      </c>
      <c r="P24" s="4">
        <v>2</v>
      </c>
      <c r="Q24" s="4">
        <v>6.75</v>
      </c>
      <c r="R24" s="4">
        <v>2</v>
      </c>
      <c r="S24" s="5">
        <f>P24+Q24-R24</f>
        <v>6.75</v>
      </c>
      <c r="T24" s="4">
        <v>2.5</v>
      </c>
      <c r="U24" s="4">
        <v>8.4</v>
      </c>
      <c r="V24" s="4">
        <v>0</v>
      </c>
      <c r="W24" s="5">
        <f>T24+U24-V24</f>
        <v>10.9</v>
      </c>
      <c r="X24" s="5">
        <f>K24+O24+S24+W24</f>
        <v>27.9</v>
      </c>
    </row>
    <row r="25" spans="1:24" x14ac:dyDescent="0.25">
      <c r="A25" s="3">
        <v>19</v>
      </c>
      <c r="B25">
        <v>0</v>
      </c>
      <c r="C25">
        <v>9381</v>
      </c>
      <c r="D25" t="s">
        <v>47</v>
      </c>
      <c r="E25">
        <v>2015</v>
      </c>
      <c r="F25" t="s">
        <v>39</v>
      </c>
      <c r="G25" t="s">
        <v>48</v>
      </c>
      <c r="H25" s="4">
        <v>2</v>
      </c>
      <c r="I25" s="4">
        <v>8.1</v>
      </c>
      <c r="J25" s="4">
        <v>0</v>
      </c>
      <c r="K25" s="5">
        <f>H25+I25-J25</f>
        <v>10.1</v>
      </c>
      <c r="L25" s="4">
        <v>0</v>
      </c>
      <c r="M25" s="4">
        <v>0</v>
      </c>
      <c r="N25" s="4">
        <v>0</v>
      </c>
      <c r="O25" s="5">
        <f>L25+M25-N25</f>
        <v>0</v>
      </c>
      <c r="P25" s="4">
        <v>2</v>
      </c>
      <c r="Q25" s="4">
        <v>3.7</v>
      </c>
      <c r="R25" s="4">
        <v>2</v>
      </c>
      <c r="S25" s="5">
        <f>P25+Q25-R25</f>
        <v>3.7</v>
      </c>
      <c r="T25" s="4">
        <v>2.5</v>
      </c>
      <c r="U25" s="4">
        <v>7.9</v>
      </c>
      <c r="V25" s="4">
        <v>0</v>
      </c>
      <c r="W25" s="5">
        <f>T25+U25-V25</f>
        <v>10.4</v>
      </c>
      <c r="X25" s="5">
        <f>K25+O25+S25+W25</f>
        <v>24.200000000000003</v>
      </c>
    </row>
    <row r="29" spans="1:24" x14ac:dyDescent="0.25">
      <c r="D29" s="9" t="s">
        <v>104</v>
      </c>
      <c r="N29" s="6" t="s">
        <v>51</v>
      </c>
      <c r="W29" s="12" t="s">
        <v>50</v>
      </c>
      <c r="X29" s="13"/>
    </row>
    <row r="30" spans="1:24" x14ac:dyDescent="0.25">
      <c r="D30" s="14" t="s">
        <v>105</v>
      </c>
      <c r="E30" s="9" t="s">
        <v>106</v>
      </c>
      <c r="N30" t="s">
        <v>107</v>
      </c>
      <c r="W30" s="15" t="s">
        <v>52</v>
      </c>
      <c r="X30" s="13"/>
    </row>
    <row r="31" spans="1:24" x14ac:dyDescent="0.25">
      <c r="D31" s="14" t="s">
        <v>108</v>
      </c>
      <c r="E31" s="9" t="s">
        <v>109</v>
      </c>
    </row>
    <row r="32" spans="1:24" x14ac:dyDescent="0.25">
      <c r="D32" s="14" t="s">
        <v>110</v>
      </c>
      <c r="E32" s="9" t="s">
        <v>111</v>
      </c>
    </row>
    <row r="33" spans="4:23" x14ac:dyDescent="0.25">
      <c r="D33" s="14" t="s">
        <v>112</v>
      </c>
      <c r="E33" s="9" t="s">
        <v>113</v>
      </c>
    </row>
    <row r="34" spans="4:23" ht="15.75" x14ac:dyDescent="0.25">
      <c r="I34" s="9"/>
      <c r="M34" s="9"/>
      <c r="U34" s="7"/>
      <c r="W34" s="7"/>
    </row>
    <row r="35" spans="4:23" x14ac:dyDescent="0.25">
      <c r="M35" s="9"/>
    </row>
    <row r="36" spans="4:23" x14ac:dyDescent="0.25">
      <c r="M36" s="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9866-16ED-4306-AF62-ED9639E8FD0E}">
  <dimension ref="A1:AC31"/>
  <sheetViews>
    <sheetView workbookViewId="0">
      <selection activeCell="J1" sqref="J1"/>
    </sheetView>
  </sheetViews>
  <sheetFormatPr defaultRowHeight="15" x14ac:dyDescent="0.25"/>
  <cols>
    <col min="1" max="1" width="10" customWidth="1"/>
    <col min="2" max="3" width="10" hidden="1" customWidth="1"/>
    <col min="4" max="4" width="23.140625" customWidth="1"/>
    <col min="5" max="5" width="6.42578125" bestFit="1" customWidth="1"/>
    <col min="6" max="6" width="23.42578125" customWidth="1"/>
    <col min="7" max="7" width="19.28515625" customWidth="1"/>
    <col min="8" max="8" width="6.140625" customWidth="1"/>
    <col min="9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9" ht="18.75" x14ac:dyDescent="0.3">
      <c r="D1" s="1" t="s">
        <v>0</v>
      </c>
    </row>
    <row r="2" spans="1:29" ht="18.75" x14ac:dyDescent="0.3">
      <c r="D2" s="1" t="s">
        <v>1</v>
      </c>
    </row>
    <row r="3" spans="1:29" ht="18.75" x14ac:dyDescent="0.3">
      <c r="D3" s="1" t="s">
        <v>53</v>
      </c>
    </row>
    <row r="6" spans="1:29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54</v>
      </c>
      <c r="AA6" s="2" t="s">
        <v>55</v>
      </c>
      <c r="AB6" s="2" t="s">
        <v>56</v>
      </c>
      <c r="AC6" s="2" t="s">
        <v>57</v>
      </c>
    </row>
    <row r="7" spans="1:29" x14ac:dyDescent="0.25">
      <c r="A7" s="10" t="s">
        <v>58</v>
      </c>
      <c r="B7">
        <v>177398</v>
      </c>
      <c r="C7">
        <v>7791</v>
      </c>
      <c r="D7" t="s">
        <v>65</v>
      </c>
      <c r="E7">
        <v>2013</v>
      </c>
      <c r="F7" t="s">
        <v>62</v>
      </c>
      <c r="G7" t="s">
        <v>63</v>
      </c>
      <c r="H7" s="4">
        <v>2</v>
      </c>
      <c r="I7" s="4">
        <v>9.3699999999999992</v>
      </c>
      <c r="J7" s="4">
        <v>0</v>
      </c>
      <c r="K7" s="5">
        <f>H7+I7-J7</f>
        <v>11.37</v>
      </c>
      <c r="L7" s="4">
        <v>0</v>
      </c>
      <c r="M7" s="4">
        <v>0</v>
      </c>
      <c r="N7" s="4">
        <v>0</v>
      </c>
      <c r="O7" s="5">
        <f>L7+M7-N7</f>
        <v>0</v>
      </c>
      <c r="P7" s="4">
        <v>1.4</v>
      </c>
      <c r="Q7" s="4">
        <v>9</v>
      </c>
      <c r="R7" s="4">
        <v>0</v>
      </c>
      <c r="S7" s="5">
        <f>P7+Q7-R7</f>
        <v>10.4</v>
      </c>
      <c r="T7" s="4">
        <v>1.9</v>
      </c>
      <c r="U7" s="4">
        <v>9.15</v>
      </c>
      <c r="V7" s="4">
        <v>0</v>
      </c>
      <c r="W7" s="5">
        <f>T7+U7-V7</f>
        <v>11.05</v>
      </c>
      <c r="X7" s="5">
        <f>K7+O7+S7+W7</f>
        <v>32.82</v>
      </c>
      <c r="Z7" t="e">
        <f>#REF!</f>
        <v>#REF!</v>
      </c>
      <c r="AA7" t="e">
        <f>#REF!</f>
        <v>#REF!</v>
      </c>
      <c r="AB7">
        <v>2</v>
      </c>
    </row>
    <row r="8" spans="1:29" x14ac:dyDescent="0.25">
      <c r="A8" s="10" t="s">
        <v>60</v>
      </c>
      <c r="B8">
        <v>410155</v>
      </c>
      <c r="C8">
        <v>3198</v>
      </c>
      <c r="D8" t="s">
        <v>84</v>
      </c>
      <c r="E8">
        <v>2014</v>
      </c>
      <c r="F8" t="s">
        <v>81</v>
      </c>
      <c r="G8" t="s">
        <v>82</v>
      </c>
      <c r="H8" s="4">
        <v>2</v>
      </c>
      <c r="I8" s="4">
        <v>9.3699999999999992</v>
      </c>
      <c r="J8" s="4">
        <v>0</v>
      </c>
      <c r="K8" s="5">
        <f>H8+I8-J8</f>
        <v>11.37</v>
      </c>
      <c r="L8" s="4">
        <v>0</v>
      </c>
      <c r="M8" s="4">
        <v>0</v>
      </c>
      <c r="N8" s="4">
        <v>0</v>
      </c>
      <c r="O8" s="5">
        <f>L8+M8-N8</f>
        <v>0</v>
      </c>
      <c r="P8" s="4">
        <v>1.7</v>
      </c>
      <c r="Q8" s="4">
        <v>8.0299999999999994</v>
      </c>
      <c r="R8" s="4">
        <v>0</v>
      </c>
      <c r="S8" s="5">
        <f>P8+Q8-R8</f>
        <v>9.7299999999999986</v>
      </c>
      <c r="T8" s="4">
        <v>2.2999999999999998</v>
      </c>
      <c r="U8" s="4">
        <v>9.1999999999999993</v>
      </c>
      <c r="V8" s="4">
        <v>0</v>
      </c>
      <c r="W8" s="5">
        <f>T8+U8-V8</f>
        <v>11.5</v>
      </c>
      <c r="X8" s="5">
        <f>K8+O8+S8+W8</f>
        <v>32.599999999999994</v>
      </c>
      <c r="Z8" t="e">
        <f>#REF!</f>
        <v>#REF!</v>
      </c>
      <c r="AA8" t="e">
        <f>#REF!</f>
        <v>#REF!</v>
      </c>
      <c r="AB8">
        <v>2</v>
      </c>
    </row>
    <row r="9" spans="1:29" x14ac:dyDescent="0.25">
      <c r="A9" s="10" t="s">
        <v>64</v>
      </c>
      <c r="B9">
        <v>248779</v>
      </c>
      <c r="C9">
        <v>3198</v>
      </c>
      <c r="D9" t="s">
        <v>80</v>
      </c>
      <c r="E9">
        <v>2013</v>
      </c>
      <c r="F9" t="s">
        <v>81</v>
      </c>
      <c r="G9" t="s">
        <v>82</v>
      </c>
      <c r="H9" s="4">
        <v>2</v>
      </c>
      <c r="I9" s="4">
        <v>9.23</v>
      </c>
      <c r="J9" s="4">
        <v>0</v>
      </c>
      <c r="K9" s="5">
        <f>H9+I9-J9</f>
        <v>11.23</v>
      </c>
      <c r="L9" s="4">
        <v>0</v>
      </c>
      <c r="M9" s="4">
        <v>0</v>
      </c>
      <c r="N9" s="4">
        <v>0</v>
      </c>
      <c r="O9" s="5">
        <f>L9+M9-N9</f>
        <v>0</v>
      </c>
      <c r="P9" s="4">
        <v>1.8</v>
      </c>
      <c r="Q9" s="4">
        <v>8.23</v>
      </c>
      <c r="R9" s="4">
        <v>0</v>
      </c>
      <c r="S9" s="5">
        <f>P9+Q9-R9</f>
        <v>10.030000000000001</v>
      </c>
      <c r="T9" s="4">
        <v>2.2999999999999998</v>
      </c>
      <c r="U9" s="4">
        <v>8.6</v>
      </c>
      <c r="V9" s="4">
        <v>0</v>
      </c>
      <c r="W9" s="5">
        <f>T9+U9-V9</f>
        <v>10.899999999999999</v>
      </c>
      <c r="X9" s="5">
        <f>K9+O9+S9+W9</f>
        <v>32.159999999999997</v>
      </c>
      <c r="Z9" t="e">
        <f>#REF!</f>
        <v>#REF!</v>
      </c>
      <c r="AA9" t="e">
        <f>#REF!</f>
        <v>#REF!</v>
      </c>
      <c r="AB9">
        <v>3</v>
      </c>
    </row>
    <row r="10" spans="1:29" x14ac:dyDescent="0.25">
      <c r="A10" s="10" t="s">
        <v>66</v>
      </c>
      <c r="B10">
        <v>957726</v>
      </c>
      <c r="C10">
        <v>3198</v>
      </c>
      <c r="D10" t="s">
        <v>70</v>
      </c>
      <c r="E10">
        <v>2014</v>
      </c>
      <c r="F10" t="s">
        <v>62</v>
      </c>
      <c r="G10" t="s">
        <v>68</v>
      </c>
      <c r="H10" s="4">
        <v>2</v>
      </c>
      <c r="I10" s="4">
        <v>8.94</v>
      </c>
      <c r="J10" s="4">
        <v>0</v>
      </c>
      <c r="K10" s="5">
        <f>H10+I10-J10</f>
        <v>10.94</v>
      </c>
      <c r="L10" s="4">
        <v>0</v>
      </c>
      <c r="M10" s="4">
        <v>0</v>
      </c>
      <c r="N10" s="4">
        <v>0</v>
      </c>
      <c r="O10" s="5">
        <f>L10+M10-N10</f>
        <v>0</v>
      </c>
      <c r="P10" s="4">
        <v>1.4</v>
      </c>
      <c r="Q10" s="4">
        <v>8.43</v>
      </c>
      <c r="R10" s="4">
        <v>0</v>
      </c>
      <c r="S10" s="5">
        <f>P10+Q10-R10</f>
        <v>9.83</v>
      </c>
      <c r="T10" s="4">
        <v>2</v>
      </c>
      <c r="U10" s="4">
        <v>8.85</v>
      </c>
      <c r="V10" s="4">
        <v>0</v>
      </c>
      <c r="W10" s="5">
        <f>T10+U10-V10</f>
        <v>10.85</v>
      </c>
      <c r="X10" s="5">
        <f>K10+O10+S10+W10</f>
        <v>31.619999999999997</v>
      </c>
      <c r="Z10" t="e">
        <f>#REF!</f>
        <v>#REF!</v>
      </c>
      <c r="AA10" t="e">
        <f>#REF!</f>
        <v>#REF!</v>
      </c>
      <c r="AB10">
        <v>2</v>
      </c>
    </row>
    <row r="11" spans="1:29" x14ac:dyDescent="0.25">
      <c r="A11" s="10" t="s">
        <v>69</v>
      </c>
      <c r="B11">
        <v>672580</v>
      </c>
      <c r="C11">
        <v>3198</v>
      </c>
      <c r="D11" t="s">
        <v>61</v>
      </c>
      <c r="E11">
        <v>2013</v>
      </c>
      <c r="F11" t="s">
        <v>62</v>
      </c>
      <c r="G11" t="s">
        <v>63</v>
      </c>
      <c r="H11" s="4">
        <v>2</v>
      </c>
      <c r="I11" s="4">
        <v>9.44</v>
      </c>
      <c r="J11" s="4">
        <v>0</v>
      </c>
      <c r="K11" s="5">
        <f>H11+I11-J11</f>
        <v>11.44</v>
      </c>
      <c r="L11" s="4">
        <v>0</v>
      </c>
      <c r="M11" s="4">
        <v>0</v>
      </c>
      <c r="N11" s="4">
        <v>0</v>
      </c>
      <c r="O11" s="5">
        <f>L11+M11-N11</f>
        <v>0</v>
      </c>
      <c r="P11" s="4">
        <v>1.4</v>
      </c>
      <c r="Q11" s="4">
        <v>7.83</v>
      </c>
      <c r="R11" s="4">
        <v>0</v>
      </c>
      <c r="S11" s="5">
        <f>P11+Q11-R11</f>
        <v>9.23</v>
      </c>
      <c r="T11" s="4">
        <v>1.9</v>
      </c>
      <c r="U11" s="4">
        <v>9</v>
      </c>
      <c r="V11" s="4">
        <v>0</v>
      </c>
      <c r="W11" s="5">
        <f>T11+U11-V11</f>
        <v>10.9</v>
      </c>
      <c r="X11" s="5">
        <f>K11+O11+S11+W11</f>
        <v>31.57</v>
      </c>
      <c r="Z11" t="e">
        <f>#REF!</f>
        <v>#REF!</v>
      </c>
      <c r="AA11" t="e">
        <f>#REF!</f>
        <v>#REF!</v>
      </c>
      <c r="AB11">
        <v>3</v>
      </c>
    </row>
    <row r="12" spans="1:29" x14ac:dyDescent="0.25">
      <c r="A12" s="10" t="s">
        <v>71</v>
      </c>
      <c r="B12">
        <v>544445</v>
      </c>
      <c r="C12">
        <v>3198</v>
      </c>
      <c r="D12" t="s">
        <v>67</v>
      </c>
      <c r="E12">
        <v>2012</v>
      </c>
      <c r="F12" t="s">
        <v>62</v>
      </c>
      <c r="G12" t="s">
        <v>68</v>
      </c>
      <c r="H12" s="4">
        <v>2</v>
      </c>
      <c r="I12" s="4">
        <v>8.4700000000000006</v>
      </c>
      <c r="J12" s="4">
        <v>0</v>
      </c>
      <c r="K12" s="5">
        <f>H12+I12-J12</f>
        <v>10.47</v>
      </c>
      <c r="L12" s="4">
        <v>0</v>
      </c>
      <c r="M12" s="4">
        <v>0</v>
      </c>
      <c r="N12" s="4">
        <v>0</v>
      </c>
      <c r="O12" s="5">
        <f>L12+M12-N12</f>
        <v>0</v>
      </c>
      <c r="P12" s="4">
        <v>1.4</v>
      </c>
      <c r="Q12" s="4">
        <v>7.93</v>
      </c>
      <c r="R12" s="4">
        <v>0</v>
      </c>
      <c r="S12" s="5">
        <f>P12+Q12-R12</f>
        <v>9.33</v>
      </c>
      <c r="T12" s="4">
        <v>1.9</v>
      </c>
      <c r="U12" s="4">
        <v>8.9</v>
      </c>
      <c r="V12" s="4">
        <v>0</v>
      </c>
      <c r="W12" s="5">
        <f>T12+U12-V12</f>
        <v>10.8</v>
      </c>
      <c r="X12" s="5">
        <f>K12+O12+S12+W12</f>
        <v>30.6</v>
      </c>
      <c r="Z12" t="e">
        <f>#REF!</f>
        <v>#REF!</v>
      </c>
      <c r="AA12" t="e">
        <f>#REF!</f>
        <v>#REF!</v>
      </c>
      <c r="AB12">
        <v>4</v>
      </c>
    </row>
    <row r="13" spans="1:29" x14ac:dyDescent="0.25">
      <c r="A13" s="10" t="s">
        <v>73</v>
      </c>
      <c r="B13">
        <v>665990</v>
      </c>
      <c r="C13">
        <v>3198</v>
      </c>
      <c r="D13" t="s">
        <v>88</v>
      </c>
      <c r="E13">
        <v>2011</v>
      </c>
      <c r="F13" t="s">
        <v>39</v>
      </c>
      <c r="G13" t="s">
        <v>40</v>
      </c>
      <c r="H13" s="4">
        <v>2</v>
      </c>
      <c r="I13" s="4">
        <v>8.8699999999999992</v>
      </c>
      <c r="J13" s="4">
        <v>0</v>
      </c>
      <c r="K13" s="5">
        <f>H13+I13-J13</f>
        <v>10.87</v>
      </c>
      <c r="L13" s="4">
        <v>0</v>
      </c>
      <c r="M13" s="4">
        <v>0</v>
      </c>
      <c r="N13" s="4">
        <v>0</v>
      </c>
      <c r="O13" s="5">
        <f>L13+M13-N13</f>
        <v>0</v>
      </c>
      <c r="P13" s="4">
        <v>1.5</v>
      </c>
      <c r="Q13" s="4">
        <v>7.4</v>
      </c>
      <c r="R13" s="4">
        <v>0</v>
      </c>
      <c r="S13" s="5">
        <f>P13+Q13-R13</f>
        <v>8.9</v>
      </c>
      <c r="T13" s="4">
        <v>1.9</v>
      </c>
      <c r="U13" s="4">
        <v>8.15</v>
      </c>
      <c r="V13" s="4">
        <v>0</v>
      </c>
      <c r="W13" s="5">
        <f>T13+U13-V13</f>
        <v>10.050000000000001</v>
      </c>
      <c r="X13" s="5">
        <f>K13+O13+S13+W13</f>
        <v>29.82</v>
      </c>
      <c r="Z13" t="e">
        <f>#REF!</f>
        <v>#REF!</v>
      </c>
      <c r="AA13" t="e">
        <f>#REF!</f>
        <v>#REF!</v>
      </c>
      <c r="AB13">
        <v>2</v>
      </c>
    </row>
    <row r="14" spans="1:29" x14ac:dyDescent="0.25">
      <c r="A14" s="10" t="s">
        <v>75</v>
      </c>
      <c r="B14">
        <v>855906</v>
      </c>
      <c r="C14">
        <v>3198</v>
      </c>
      <c r="D14" t="s">
        <v>90</v>
      </c>
      <c r="E14">
        <v>2013</v>
      </c>
      <c r="F14" t="s">
        <v>39</v>
      </c>
      <c r="G14" t="s">
        <v>40</v>
      </c>
      <c r="H14" s="4">
        <v>2</v>
      </c>
      <c r="I14" s="4">
        <v>8.3699999999999992</v>
      </c>
      <c r="J14" s="4">
        <v>0</v>
      </c>
      <c r="K14" s="5">
        <f>H14+I14-J14</f>
        <v>10.37</v>
      </c>
      <c r="L14" s="4">
        <v>0</v>
      </c>
      <c r="M14" s="4">
        <v>0</v>
      </c>
      <c r="N14" s="4">
        <v>0</v>
      </c>
      <c r="O14" s="5">
        <f>L14+M14-N14</f>
        <v>0</v>
      </c>
      <c r="P14" s="4">
        <v>1.5</v>
      </c>
      <c r="Q14" s="4">
        <v>7.6</v>
      </c>
      <c r="R14" s="4">
        <v>0</v>
      </c>
      <c r="S14" s="5">
        <f>P14+Q14-R14</f>
        <v>9.1</v>
      </c>
      <c r="T14" s="4">
        <v>1.9</v>
      </c>
      <c r="U14" s="4">
        <v>8.35</v>
      </c>
      <c r="V14" s="4">
        <v>0</v>
      </c>
      <c r="W14" s="5">
        <f>T14+U14-V14</f>
        <v>10.25</v>
      </c>
      <c r="X14" s="5">
        <f>K14+O14+S14+W14</f>
        <v>29.72</v>
      </c>
      <c r="Z14" t="e">
        <f>#REF!</f>
        <v>#REF!</v>
      </c>
      <c r="AA14" t="e">
        <f>#REF!</f>
        <v>#REF!</v>
      </c>
      <c r="AB14">
        <v>3</v>
      </c>
    </row>
    <row r="15" spans="1:29" x14ac:dyDescent="0.25">
      <c r="A15" s="10" t="s">
        <v>77</v>
      </c>
      <c r="B15">
        <v>449015</v>
      </c>
      <c r="C15">
        <v>3198</v>
      </c>
      <c r="D15" t="s">
        <v>78</v>
      </c>
      <c r="E15">
        <v>2012</v>
      </c>
      <c r="F15" t="s">
        <v>62</v>
      </c>
      <c r="G15" t="s">
        <v>68</v>
      </c>
      <c r="H15" s="4">
        <v>2</v>
      </c>
      <c r="I15" s="4">
        <v>7.6</v>
      </c>
      <c r="J15" s="4">
        <v>0</v>
      </c>
      <c r="K15" s="5">
        <f>H15+I15-J15</f>
        <v>9.6</v>
      </c>
      <c r="L15" s="4">
        <v>0</v>
      </c>
      <c r="M15" s="4">
        <v>0</v>
      </c>
      <c r="N15" s="4">
        <v>0</v>
      </c>
      <c r="O15" s="5">
        <f>L15+M15-N15</f>
        <v>0</v>
      </c>
      <c r="P15" s="4">
        <v>1.4</v>
      </c>
      <c r="Q15" s="4">
        <v>7.9</v>
      </c>
      <c r="R15" s="4">
        <v>0</v>
      </c>
      <c r="S15" s="5">
        <f>P15+Q15-R15</f>
        <v>9.3000000000000007</v>
      </c>
      <c r="T15" s="4">
        <v>1.9</v>
      </c>
      <c r="U15" s="4">
        <v>8.9</v>
      </c>
      <c r="V15" s="4">
        <v>0</v>
      </c>
      <c r="W15" s="5">
        <f>T15+U15-V15</f>
        <v>10.8</v>
      </c>
      <c r="X15" s="5">
        <f>K15+O15+S15+W15</f>
        <v>29.7</v>
      </c>
      <c r="Z15" t="e">
        <f>#REF!</f>
        <v>#REF!</v>
      </c>
      <c r="AA15" t="e">
        <f>#REF!</f>
        <v>#REF!</v>
      </c>
      <c r="AB15">
        <v>4</v>
      </c>
    </row>
    <row r="16" spans="1:29" x14ac:dyDescent="0.25">
      <c r="A16" s="10" t="s">
        <v>79</v>
      </c>
      <c r="B16">
        <v>895859</v>
      </c>
      <c r="C16">
        <v>5382</v>
      </c>
      <c r="D16" t="s">
        <v>86</v>
      </c>
      <c r="E16">
        <v>2014</v>
      </c>
      <c r="F16" t="s">
        <v>34</v>
      </c>
      <c r="G16" t="s">
        <v>35</v>
      </c>
      <c r="H16" s="4">
        <v>2</v>
      </c>
      <c r="I16" s="4">
        <v>8.67</v>
      </c>
      <c r="J16" s="4">
        <v>0</v>
      </c>
      <c r="K16" s="5">
        <f>H16+I16-J16</f>
        <v>10.67</v>
      </c>
      <c r="L16" s="4">
        <v>0</v>
      </c>
      <c r="M16" s="4">
        <v>0</v>
      </c>
      <c r="N16" s="4">
        <v>0</v>
      </c>
      <c r="O16" s="5">
        <f>L16+M16-N16</f>
        <v>0</v>
      </c>
      <c r="P16" s="4">
        <v>1.7</v>
      </c>
      <c r="Q16" s="4">
        <v>6.5</v>
      </c>
      <c r="R16" s="4">
        <v>0</v>
      </c>
      <c r="S16" s="5">
        <f>P16+Q16-R16</f>
        <v>8.1999999999999993</v>
      </c>
      <c r="T16" s="4">
        <v>2.1</v>
      </c>
      <c r="U16" s="4">
        <v>8.6999999999999993</v>
      </c>
      <c r="V16" s="4">
        <v>0</v>
      </c>
      <c r="W16" s="5">
        <f>T16+U16-V16</f>
        <v>10.799999999999999</v>
      </c>
      <c r="X16" s="5">
        <f>K16+O16+S16+W16</f>
        <v>29.669999999999995</v>
      </c>
      <c r="Z16" t="e">
        <f>#REF!</f>
        <v>#REF!</v>
      </c>
      <c r="AA16" t="e">
        <f>#REF!</f>
        <v>#REF!</v>
      </c>
      <c r="AB16">
        <v>2</v>
      </c>
    </row>
    <row r="17" spans="1:28" x14ac:dyDescent="0.25">
      <c r="A17" s="10" t="s">
        <v>83</v>
      </c>
      <c r="B17">
        <v>201273</v>
      </c>
      <c r="C17">
        <v>5382</v>
      </c>
      <c r="D17" t="s">
        <v>92</v>
      </c>
      <c r="E17">
        <v>2013</v>
      </c>
      <c r="F17" t="s">
        <v>39</v>
      </c>
      <c r="G17" t="s">
        <v>93</v>
      </c>
      <c r="H17" s="4">
        <v>2</v>
      </c>
      <c r="I17" s="4">
        <v>8.4</v>
      </c>
      <c r="J17" s="4">
        <v>0</v>
      </c>
      <c r="K17" s="5">
        <f>H17+I17-J17</f>
        <v>10.4</v>
      </c>
      <c r="L17" s="4">
        <v>0</v>
      </c>
      <c r="M17" s="4">
        <v>0</v>
      </c>
      <c r="N17" s="4">
        <v>0</v>
      </c>
      <c r="O17" s="5">
        <f>L17+M17-N17</f>
        <v>0</v>
      </c>
      <c r="P17" s="4">
        <v>1.5</v>
      </c>
      <c r="Q17" s="4">
        <v>6.86</v>
      </c>
      <c r="R17" s="4">
        <v>0</v>
      </c>
      <c r="S17" s="5">
        <f>P17+Q17-R17</f>
        <v>8.36</v>
      </c>
      <c r="T17" s="4">
        <v>1.9</v>
      </c>
      <c r="U17" s="4">
        <v>8.8000000000000007</v>
      </c>
      <c r="V17" s="4">
        <v>0</v>
      </c>
      <c r="W17" s="5">
        <f>T17+U17-V17</f>
        <v>10.700000000000001</v>
      </c>
      <c r="X17" s="5">
        <f>K17+O17+S17+W17</f>
        <v>29.46</v>
      </c>
      <c r="Z17" t="e">
        <f>#REF!</f>
        <v>#REF!</v>
      </c>
      <c r="AA17" t="e">
        <f>#REF!</f>
        <v>#REF!</v>
      </c>
      <c r="AB17">
        <v>3</v>
      </c>
    </row>
    <row r="18" spans="1:28" x14ac:dyDescent="0.25">
      <c r="A18" s="10" t="s">
        <v>85</v>
      </c>
      <c r="B18">
        <v>283831</v>
      </c>
      <c r="C18">
        <v>9763</v>
      </c>
      <c r="D18" t="s">
        <v>59</v>
      </c>
      <c r="E18">
        <v>2013</v>
      </c>
      <c r="F18" t="s">
        <v>20</v>
      </c>
      <c r="G18" t="s">
        <v>28</v>
      </c>
      <c r="H18" s="4">
        <v>2</v>
      </c>
      <c r="I18" s="4">
        <v>8.1999999999999993</v>
      </c>
      <c r="J18" s="4">
        <v>0</v>
      </c>
      <c r="K18" s="5">
        <f>H18+I18-J18</f>
        <v>10.199999999999999</v>
      </c>
      <c r="L18" s="4">
        <v>0</v>
      </c>
      <c r="M18" s="4">
        <v>0</v>
      </c>
      <c r="N18" s="4">
        <v>0</v>
      </c>
      <c r="O18" s="5">
        <f>L18+M18-N18</f>
        <v>0</v>
      </c>
      <c r="P18" s="4">
        <v>1.5</v>
      </c>
      <c r="Q18" s="4">
        <v>6.3</v>
      </c>
      <c r="R18" s="4">
        <v>0</v>
      </c>
      <c r="S18" s="5">
        <f>P18+Q18-R18</f>
        <v>7.8</v>
      </c>
      <c r="T18" s="4">
        <v>1.9</v>
      </c>
      <c r="U18" s="4">
        <v>8.6999999999999993</v>
      </c>
      <c r="V18" s="4">
        <v>0</v>
      </c>
      <c r="W18" s="5">
        <f>T18+U18-V18</f>
        <v>10.6</v>
      </c>
      <c r="X18" s="5">
        <f>K18+O18+S18+W18</f>
        <v>28.6</v>
      </c>
      <c r="Z18" t="e">
        <f>#REF!</f>
        <v>#REF!</v>
      </c>
      <c r="AA18" t="e">
        <f>#REF!</f>
        <v>#REF!</v>
      </c>
      <c r="AB18">
        <v>2</v>
      </c>
    </row>
    <row r="19" spans="1:28" x14ac:dyDescent="0.25">
      <c r="A19" s="10" t="s">
        <v>87</v>
      </c>
      <c r="B19">
        <v>669177</v>
      </c>
      <c r="C19">
        <v>9381</v>
      </c>
      <c r="D19" t="s">
        <v>72</v>
      </c>
      <c r="E19">
        <v>2012</v>
      </c>
      <c r="F19" t="s">
        <v>62</v>
      </c>
      <c r="G19" t="s">
        <v>68</v>
      </c>
      <c r="H19" s="4">
        <v>2</v>
      </c>
      <c r="I19" s="4">
        <v>7.6</v>
      </c>
      <c r="J19" s="4">
        <v>0</v>
      </c>
      <c r="K19" s="5">
        <f>H19+I19-J19</f>
        <v>9.6</v>
      </c>
      <c r="L19" s="4">
        <v>0</v>
      </c>
      <c r="M19" s="4">
        <v>0</v>
      </c>
      <c r="N19" s="4">
        <v>0</v>
      </c>
      <c r="O19" s="5">
        <f>L19+M19-N19</f>
        <v>0</v>
      </c>
      <c r="P19" s="4">
        <v>1.4</v>
      </c>
      <c r="Q19" s="4">
        <v>7.7</v>
      </c>
      <c r="R19" s="4">
        <v>0</v>
      </c>
      <c r="S19" s="5">
        <f>P19+Q19-R19</f>
        <v>9.1</v>
      </c>
      <c r="T19" s="4">
        <v>1.4</v>
      </c>
      <c r="U19" s="4">
        <v>8.1</v>
      </c>
      <c r="V19" s="4">
        <v>0</v>
      </c>
      <c r="W19" s="5">
        <f>T19+U19-V19</f>
        <v>9.5</v>
      </c>
      <c r="X19" s="5">
        <f>K19+O19+S19+W19</f>
        <v>28.2</v>
      </c>
      <c r="Z19" t="e">
        <f>#REF!</f>
        <v>#REF!</v>
      </c>
      <c r="AA19" t="e">
        <f>#REF!</f>
        <v>#REF!</v>
      </c>
      <c r="AB19">
        <v>2</v>
      </c>
    </row>
    <row r="20" spans="1:28" x14ac:dyDescent="0.25">
      <c r="A20" s="10" t="s">
        <v>89</v>
      </c>
      <c r="B20">
        <v>517459</v>
      </c>
      <c r="C20">
        <v>9381</v>
      </c>
      <c r="D20" t="s">
        <v>76</v>
      </c>
      <c r="E20">
        <v>2013</v>
      </c>
      <c r="F20" t="s">
        <v>62</v>
      </c>
      <c r="G20" t="s">
        <v>68</v>
      </c>
      <c r="H20" s="4">
        <v>2</v>
      </c>
      <c r="I20" s="4">
        <v>7.1</v>
      </c>
      <c r="J20" s="4">
        <v>0</v>
      </c>
      <c r="K20" s="5">
        <f>H20+I20-J20</f>
        <v>9.1</v>
      </c>
      <c r="L20" s="4">
        <v>0</v>
      </c>
      <c r="M20" s="4">
        <v>0</v>
      </c>
      <c r="N20" s="4">
        <v>0</v>
      </c>
      <c r="O20" s="5">
        <f>L20+M20-N20</f>
        <v>0</v>
      </c>
      <c r="P20" s="4">
        <v>1.4</v>
      </c>
      <c r="Q20" s="4">
        <v>8.5</v>
      </c>
      <c r="R20" s="4">
        <v>0</v>
      </c>
      <c r="S20" s="5">
        <f>P20+Q20-R20</f>
        <v>9.9</v>
      </c>
      <c r="T20" s="4">
        <v>1.8</v>
      </c>
      <c r="U20" s="4">
        <v>8.4499999999999993</v>
      </c>
      <c r="V20" s="4">
        <v>2</v>
      </c>
      <c r="W20" s="5">
        <f>T20+U20-V20</f>
        <v>8.25</v>
      </c>
      <c r="X20" s="5">
        <f>K20+O20+S20+W20</f>
        <v>27.25</v>
      </c>
      <c r="Z20" t="e">
        <f>#REF!</f>
        <v>#REF!</v>
      </c>
      <c r="AA20" t="e">
        <f>#REF!</f>
        <v>#REF!</v>
      </c>
      <c r="AB20">
        <v>3</v>
      </c>
    </row>
    <row r="21" spans="1:28" x14ac:dyDescent="0.25">
      <c r="A21" s="10" t="s">
        <v>91</v>
      </c>
      <c r="B21">
        <v>775703</v>
      </c>
      <c r="C21">
        <v>9381</v>
      </c>
      <c r="D21" t="s">
        <v>97</v>
      </c>
      <c r="E21">
        <v>2013</v>
      </c>
      <c r="F21" t="s">
        <v>39</v>
      </c>
      <c r="G21" t="s">
        <v>48</v>
      </c>
      <c r="H21" s="4">
        <v>2</v>
      </c>
      <c r="I21" s="4">
        <v>6.3</v>
      </c>
      <c r="J21" s="4">
        <v>0.3</v>
      </c>
      <c r="K21" s="5">
        <f>H21+I21-J21</f>
        <v>8</v>
      </c>
      <c r="L21" s="4">
        <v>0</v>
      </c>
      <c r="M21" s="4">
        <v>0</v>
      </c>
      <c r="N21" s="4">
        <v>0</v>
      </c>
      <c r="O21" s="5">
        <f>L21+M21-N21</f>
        <v>0</v>
      </c>
      <c r="P21" s="4">
        <v>1.4</v>
      </c>
      <c r="Q21" s="4">
        <v>7.16</v>
      </c>
      <c r="R21" s="4">
        <v>0</v>
      </c>
      <c r="S21" s="5">
        <f>P21+Q21-R21</f>
        <v>8.56</v>
      </c>
      <c r="T21" s="4">
        <v>1.9</v>
      </c>
      <c r="U21" s="4">
        <v>8.1999999999999993</v>
      </c>
      <c r="V21" s="4">
        <v>0</v>
      </c>
      <c r="W21" s="5">
        <f>T21+U21-V21</f>
        <v>10.1</v>
      </c>
      <c r="X21" s="5">
        <f>K21+O21+S21+W21</f>
        <v>26.660000000000004</v>
      </c>
      <c r="Z21" t="e">
        <f>#REF!</f>
        <v>#REF!</v>
      </c>
      <c r="AA21" t="e">
        <f>#REF!</f>
        <v>#REF!</v>
      </c>
      <c r="AB21">
        <v>2</v>
      </c>
    </row>
    <row r="22" spans="1:28" x14ac:dyDescent="0.25">
      <c r="A22" s="10" t="s">
        <v>94</v>
      </c>
      <c r="B22">
        <v>665261</v>
      </c>
      <c r="C22">
        <v>9381</v>
      </c>
      <c r="D22" t="s">
        <v>95</v>
      </c>
      <c r="E22">
        <v>2013</v>
      </c>
      <c r="F22" t="s">
        <v>39</v>
      </c>
      <c r="G22" t="s">
        <v>93</v>
      </c>
      <c r="H22" s="4">
        <v>2</v>
      </c>
      <c r="I22" s="4">
        <v>6.5</v>
      </c>
      <c r="J22" s="4">
        <v>0.3</v>
      </c>
      <c r="K22" s="5">
        <f>H22+I22-J22</f>
        <v>8.1999999999999993</v>
      </c>
      <c r="L22" s="4">
        <v>0</v>
      </c>
      <c r="M22" s="4">
        <v>0</v>
      </c>
      <c r="N22" s="4">
        <v>0</v>
      </c>
      <c r="O22" s="5">
        <f>L22+M22-N22</f>
        <v>0</v>
      </c>
      <c r="P22" s="4">
        <v>1.5</v>
      </c>
      <c r="Q22" s="4">
        <v>7.13</v>
      </c>
      <c r="R22" s="4">
        <v>0</v>
      </c>
      <c r="S22" s="5">
        <f>P22+Q22-R22</f>
        <v>8.629999999999999</v>
      </c>
      <c r="T22" s="4">
        <v>1.3</v>
      </c>
      <c r="U22" s="4">
        <v>8.4499999999999993</v>
      </c>
      <c r="V22" s="4">
        <v>2</v>
      </c>
      <c r="W22" s="5">
        <f>T22+U22-V22</f>
        <v>7.75</v>
      </c>
      <c r="X22" s="5">
        <f>K22+O22+S22+W22</f>
        <v>24.58</v>
      </c>
      <c r="Z22" t="e">
        <f>#REF!</f>
        <v>#REF!</v>
      </c>
      <c r="AA22" t="e">
        <f>#REF!</f>
        <v>#REF!</v>
      </c>
      <c r="AB22">
        <v>3</v>
      </c>
    </row>
    <row r="23" spans="1:28" x14ac:dyDescent="0.25">
      <c r="A23" s="10" t="s">
        <v>96</v>
      </c>
      <c r="B23">
        <v>0</v>
      </c>
      <c r="C23">
        <v>9381</v>
      </c>
      <c r="D23" t="s">
        <v>74</v>
      </c>
      <c r="E23">
        <v>2012</v>
      </c>
      <c r="F23" t="s">
        <v>62</v>
      </c>
      <c r="G23" t="s">
        <v>68</v>
      </c>
      <c r="H23" s="4">
        <v>0</v>
      </c>
      <c r="I23" s="4">
        <v>0</v>
      </c>
      <c r="J23" s="4">
        <v>0</v>
      </c>
      <c r="K23" s="5">
        <f>H23+I23-J23</f>
        <v>0</v>
      </c>
      <c r="L23" s="4">
        <v>0</v>
      </c>
      <c r="M23" s="4">
        <v>0</v>
      </c>
      <c r="N23" s="4">
        <v>0</v>
      </c>
      <c r="O23" s="5">
        <f>L23+M23-N23</f>
        <v>0</v>
      </c>
      <c r="P23" s="4">
        <v>0.8</v>
      </c>
      <c r="Q23" s="4">
        <v>7.43</v>
      </c>
      <c r="R23" s="4">
        <v>0</v>
      </c>
      <c r="S23" s="5">
        <f>P23+Q23-R23</f>
        <v>8.23</v>
      </c>
      <c r="T23" s="4">
        <v>1.9</v>
      </c>
      <c r="U23" s="4">
        <v>8.5</v>
      </c>
      <c r="V23" s="4">
        <v>0</v>
      </c>
      <c r="W23" s="5">
        <f>T23+U23-V23</f>
        <v>10.4</v>
      </c>
      <c r="X23" s="5">
        <f>K23+O23+S23+W23</f>
        <v>18.630000000000003</v>
      </c>
      <c r="Z23" t="e">
        <f>#REF!</f>
        <v>#REF!</v>
      </c>
      <c r="AA23" t="e">
        <f>#REF!</f>
        <v>#REF!</v>
      </c>
      <c r="AB23">
        <v>4</v>
      </c>
    </row>
    <row r="27" spans="1:28" x14ac:dyDescent="0.25">
      <c r="D27" s="9" t="s">
        <v>104</v>
      </c>
      <c r="N27" s="6" t="s">
        <v>51</v>
      </c>
      <c r="W27" s="12" t="s">
        <v>50</v>
      </c>
      <c r="X27" s="13"/>
    </row>
    <row r="28" spans="1:28" x14ac:dyDescent="0.25">
      <c r="D28" s="14" t="s">
        <v>105</v>
      </c>
      <c r="E28" s="9" t="s">
        <v>106</v>
      </c>
      <c r="N28" t="s">
        <v>107</v>
      </c>
      <c r="W28" s="15" t="s">
        <v>52</v>
      </c>
      <c r="X28" s="13"/>
    </row>
    <row r="29" spans="1:28" x14ac:dyDescent="0.25">
      <c r="D29" s="14" t="s">
        <v>108</v>
      </c>
      <c r="E29" s="9" t="s">
        <v>109</v>
      </c>
    </row>
    <row r="30" spans="1:28" x14ac:dyDescent="0.25">
      <c r="D30" s="14" t="s">
        <v>110</v>
      </c>
      <c r="E30" s="9" t="s">
        <v>111</v>
      </c>
    </row>
    <row r="31" spans="1:28" x14ac:dyDescent="0.25">
      <c r="D31" s="14" t="s">
        <v>112</v>
      </c>
      <c r="E31" s="9" t="s">
        <v>113</v>
      </c>
    </row>
  </sheetData>
  <sortState xmlns:xlrd2="http://schemas.microsoft.com/office/spreadsheetml/2017/richdata2" ref="D7:X23">
    <sortCondition descending="1" ref="X2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1D0FF-5112-4F26-9803-C94CB98DCCD8}">
  <dimension ref="A1:AC23"/>
  <sheetViews>
    <sheetView workbookViewId="0">
      <selection activeCell="D19" sqref="D19:X23"/>
    </sheetView>
  </sheetViews>
  <sheetFormatPr defaultRowHeight="15" x14ac:dyDescent="0.25"/>
  <cols>
    <col min="1" max="1" width="10" customWidth="1"/>
    <col min="2" max="3" width="10" hidden="1" customWidth="1"/>
    <col min="4" max="4" width="21" customWidth="1"/>
    <col min="5" max="5" width="6.42578125" bestFit="1" customWidth="1"/>
    <col min="6" max="6" width="12" bestFit="1" customWidth="1"/>
    <col min="7" max="7" width="16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</cols>
  <sheetData>
    <row r="1" spans="1:25" ht="18.75" x14ac:dyDescent="0.3">
      <c r="D1" s="11" t="s">
        <v>0</v>
      </c>
    </row>
    <row r="2" spans="1:25" ht="18.75" x14ac:dyDescent="0.3">
      <c r="D2" s="1" t="s">
        <v>1</v>
      </c>
    </row>
    <row r="3" spans="1:25" ht="18.75" x14ac:dyDescent="0.3">
      <c r="D3" s="1" t="s">
        <v>98</v>
      </c>
    </row>
    <row r="6" spans="1:25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</row>
    <row r="7" spans="1:25" x14ac:dyDescent="0.25">
      <c r="A7" s="10" t="s">
        <v>58</v>
      </c>
      <c r="B7">
        <v>881284</v>
      </c>
      <c r="C7">
        <v>7791</v>
      </c>
      <c r="D7" t="s">
        <v>103</v>
      </c>
      <c r="E7">
        <v>2007</v>
      </c>
      <c r="F7" t="s">
        <v>20</v>
      </c>
      <c r="G7" t="s">
        <v>28</v>
      </c>
      <c r="H7" s="4">
        <v>2.6</v>
      </c>
      <c r="I7" s="4">
        <v>7.84</v>
      </c>
      <c r="J7" s="4">
        <v>0</v>
      </c>
      <c r="K7" s="5">
        <f>H7+I7-J7</f>
        <v>10.44</v>
      </c>
      <c r="L7" s="4">
        <v>0.9</v>
      </c>
      <c r="M7" s="4">
        <v>7.1</v>
      </c>
      <c r="N7" s="4">
        <v>0</v>
      </c>
      <c r="O7" s="5">
        <f>L7+M7-N7</f>
        <v>8</v>
      </c>
      <c r="P7" s="4">
        <v>3</v>
      </c>
      <c r="Q7" s="4">
        <v>7.77</v>
      </c>
      <c r="R7" s="4">
        <v>0</v>
      </c>
      <c r="S7" s="5">
        <f>P7+Q7-R7</f>
        <v>10.77</v>
      </c>
      <c r="T7" s="4">
        <v>3</v>
      </c>
      <c r="U7" s="4">
        <v>8.57</v>
      </c>
      <c r="V7" s="4">
        <v>0</v>
      </c>
      <c r="W7" s="5">
        <f>T7+U7-V7</f>
        <v>11.57</v>
      </c>
      <c r="X7" s="5">
        <f>K7+O7+S7+W7</f>
        <v>40.78</v>
      </c>
    </row>
    <row r="8" spans="1:25" x14ac:dyDescent="0.25">
      <c r="A8" s="10" t="s">
        <v>60</v>
      </c>
      <c r="B8">
        <v>151116</v>
      </c>
      <c r="C8">
        <v>7791</v>
      </c>
      <c r="D8" t="s">
        <v>99</v>
      </c>
      <c r="E8">
        <v>2010</v>
      </c>
      <c r="F8" t="s">
        <v>20</v>
      </c>
      <c r="G8" t="s">
        <v>28</v>
      </c>
      <c r="H8" s="4">
        <v>3.2</v>
      </c>
      <c r="I8" s="4">
        <v>8.24</v>
      </c>
      <c r="J8" s="4">
        <v>0</v>
      </c>
      <c r="K8" s="5">
        <f>H8+I8-J8</f>
        <v>11.440000000000001</v>
      </c>
      <c r="L8" s="4">
        <v>0.9</v>
      </c>
      <c r="M8" s="4">
        <v>7</v>
      </c>
      <c r="N8" s="4">
        <v>0</v>
      </c>
      <c r="O8" s="5">
        <f>L8+M8-N8</f>
        <v>7.9</v>
      </c>
      <c r="P8" s="4">
        <v>3.1</v>
      </c>
      <c r="Q8" s="4">
        <v>6.47</v>
      </c>
      <c r="R8" s="4">
        <v>0.1</v>
      </c>
      <c r="S8" s="5">
        <f>P8+Q8-R8</f>
        <v>9.4700000000000006</v>
      </c>
      <c r="T8" s="4">
        <v>2.5</v>
      </c>
      <c r="U8" s="4">
        <v>8.57</v>
      </c>
      <c r="V8" s="4">
        <v>0</v>
      </c>
      <c r="W8" s="5">
        <f>T8+U8-V8</f>
        <v>11.07</v>
      </c>
      <c r="X8" s="5">
        <f>K8+O8+S8+W8</f>
        <v>39.880000000000003</v>
      </c>
    </row>
    <row r="9" spans="1:25" x14ac:dyDescent="0.25">
      <c r="A9" s="10" t="s">
        <v>64</v>
      </c>
      <c r="B9">
        <v>183734</v>
      </c>
      <c r="C9">
        <v>7791</v>
      </c>
      <c r="D9" t="s">
        <v>102</v>
      </c>
      <c r="E9">
        <v>2010</v>
      </c>
      <c r="F9" t="s">
        <v>20</v>
      </c>
      <c r="G9" t="s">
        <v>28</v>
      </c>
      <c r="H9" s="4">
        <v>2.6</v>
      </c>
      <c r="I9" s="4">
        <v>8.94</v>
      </c>
      <c r="J9" s="4">
        <v>0</v>
      </c>
      <c r="K9" s="5">
        <f>H9+I9-J9</f>
        <v>11.54</v>
      </c>
      <c r="L9" s="4">
        <v>0.8</v>
      </c>
      <c r="M9" s="4">
        <v>7.64</v>
      </c>
      <c r="N9" s="4">
        <v>0</v>
      </c>
      <c r="O9" s="5">
        <f>L9+M9-N9</f>
        <v>8.44</v>
      </c>
      <c r="P9" s="4">
        <v>2.9</v>
      </c>
      <c r="Q9" s="4">
        <v>6.1</v>
      </c>
      <c r="R9" s="4">
        <v>0.1</v>
      </c>
      <c r="S9" s="5">
        <f>P9+Q9-R9</f>
        <v>8.9</v>
      </c>
      <c r="T9" s="4">
        <v>2.5</v>
      </c>
      <c r="U9" s="4">
        <v>8.44</v>
      </c>
      <c r="V9" s="4">
        <v>0</v>
      </c>
      <c r="W9" s="5">
        <f>T9+U9-V9</f>
        <v>10.94</v>
      </c>
      <c r="X9" s="5">
        <f>K9+O9+S9+W9</f>
        <v>39.819999999999993</v>
      </c>
    </row>
    <row r="10" spans="1:25" x14ac:dyDescent="0.25">
      <c r="A10" s="10" t="s">
        <v>66</v>
      </c>
      <c r="B10">
        <v>379495</v>
      </c>
      <c r="C10">
        <v>7791</v>
      </c>
      <c r="D10" t="s">
        <v>100</v>
      </c>
      <c r="E10">
        <v>2011</v>
      </c>
      <c r="F10" t="s">
        <v>20</v>
      </c>
      <c r="G10" t="s">
        <v>101</v>
      </c>
      <c r="H10" s="4">
        <v>2.4</v>
      </c>
      <c r="I10" s="4">
        <v>8.84</v>
      </c>
      <c r="J10" s="4">
        <v>0</v>
      </c>
      <c r="K10" s="5">
        <f>H10+I10-J10</f>
        <v>11.24</v>
      </c>
      <c r="L10" s="4">
        <v>0.7</v>
      </c>
      <c r="M10" s="4">
        <v>7.5</v>
      </c>
      <c r="N10" s="4">
        <v>4</v>
      </c>
      <c r="O10" s="5">
        <f>L10+M10-N10</f>
        <v>4.1999999999999993</v>
      </c>
      <c r="P10" s="4">
        <v>3</v>
      </c>
      <c r="Q10" s="4">
        <v>7.24</v>
      </c>
      <c r="R10" s="4">
        <v>0</v>
      </c>
      <c r="S10" s="5">
        <f>P10+Q10-R10</f>
        <v>10.24</v>
      </c>
      <c r="T10" s="4">
        <v>2.9</v>
      </c>
      <c r="U10" s="4">
        <v>8.27</v>
      </c>
      <c r="V10" s="4">
        <v>0</v>
      </c>
      <c r="W10" s="5">
        <f>T10+U10-V10</f>
        <v>11.17</v>
      </c>
      <c r="X10" s="5">
        <f>K10+O10+S10+W10</f>
        <v>36.85</v>
      </c>
    </row>
    <row r="19" spans="4:24" x14ac:dyDescent="0.25">
      <c r="D19" s="9" t="s">
        <v>104</v>
      </c>
      <c r="N19" s="6" t="s">
        <v>51</v>
      </c>
      <c r="W19" s="12" t="s">
        <v>50</v>
      </c>
      <c r="X19" s="13"/>
    </row>
    <row r="20" spans="4:24" x14ac:dyDescent="0.25">
      <c r="D20" s="14" t="s">
        <v>105</v>
      </c>
      <c r="E20" s="9" t="s">
        <v>106</v>
      </c>
      <c r="N20" t="s">
        <v>107</v>
      </c>
      <c r="W20" s="15" t="s">
        <v>52</v>
      </c>
      <c r="X20" s="13"/>
    </row>
    <row r="21" spans="4:24" x14ac:dyDescent="0.25">
      <c r="D21" s="14" t="s">
        <v>108</v>
      </c>
      <c r="E21" s="9" t="s">
        <v>109</v>
      </c>
    </row>
    <row r="22" spans="4:24" x14ac:dyDescent="0.25">
      <c r="D22" s="14" t="s">
        <v>110</v>
      </c>
      <c r="E22" s="9" t="s">
        <v>111</v>
      </c>
    </row>
    <row r="23" spans="4:24" x14ac:dyDescent="0.25">
      <c r="D23" s="14" t="s">
        <v>112</v>
      </c>
      <c r="E23" s="9" t="s">
        <v>113</v>
      </c>
    </row>
  </sheetData>
  <sortState xmlns:xlrd2="http://schemas.microsoft.com/office/spreadsheetml/2017/richdata2" ref="D7:X10">
    <sortCondition descending="1" ref="X10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40BE-12CA-48F1-B429-CC3677F5BA0B}">
  <dimension ref="A1:AC24"/>
  <sheetViews>
    <sheetView workbookViewId="0">
      <selection activeCell="H1" sqref="H1"/>
    </sheetView>
  </sheetViews>
  <sheetFormatPr defaultRowHeight="15" x14ac:dyDescent="0.25"/>
  <cols>
    <col min="1" max="1" width="10" customWidth="1"/>
    <col min="2" max="3" width="10" hidden="1" customWidth="1"/>
    <col min="4" max="4" width="19.5703125" customWidth="1"/>
    <col min="5" max="5" width="6.42578125" bestFit="1" customWidth="1"/>
    <col min="6" max="6" width="19.28515625" bestFit="1" customWidth="1"/>
    <col min="7" max="7" width="26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8" hidden="1" customWidth="1"/>
    <col min="27" max="27" width="20" hidden="1" customWidth="1"/>
    <col min="28" max="28" width="8" hidden="1" customWidth="1"/>
    <col min="29" max="29" width="30" hidden="1" customWidth="1"/>
  </cols>
  <sheetData>
    <row r="1" spans="1:28" ht="18.75" x14ac:dyDescent="0.3">
      <c r="D1" s="1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114</v>
      </c>
    </row>
    <row r="5" spans="1:28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10</v>
      </c>
      <c r="M5" s="2" t="s">
        <v>11</v>
      </c>
      <c r="N5" s="2" t="s">
        <v>12</v>
      </c>
      <c r="O5" s="2" t="s">
        <v>14</v>
      </c>
      <c r="P5" s="2" t="s">
        <v>10</v>
      </c>
      <c r="Q5" s="2" t="s">
        <v>11</v>
      </c>
      <c r="R5" s="2" t="s">
        <v>12</v>
      </c>
      <c r="S5" s="2" t="s">
        <v>15</v>
      </c>
      <c r="T5" s="2" t="s">
        <v>10</v>
      </c>
      <c r="U5" s="2" t="s">
        <v>11</v>
      </c>
      <c r="V5" s="2" t="s">
        <v>12</v>
      </c>
      <c r="W5" s="2" t="s">
        <v>16</v>
      </c>
      <c r="X5" s="2" t="s">
        <v>17</v>
      </c>
    </row>
    <row r="6" spans="1:28" x14ac:dyDescent="0.25">
      <c r="A6" s="16" t="s">
        <v>58</v>
      </c>
      <c r="B6">
        <v>494451</v>
      </c>
      <c r="C6">
        <v>7791</v>
      </c>
      <c r="D6" s="19" t="s">
        <v>119</v>
      </c>
      <c r="E6" s="19">
        <v>2008</v>
      </c>
      <c r="F6" s="19" t="s">
        <v>20</v>
      </c>
      <c r="G6" s="19" t="s">
        <v>118</v>
      </c>
      <c r="H6" s="20">
        <v>3.2</v>
      </c>
      <c r="I6" s="20">
        <v>8.5399999999999991</v>
      </c>
      <c r="J6" s="20">
        <v>0</v>
      </c>
      <c r="K6" s="21">
        <f>H6+I6-J6</f>
        <v>11.739999999999998</v>
      </c>
      <c r="L6" s="20">
        <v>2.4</v>
      </c>
      <c r="M6" s="20">
        <v>7.47</v>
      </c>
      <c r="N6" s="20">
        <v>0</v>
      </c>
      <c r="O6" s="21">
        <f>L6+M6-N6</f>
        <v>9.8699999999999992</v>
      </c>
      <c r="P6" s="20">
        <v>2.8</v>
      </c>
      <c r="Q6" s="20">
        <v>8.0399999999999991</v>
      </c>
      <c r="R6" s="20">
        <v>0</v>
      </c>
      <c r="S6" s="21">
        <f>P6+Q6-R6</f>
        <v>10.84</v>
      </c>
      <c r="T6" s="20">
        <v>3.4</v>
      </c>
      <c r="U6" s="20">
        <v>8.1999999999999993</v>
      </c>
      <c r="V6" s="20">
        <v>0</v>
      </c>
      <c r="W6" s="21">
        <f>T6+U6-V6</f>
        <v>11.6</v>
      </c>
      <c r="X6" s="21">
        <f>K6+O6+S6+W6</f>
        <v>44.050000000000004</v>
      </c>
      <c r="Z6" t="e">
        <f>#REF!</f>
        <v>#REF!</v>
      </c>
      <c r="AA6" t="e">
        <f>#REF!</f>
        <v>#REF!</v>
      </c>
      <c r="AB6">
        <v>2</v>
      </c>
    </row>
    <row r="7" spans="1:28" x14ac:dyDescent="0.25">
      <c r="A7" s="16" t="s">
        <v>60</v>
      </c>
      <c r="B7">
        <v>671537</v>
      </c>
      <c r="C7">
        <v>7791</v>
      </c>
      <c r="D7" s="19" t="s">
        <v>123</v>
      </c>
      <c r="E7" s="19">
        <v>2008</v>
      </c>
      <c r="F7" s="19" t="s">
        <v>81</v>
      </c>
      <c r="G7" s="19" t="s">
        <v>122</v>
      </c>
      <c r="H7" s="20">
        <v>3.2</v>
      </c>
      <c r="I7" s="20">
        <v>8.6999999999999993</v>
      </c>
      <c r="J7" s="20">
        <v>0</v>
      </c>
      <c r="K7" s="21">
        <f>H7+I7-J7</f>
        <v>11.899999999999999</v>
      </c>
      <c r="L7" s="20">
        <v>2.6</v>
      </c>
      <c r="M7" s="20">
        <v>8.34</v>
      </c>
      <c r="N7" s="20">
        <v>0</v>
      </c>
      <c r="O7" s="21">
        <f>L7+M7-N7</f>
        <v>10.94</v>
      </c>
      <c r="P7" s="20">
        <v>3.6</v>
      </c>
      <c r="Q7" s="20">
        <v>6.67</v>
      </c>
      <c r="R7" s="20">
        <v>0.1</v>
      </c>
      <c r="S7" s="21">
        <f>P7+Q7-R7</f>
        <v>10.17</v>
      </c>
      <c r="T7" s="20">
        <v>2.7</v>
      </c>
      <c r="U7" s="20">
        <v>8.3000000000000007</v>
      </c>
      <c r="V7" s="20">
        <v>0</v>
      </c>
      <c r="W7" s="21">
        <f>T7+U7-V7</f>
        <v>11</v>
      </c>
      <c r="X7" s="21">
        <f>K7+O7+S7+W7</f>
        <v>44.01</v>
      </c>
      <c r="Z7" t="e">
        <f>#REF!</f>
        <v>#REF!</v>
      </c>
      <c r="AA7" t="e">
        <f>#REF!</f>
        <v>#REF!</v>
      </c>
      <c r="AB7">
        <v>3</v>
      </c>
    </row>
    <row r="8" spans="1:28" x14ac:dyDescent="0.25">
      <c r="A8" s="16" t="s">
        <v>64</v>
      </c>
      <c r="B8">
        <v>309960</v>
      </c>
      <c r="C8">
        <v>7791</v>
      </c>
      <c r="D8" s="19" t="s">
        <v>120</v>
      </c>
      <c r="E8" s="19">
        <v>2008</v>
      </c>
      <c r="F8" s="19" t="s">
        <v>20</v>
      </c>
      <c r="G8" s="19" t="s">
        <v>116</v>
      </c>
      <c r="H8" s="20">
        <v>2.6</v>
      </c>
      <c r="I8" s="20">
        <v>8.84</v>
      </c>
      <c r="J8" s="20">
        <v>0</v>
      </c>
      <c r="K8" s="21">
        <f>H8+I8-J8</f>
        <v>11.44</v>
      </c>
      <c r="L8" s="20">
        <v>1.9</v>
      </c>
      <c r="M8" s="20">
        <v>7.57</v>
      </c>
      <c r="N8" s="20">
        <v>0</v>
      </c>
      <c r="O8" s="21">
        <f>L8+M8-N8</f>
        <v>9.4700000000000006</v>
      </c>
      <c r="P8" s="20">
        <v>2.5</v>
      </c>
      <c r="Q8" s="20">
        <v>6.67</v>
      </c>
      <c r="R8" s="20">
        <v>0</v>
      </c>
      <c r="S8" s="21">
        <f>P8+Q8-R8</f>
        <v>9.17</v>
      </c>
      <c r="T8" s="20">
        <v>2.9</v>
      </c>
      <c r="U8" s="20">
        <v>8.14</v>
      </c>
      <c r="V8" s="20">
        <v>0</v>
      </c>
      <c r="W8" s="21">
        <f>T8+U8-V8</f>
        <v>11.040000000000001</v>
      </c>
      <c r="X8" s="21">
        <f>K8+O8+S8+W8</f>
        <v>41.12</v>
      </c>
      <c r="Z8" t="e">
        <f>#REF!</f>
        <v>#REF!</v>
      </c>
      <c r="AA8" t="e">
        <f>#REF!</f>
        <v>#REF!</v>
      </c>
      <c r="AB8">
        <v>4</v>
      </c>
    </row>
    <row r="9" spans="1:28" x14ac:dyDescent="0.25">
      <c r="A9" s="16" t="s">
        <v>66</v>
      </c>
      <c r="B9">
        <v>428668</v>
      </c>
      <c r="C9">
        <v>7791</v>
      </c>
      <c r="D9" s="19" t="s">
        <v>125</v>
      </c>
      <c r="E9" s="19">
        <v>2006</v>
      </c>
      <c r="F9" s="19" t="s">
        <v>81</v>
      </c>
      <c r="G9" s="19" t="s">
        <v>122</v>
      </c>
      <c r="H9" s="20">
        <v>3.2</v>
      </c>
      <c r="I9" s="20">
        <v>8</v>
      </c>
      <c r="J9" s="20">
        <v>0</v>
      </c>
      <c r="K9" s="21">
        <f>H9+I9-J9</f>
        <v>11.2</v>
      </c>
      <c r="L9" s="20">
        <v>2.6</v>
      </c>
      <c r="M9" s="20">
        <v>6.3</v>
      </c>
      <c r="N9" s="20">
        <v>0</v>
      </c>
      <c r="O9" s="21">
        <f>L9+M9-N9</f>
        <v>8.9</v>
      </c>
      <c r="P9" s="20">
        <v>3</v>
      </c>
      <c r="Q9" s="20">
        <v>6.04</v>
      </c>
      <c r="R9" s="20">
        <v>0</v>
      </c>
      <c r="S9" s="21">
        <f>P9+Q9-R9</f>
        <v>9.0399999999999991</v>
      </c>
      <c r="T9" s="20">
        <v>3.4</v>
      </c>
      <c r="U9" s="20">
        <v>8.0399999999999991</v>
      </c>
      <c r="V9" s="20">
        <v>0</v>
      </c>
      <c r="W9" s="21">
        <f>T9+U9-V9</f>
        <v>11.44</v>
      </c>
      <c r="X9" s="21">
        <f>K9+O9+S9+W9</f>
        <v>40.58</v>
      </c>
      <c r="Z9" t="e">
        <f>#REF!</f>
        <v>#REF!</v>
      </c>
      <c r="AA9" t="e">
        <f>#REF!</f>
        <v>#REF!</v>
      </c>
      <c r="AB9">
        <v>5</v>
      </c>
    </row>
    <row r="10" spans="1:28" x14ac:dyDescent="0.25">
      <c r="A10" s="16" t="s">
        <v>69</v>
      </c>
      <c r="B10">
        <v>146239</v>
      </c>
      <c r="C10">
        <v>5382</v>
      </c>
      <c r="D10" s="19" t="s">
        <v>115</v>
      </c>
      <c r="E10" s="19">
        <v>2007</v>
      </c>
      <c r="F10" s="19" t="s">
        <v>20</v>
      </c>
      <c r="G10" s="19" t="s">
        <v>116</v>
      </c>
      <c r="H10" s="20">
        <v>2.4</v>
      </c>
      <c r="I10" s="20">
        <v>9.07</v>
      </c>
      <c r="J10" s="20">
        <v>0</v>
      </c>
      <c r="K10" s="21">
        <f>H10+I10-J10</f>
        <v>11.47</v>
      </c>
      <c r="L10" s="20">
        <v>1.8</v>
      </c>
      <c r="M10" s="20">
        <v>6.67</v>
      </c>
      <c r="N10" s="20">
        <v>0</v>
      </c>
      <c r="O10" s="21">
        <f>L10+M10-N10</f>
        <v>8.4700000000000006</v>
      </c>
      <c r="P10" s="20">
        <v>2.4</v>
      </c>
      <c r="Q10" s="20">
        <v>7.3</v>
      </c>
      <c r="R10" s="20">
        <v>0</v>
      </c>
      <c r="S10" s="21">
        <f>P10+Q10-R10</f>
        <v>9.6999999999999993</v>
      </c>
      <c r="T10" s="20">
        <v>3</v>
      </c>
      <c r="U10" s="20">
        <v>7.84</v>
      </c>
      <c r="V10" s="20">
        <v>0</v>
      </c>
      <c r="W10" s="21">
        <f>T10+U10-V10</f>
        <v>10.84</v>
      </c>
      <c r="X10" s="21">
        <f>K10+O10+S10+W10</f>
        <v>40.480000000000004</v>
      </c>
      <c r="Z10" t="e">
        <f>#REF!</f>
        <v>#REF!</v>
      </c>
      <c r="AA10" t="e">
        <f>#REF!</f>
        <v>#REF!</v>
      </c>
      <c r="AB10">
        <v>2</v>
      </c>
    </row>
    <row r="11" spans="1:28" x14ac:dyDescent="0.25">
      <c r="A11" s="16" t="s">
        <v>71</v>
      </c>
      <c r="B11">
        <v>293568</v>
      </c>
      <c r="C11">
        <v>5382</v>
      </c>
      <c r="D11" s="19" t="s">
        <v>124</v>
      </c>
      <c r="E11" s="19">
        <v>2003</v>
      </c>
      <c r="F11" s="19" t="s">
        <v>81</v>
      </c>
      <c r="G11" s="19" t="s">
        <v>122</v>
      </c>
      <c r="H11" s="20">
        <v>2.4</v>
      </c>
      <c r="I11" s="20">
        <v>8.44</v>
      </c>
      <c r="J11" s="20">
        <v>0</v>
      </c>
      <c r="K11" s="21">
        <f>H11+I11-J11</f>
        <v>10.84</v>
      </c>
      <c r="L11" s="20">
        <v>1.9</v>
      </c>
      <c r="M11" s="20">
        <v>7.6</v>
      </c>
      <c r="N11" s="20">
        <v>0</v>
      </c>
      <c r="O11" s="21">
        <f>L11+M11-N11</f>
        <v>9.5</v>
      </c>
      <c r="P11" s="20">
        <v>3</v>
      </c>
      <c r="Q11" s="20">
        <v>6.24</v>
      </c>
      <c r="R11" s="20">
        <v>0</v>
      </c>
      <c r="S11" s="21">
        <f>P11+Q11-R11</f>
        <v>9.24</v>
      </c>
      <c r="T11" s="20">
        <v>2.7</v>
      </c>
      <c r="U11" s="20">
        <v>7.84</v>
      </c>
      <c r="V11" s="20">
        <v>0</v>
      </c>
      <c r="W11" s="21">
        <f>T11+U11-V11</f>
        <v>10.54</v>
      </c>
      <c r="X11" s="21">
        <f>K11+O11+S11+W11</f>
        <v>40.119999999999997</v>
      </c>
      <c r="Z11" t="e">
        <f>#REF!</f>
        <v>#REF!</v>
      </c>
      <c r="AA11" t="e">
        <f>#REF!</f>
        <v>#REF!</v>
      </c>
      <c r="AB11">
        <v>3</v>
      </c>
    </row>
    <row r="12" spans="1:28" x14ac:dyDescent="0.25">
      <c r="A12" s="16" t="s">
        <v>73</v>
      </c>
      <c r="B12">
        <v>924988</v>
      </c>
      <c r="C12">
        <v>5382</v>
      </c>
      <c r="D12" s="19" t="s">
        <v>121</v>
      </c>
      <c r="E12" s="19">
        <v>2008</v>
      </c>
      <c r="F12" s="19" t="s">
        <v>81</v>
      </c>
      <c r="G12" s="19" t="s">
        <v>122</v>
      </c>
      <c r="H12" s="20">
        <v>2.4</v>
      </c>
      <c r="I12" s="20">
        <v>8.1999999999999993</v>
      </c>
      <c r="J12" s="20">
        <v>0</v>
      </c>
      <c r="K12" s="21">
        <f>H12+I12-J12</f>
        <v>10.6</v>
      </c>
      <c r="L12" s="20">
        <v>2</v>
      </c>
      <c r="M12" s="20">
        <v>7.44</v>
      </c>
      <c r="N12" s="20">
        <v>0</v>
      </c>
      <c r="O12" s="21">
        <f>L12+M12-N12</f>
        <v>9.4400000000000013</v>
      </c>
      <c r="P12" s="20">
        <v>2.7</v>
      </c>
      <c r="Q12" s="20">
        <v>6.4</v>
      </c>
      <c r="R12" s="20">
        <v>0</v>
      </c>
      <c r="S12" s="21">
        <f>P12+Q12-R12</f>
        <v>9.1000000000000014</v>
      </c>
      <c r="T12" s="20">
        <v>2.6</v>
      </c>
      <c r="U12" s="20">
        <v>7.67</v>
      </c>
      <c r="V12" s="20">
        <v>0</v>
      </c>
      <c r="W12" s="21">
        <f>T12+U12-V12</f>
        <v>10.27</v>
      </c>
      <c r="X12" s="21">
        <f>K12+O12+S12+W12</f>
        <v>39.409999999999997</v>
      </c>
      <c r="Z12" t="e">
        <f>#REF!</f>
        <v>#REF!</v>
      </c>
      <c r="AA12" t="e">
        <f>#REF!</f>
        <v>#REF!</v>
      </c>
      <c r="AB12">
        <v>4</v>
      </c>
    </row>
    <row r="13" spans="1:28" x14ac:dyDescent="0.25">
      <c r="A13" s="16" t="s">
        <v>75</v>
      </c>
      <c r="B13">
        <v>493074</v>
      </c>
      <c r="C13">
        <v>5382</v>
      </c>
      <c r="D13" s="19" t="s">
        <v>117</v>
      </c>
      <c r="E13" s="19">
        <v>2008</v>
      </c>
      <c r="F13" s="19" t="s">
        <v>20</v>
      </c>
      <c r="G13" s="19" t="s">
        <v>118</v>
      </c>
      <c r="H13" s="20">
        <v>0</v>
      </c>
      <c r="I13" s="20">
        <v>0</v>
      </c>
      <c r="J13" s="20">
        <v>0</v>
      </c>
      <c r="K13" s="21">
        <f>H13+I13-J13</f>
        <v>0</v>
      </c>
      <c r="L13" s="20">
        <v>1.6</v>
      </c>
      <c r="M13" s="20">
        <v>7.94</v>
      </c>
      <c r="N13" s="20">
        <v>0</v>
      </c>
      <c r="O13" s="21">
        <f>L13+M13-N13</f>
        <v>9.5400000000000009</v>
      </c>
      <c r="P13" s="20">
        <v>0</v>
      </c>
      <c r="Q13" s="20">
        <v>0</v>
      </c>
      <c r="R13" s="20">
        <v>0</v>
      </c>
      <c r="S13" s="21">
        <f>P13+Q13-R13</f>
        <v>0</v>
      </c>
      <c r="T13" s="20">
        <v>0</v>
      </c>
      <c r="U13" s="20">
        <v>0</v>
      </c>
      <c r="V13" s="20">
        <v>0</v>
      </c>
      <c r="W13" s="21">
        <f>T13+U13-V13</f>
        <v>0</v>
      </c>
      <c r="X13" s="21">
        <f>K13+O13+S13+W13</f>
        <v>9.5400000000000009</v>
      </c>
      <c r="Z13" t="e">
        <f>#REF!</f>
        <v>#REF!</v>
      </c>
      <c r="AA13" t="e">
        <f>#REF!</f>
        <v>#REF!</v>
      </c>
      <c r="AB13">
        <v>5</v>
      </c>
    </row>
    <row r="20" spans="4:24" x14ac:dyDescent="0.25">
      <c r="D20" s="9" t="s">
        <v>104</v>
      </c>
      <c r="N20" s="6" t="s">
        <v>51</v>
      </c>
      <c r="W20" s="12" t="s">
        <v>50</v>
      </c>
      <c r="X20" s="13"/>
    </row>
    <row r="21" spans="4:24" x14ac:dyDescent="0.25">
      <c r="D21" s="14" t="s">
        <v>105</v>
      </c>
      <c r="E21" s="9" t="s">
        <v>106</v>
      </c>
      <c r="N21" t="s">
        <v>107</v>
      </c>
      <c r="W21" s="15" t="s">
        <v>52</v>
      </c>
      <c r="X21" s="13"/>
    </row>
    <row r="22" spans="4:24" x14ac:dyDescent="0.25">
      <c r="D22" s="14" t="s">
        <v>108</v>
      </c>
      <c r="E22" s="9" t="s">
        <v>109</v>
      </c>
    </row>
    <row r="23" spans="4:24" x14ac:dyDescent="0.25">
      <c r="D23" s="14" t="s">
        <v>110</v>
      </c>
      <c r="E23" s="9" t="s">
        <v>111</v>
      </c>
    </row>
    <row r="24" spans="4:24" x14ac:dyDescent="0.25">
      <c r="D24" s="14" t="s">
        <v>112</v>
      </c>
      <c r="E24" s="9" t="s">
        <v>113</v>
      </c>
    </row>
  </sheetData>
  <sortState xmlns:xlrd2="http://schemas.microsoft.com/office/spreadsheetml/2017/richdata2" ref="D6:X13">
    <sortCondition descending="1" ref="X13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5197-9035-46A3-B92D-CD65F7331164}">
  <dimension ref="A1:AC44"/>
  <sheetViews>
    <sheetView topLeftCell="A34" workbookViewId="0">
      <selection activeCell="G51" sqref="G51"/>
    </sheetView>
  </sheetViews>
  <sheetFormatPr defaultRowHeight="15" x14ac:dyDescent="0.25"/>
  <cols>
    <col min="1" max="1" width="10" customWidth="1"/>
    <col min="2" max="3" width="10" hidden="1" customWidth="1"/>
    <col min="4" max="4" width="19.85546875" customWidth="1"/>
    <col min="5" max="5" width="8" customWidth="1"/>
    <col min="6" max="6" width="30" customWidth="1"/>
    <col min="7" max="7" width="22.140625" customWidth="1"/>
    <col min="8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20" hidden="1" customWidth="1"/>
    <col min="27" max="27" width="8" hidden="1" customWidth="1"/>
    <col min="28" max="28" width="30" hidden="1" customWidth="1"/>
  </cols>
  <sheetData>
    <row r="1" spans="1:27" ht="18.75" x14ac:dyDescent="0.3">
      <c r="D1" s="11" t="s">
        <v>0</v>
      </c>
    </row>
    <row r="2" spans="1:27" ht="18.75" x14ac:dyDescent="0.3">
      <c r="D2" s="1" t="s">
        <v>1</v>
      </c>
    </row>
    <row r="3" spans="1:27" ht="18.75" x14ac:dyDescent="0.3">
      <c r="D3" s="1" t="s">
        <v>126</v>
      </c>
    </row>
    <row r="5" spans="1:27" x14ac:dyDescent="0.25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10</v>
      </c>
      <c r="M5" s="2" t="s">
        <v>11</v>
      </c>
      <c r="N5" s="2" t="s">
        <v>12</v>
      </c>
      <c r="O5" s="2" t="s">
        <v>14</v>
      </c>
      <c r="P5" s="2" t="s">
        <v>10</v>
      </c>
      <c r="Q5" s="2" t="s">
        <v>11</v>
      </c>
      <c r="R5" s="2" t="s">
        <v>12</v>
      </c>
      <c r="S5" s="2" t="s">
        <v>15</v>
      </c>
      <c r="T5" s="2" t="s">
        <v>10</v>
      </c>
      <c r="U5" s="2" t="s">
        <v>11</v>
      </c>
      <c r="V5" s="2" t="s">
        <v>12</v>
      </c>
      <c r="W5" s="2" t="s">
        <v>16</v>
      </c>
      <c r="X5" s="2" t="s">
        <v>17</v>
      </c>
    </row>
    <row r="6" spans="1:27" x14ac:dyDescent="0.25">
      <c r="A6" s="10" t="s">
        <v>58</v>
      </c>
      <c r="B6" s="2"/>
      <c r="C6" s="2"/>
      <c r="D6" s="19" t="s">
        <v>138</v>
      </c>
      <c r="E6" s="19">
        <v>2009</v>
      </c>
      <c r="F6" s="19" t="s">
        <v>62</v>
      </c>
      <c r="G6" s="19" t="s">
        <v>63</v>
      </c>
      <c r="H6" s="20">
        <v>2</v>
      </c>
      <c r="I6" s="20">
        <v>8.7799999999999994</v>
      </c>
      <c r="J6" s="20">
        <v>0</v>
      </c>
      <c r="K6" s="21">
        <f>H6+I6-J6</f>
        <v>10.78</v>
      </c>
      <c r="L6" s="20">
        <v>2.5</v>
      </c>
      <c r="M6" s="20">
        <v>8</v>
      </c>
      <c r="N6" s="20">
        <v>0</v>
      </c>
      <c r="O6" s="21">
        <f>L6+M6-N6</f>
        <v>10.5</v>
      </c>
      <c r="P6" s="20">
        <v>2.8</v>
      </c>
      <c r="Q6" s="20">
        <v>8.27</v>
      </c>
      <c r="R6" s="20">
        <v>0</v>
      </c>
      <c r="S6" s="21">
        <f>P6+Q6-R6</f>
        <v>11.07</v>
      </c>
      <c r="T6" s="20">
        <v>2.6</v>
      </c>
      <c r="U6" s="20">
        <v>9</v>
      </c>
      <c r="V6" s="20">
        <v>0</v>
      </c>
      <c r="W6" s="21">
        <f>T6+U6-V6</f>
        <v>11.6</v>
      </c>
      <c r="X6" s="21">
        <f>K6+O6+S6+W6</f>
        <v>43.95</v>
      </c>
    </row>
    <row r="7" spans="1:27" ht="15" customHeight="1" x14ac:dyDescent="0.25">
      <c r="A7" s="10" t="s">
        <v>60</v>
      </c>
      <c r="B7">
        <v>480875</v>
      </c>
      <c r="C7">
        <v>7791</v>
      </c>
      <c r="D7" s="19" t="s">
        <v>135</v>
      </c>
      <c r="E7" s="19">
        <v>2012</v>
      </c>
      <c r="F7" s="19" t="s">
        <v>62</v>
      </c>
      <c r="G7" s="19" t="s">
        <v>63</v>
      </c>
      <c r="H7" s="20">
        <v>2</v>
      </c>
      <c r="I7" s="20">
        <v>9.34</v>
      </c>
      <c r="J7" s="20">
        <v>0</v>
      </c>
      <c r="K7" s="21">
        <f>H7+I7-J7</f>
        <v>11.34</v>
      </c>
      <c r="L7" s="20">
        <v>2.5</v>
      </c>
      <c r="M7" s="20">
        <v>8.1999999999999993</v>
      </c>
      <c r="N7" s="20">
        <v>0</v>
      </c>
      <c r="O7" s="21">
        <f>L7+M7-N7</f>
        <v>10.7</v>
      </c>
      <c r="P7" s="20">
        <v>2.8</v>
      </c>
      <c r="Q7" s="20">
        <v>7.24</v>
      </c>
      <c r="R7" s="20">
        <v>0</v>
      </c>
      <c r="S7" s="21">
        <f>P7+Q7-R7</f>
        <v>10.039999999999999</v>
      </c>
      <c r="T7" s="20">
        <v>2.6</v>
      </c>
      <c r="U7" s="20">
        <v>8.64</v>
      </c>
      <c r="V7" s="20">
        <v>0</v>
      </c>
      <c r="W7" s="21">
        <f>T7+U7-V7</f>
        <v>11.24</v>
      </c>
      <c r="X7" s="21">
        <f>K7+O7+S7+W7</f>
        <v>43.32</v>
      </c>
      <c r="Z7" t="e">
        <f>#REF!</f>
        <v>#REF!</v>
      </c>
      <c r="AA7">
        <v>2</v>
      </c>
    </row>
    <row r="8" spans="1:27" ht="15" customHeight="1" x14ac:dyDescent="0.25">
      <c r="A8" s="10" t="s">
        <v>64</v>
      </c>
      <c r="B8">
        <v>884439</v>
      </c>
      <c r="C8">
        <v>7791</v>
      </c>
      <c r="D8" s="19" t="s">
        <v>127</v>
      </c>
      <c r="E8" s="19">
        <v>2008</v>
      </c>
      <c r="F8" s="19" t="s">
        <v>20</v>
      </c>
      <c r="G8" s="19" t="s">
        <v>128</v>
      </c>
      <c r="H8" s="20">
        <v>2.8</v>
      </c>
      <c r="I8" s="20">
        <v>8.4</v>
      </c>
      <c r="J8" s="20">
        <v>0</v>
      </c>
      <c r="K8" s="21">
        <f>H8+I8-J8</f>
        <v>11.2</v>
      </c>
      <c r="L8" s="20">
        <v>2.6</v>
      </c>
      <c r="M8" s="20">
        <v>8.3699999999999992</v>
      </c>
      <c r="N8" s="20">
        <v>0</v>
      </c>
      <c r="O8" s="21">
        <f>L8+M8-N8</f>
        <v>10.969999999999999</v>
      </c>
      <c r="P8" s="20">
        <v>2.6</v>
      </c>
      <c r="Q8" s="20">
        <v>6.97</v>
      </c>
      <c r="R8" s="20">
        <v>0</v>
      </c>
      <c r="S8" s="21">
        <f>P8+Q8-R8</f>
        <v>9.57</v>
      </c>
      <c r="T8" s="20">
        <v>3.1</v>
      </c>
      <c r="U8" s="20">
        <v>8.44</v>
      </c>
      <c r="V8" s="20">
        <v>0</v>
      </c>
      <c r="W8" s="21">
        <f>T8+U8-V8</f>
        <v>11.54</v>
      </c>
      <c r="X8" s="21">
        <f>K8+O8+S8+W8</f>
        <v>43.28</v>
      </c>
      <c r="Z8" t="e">
        <f>#REF!</f>
        <v>#REF!</v>
      </c>
      <c r="AA8">
        <v>3</v>
      </c>
    </row>
    <row r="9" spans="1:27" ht="15" customHeight="1" x14ac:dyDescent="0.25">
      <c r="A9" s="10" t="s">
        <v>66</v>
      </c>
      <c r="B9">
        <v>340917</v>
      </c>
      <c r="C9">
        <v>7791</v>
      </c>
      <c r="D9" s="19" t="s">
        <v>139</v>
      </c>
      <c r="E9" s="19">
        <v>2008</v>
      </c>
      <c r="F9" s="19" t="s">
        <v>25</v>
      </c>
      <c r="G9" s="19" t="s">
        <v>26</v>
      </c>
      <c r="H9" s="20">
        <v>2</v>
      </c>
      <c r="I9" s="20">
        <v>8.8699999999999992</v>
      </c>
      <c r="J9" s="20">
        <v>0</v>
      </c>
      <c r="K9" s="21">
        <f>H9+I9-J9</f>
        <v>10.87</v>
      </c>
      <c r="L9" s="20">
        <v>2.5</v>
      </c>
      <c r="M9" s="20">
        <v>7.84</v>
      </c>
      <c r="N9" s="20">
        <v>0</v>
      </c>
      <c r="O9" s="21">
        <f>L9+M9-N9</f>
        <v>10.34</v>
      </c>
      <c r="P9" s="20">
        <v>3</v>
      </c>
      <c r="Q9" s="20">
        <v>7.44</v>
      </c>
      <c r="R9" s="20">
        <v>0</v>
      </c>
      <c r="S9" s="21">
        <f>P9+Q9-R9</f>
        <v>10.440000000000001</v>
      </c>
      <c r="T9" s="20">
        <v>3.2</v>
      </c>
      <c r="U9" s="20">
        <v>8.4</v>
      </c>
      <c r="V9" s="20">
        <v>0</v>
      </c>
      <c r="W9" s="21">
        <f>T9+U9-V9</f>
        <v>11.600000000000001</v>
      </c>
      <c r="X9" s="21">
        <f>K9+O9+S9+W9</f>
        <v>43.25</v>
      </c>
      <c r="Z9" t="e">
        <f>#REF!</f>
        <v>#REF!</v>
      </c>
      <c r="AA9">
        <v>4</v>
      </c>
    </row>
    <row r="10" spans="1:27" ht="15" customHeight="1" x14ac:dyDescent="0.25">
      <c r="A10" s="10" t="s">
        <v>69</v>
      </c>
      <c r="B10">
        <v>443004</v>
      </c>
      <c r="C10">
        <v>7791</v>
      </c>
      <c r="D10" s="19" t="s">
        <v>142</v>
      </c>
      <c r="E10" s="19">
        <v>2010</v>
      </c>
      <c r="F10" s="19" t="s">
        <v>34</v>
      </c>
      <c r="G10" s="19" t="s">
        <v>35</v>
      </c>
      <c r="H10" s="20">
        <v>2</v>
      </c>
      <c r="I10" s="20">
        <v>8.5399999999999991</v>
      </c>
      <c r="J10" s="20">
        <v>0</v>
      </c>
      <c r="K10" s="21">
        <f>H10+I10-J10</f>
        <v>10.54</v>
      </c>
      <c r="L10" s="20">
        <v>2.5</v>
      </c>
      <c r="M10" s="20">
        <v>7.84</v>
      </c>
      <c r="N10" s="20">
        <v>0</v>
      </c>
      <c r="O10" s="21">
        <f>L10+M10-N10</f>
        <v>10.34</v>
      </c>
      <c r="P10" s="20">
        <v>3</v>
      </c>
      <c r="Q10" s="20">
        <v>7.3</v>
      </c>
      <c r="R10" s="20">
        <v>0</v>
      </c>
      <c r="S10" s="21">
        <f>P10+Q10-R10</f>
        <v>10.3</v>
      </c>
      <c r="T10" s="20">
        <v>3.1</v>
      </c>
      <c r="U10" s="20">
        <v>8.6999999999999993</v>
      </c>
      <c r="V10" s="20">
        <v>0</v>
      </c>
      <c r="W10" s="21">
        <f>T10+U10-V10</f>
        <v>11.799999999999999</v>
      </c>
      <c r="X10" s="21">
        <f>K10+O10+S10+W10</f>
        <v>42.98</v>
      </c>
      <c r="Z10" t="e">
        <f>#REF!</f>
        <v>#REF!</v>
      </c>
      <c r="AA10">
        <v>5</v>
      </c>
    </row>
    <row r="11" spans="1:27" ht="15" customHeight="1" x14ac:dyDescent="0.25">
      <c r="A11" s="10" t="s">
        <v>71</v>
      </c>
      <c r="B11">
        <v>150937</v>
      </c>
      <c r="C11">
        <v>7791</v>
      </c>
      <c r="D11" s="19" t="s">
        <v>147</v>
      </c>
      <c r="E11" s="19">
        <v>2009</v>
      </c>
      <c r="F11" s="19" t="s">
        <v>34</v>
      </c>
      <c r="G11" s="19" t="s">
        <v>35</v>
      </c>
      <c r="H11" s="20">
        <v>2</v>
      </c>
      <c r="I11" s="20">
        <v>8.6999999999999993</v>
      </c>
      <c r="J11" s="20">
        <v>0</v>
      </c>
      <c r="K11" s="21">
        <f>H11+I11-J11</f>
        <v>10.7</v>
      </c>
      <c r="L11" s="20">
        <v>2.5</v>
      </c>
      <c r="M11" s="20">
        <v>8.67</v>
      </c>
      <c r="N11" s="20">
        <v>0</v>
      </c>
      <c r="O11" s="21">
        <f>L11+M11-N11</f>
        <v>11.17</v>
      </c>
      <c r="P11" s="20">
        <v>3.1</v>
      </c>
      <c r="Q11" s="20">
        <v>6.24</v>
      </c>
      <c r="R11" s="20">
        <v>0</v>
      </c>
      <c r="S11" s="21">
        <f>P11+Q11-R11</f>
        <v>9.34</v>
      </c>
      <c r="T11" s="20">
        <v>3.3</v>
      </c>
      <c r="U11" s="20">
        <v>8.4</v>
      </c>
      <c r="V11" s="20">
        <v>0</v>
      </c>
      <c r="W11" s="21">
        <f>T11+U11-V11</f>
        <v>11.7</v>
      </c>
      <c r="X11" s="21">
        <f>K11+O11+S11+W11</f>
        <v>42.91</v>
      </c>
      <c r="Z11" t="e">
        <f>#REF!</f>
        <v>#REF!</v>
      </c>
      <c r="AA11">
        <v>6</v>
      </c>
    </row>
    <row r="12" spans="1:27" ht="15" customHeight="1" x14ac:dyDescent="0.25">
      <c r="A12" s="10" t="s">
        <v>73</v>
      </c>
      <c r="B12">
        <v>441993</v>
      </c>
      <c r="C12">
        <v>7791</v>
      </c>
      <c r="D12" s="19" t="s">
        <v>149</v>
      </c>
      <c r="E12" s="19">
        <v>2009</v>
      </c>
      <c r="F12" s="19" t="s">
        <v>34</v>
      </c>
      <c r="G12" s="19" t="s">
        <v>35</v>
      </c>
      <c r="H12" s="20">
        <v>2</v>
      </c>
      <c r="I12" s="20">
        <v>8.9</v>
      </c>
      <c r="J12" s="20">
        <v>0</v>
      </c>
      <c r="K12" s="21">
        <f>H12+I12-J12</f>
        <v>10.9</v>
      </c>
      <c r="L12" s="20">
        <v>2.5</v>
      </c>
      <c r="M12" s="20">
        <v>8.4</v>
      </c>
      <c r="N12" s="20">
        <v>0</v>
      </c>
      <c r="O12" s="21">
        <f>L12+M12-N12</f>
        <v>10.9</v>
      </c>
      <c r="P12" s="20">
        <v>3.1</v>
      </c>
      <c r="Q12" s="20">
        <v>6.7</v>
      </c>
      <c r="R12" s="20">
        <v>0</v>
      </c>
      <c r="S12" s="21">
        <f>P12+Q12-R12</f>
        <v>9.8000000000000007</v>
      </c>
      <c r="T12" s="20">
        <v>3.3</v>
      </c>
      <c r="U12" s="20">
        <v>7.94</v>
      </c>
      <c r="V12" s="20">
        <v>0</v>
      </c>
      <c r="W12" s="21">
        <f>T12+U12-V12</f>
        <v>11.24</v>
      </c>
      <c r="X12" s="21">
        <f>K12+O12+S12+W12</f>
        <v>42.84</v>
      </c>
      <c r="Z12" t="e">
        <f>#REF!</f>
        <v>#REF!</v>
      </c>
      <c r="AA12">
        <v>7</v>
      </c>
    </row>
    <row r="13" spans="1:27" ht="15" customHeight="1" x14ac:dyDescent="0.25">
      <c r="A13" s="10" t="s">
        <v>75</v>
      </c>
      <c r="B13">
        <v>369714</v>
      </c>
      <c r="C13">
        <v>3198</v>
      </c>
      <c r="D13" s="19" t="s">
        <v>141</v>
      </c>
      <c r="E13" s="19">
        <v>2007</v>
      </c>
      <c r="F13" s="19" t="s">
        <v>25</v>
      </c>
      <c r="G13" s="19" t="s">
        <v>26</v>
      </c>
      <c r="H13" s="20">
        <v>2</v>
      </c>
      <c r="I13" s="20">
        <v>8.5399999999999991</v>
      </c>
      <c r="J13" s="20">
        <v>0</v>
      </c>
      <c r="K13" s="21">
        <f>H13+I13-J13</f>
        <v>10.54</v>
      </c>
      <c r="L13" s="20">
        <v>2.5</v>
      </c>
      <c r="M13" s="20">
        <v>8.4</v>
      </c>
      <c r="N13" s="20">
        <v>0</v>
      </c>
      <c r="O13" s="21">
        <f>L13+M13-N13</f>
        <v>10.9</v>
      </c>
      <c r="P13" s="20">
        <v>3.3</v>
      </c>
      <c r="Q13" s="20">
        <v>6.77</v>
      </c>
      <c r="R13" s="20">
        <v>0</v>
      </c>
      <c r="S13" s="21">
        <f>P13+Q13-R13</f>
        <v>10.07</v>
      </c>
      <c r="T13" s="20">
        <v>3.3</v>
      </c>
      <c r="U13" s="20">
        <v>7.8</v>
      </c>
      <c r="V13" s="20">
        <v>0</v>
      </c>
      <c r="W13" s="21">
        <f>T13+U13-V13</f>
        <v>11.1</v>
      </c>
      <c r="X13" s="21">
        <f>K13+O13+S13+W13</f>
        <v>42.61</v>
      </c>
      <c r="Z13" t="e">
        <f>#REF!</f>
        <v>#REF!</v>
      </c>
      <c r="AA13">
        <v>2</v>
      </c>
    </row>
    <row r="14" spans="1:27" ht="15" customHeight="1" x14ac:dyDescent="0.25">
      <c r="A14" s="10" t="s">
        <v>77</v>
      </c>
      <c r="B14">
        <v>257121</v>
      </c>
      <c r="C14">
        <v>3198</v>
      </c>
      <c r="D14" s="19" t="s">
        <v>131</v>
      </c>
      <c r="E14" s="19">
        <v>2009</v>
      </c>
      <c r="F14" s="19" t="s">
        <v>20</v>
      </c>
      <c r="G14" s="19" t="s">
        <v>128</v>
      </c>
      <c r="H14" s="20">
        <v>2</v>
      </c>
      <c r="I14" s="20">
        <v>8.1999999999999993</v>
      </c>
      <c r="J14" s="20">
        <v>0</v>
      </c>
      <c r="K14" s="21">
        <f>H14+I14-J14</f>
        <v>10.199999999999999</v>
      </c>
      <c r="L14" s="20">
        <v>2.5</v>
      </c>
      <c r="M14" s="20">
        <v>7.4</v>
      </c>
      <c r="N14" s="20">
        <v>0</v>
      </c>
      <c r="O14" s="21">
        <f>L14+M14-N14</f>
        <v>9.9</v>
      </c>
      <c r="P14" s="20">
        <v>2.7</v>
      </c>
      <c r="Q14" s="20">
        <v>7.64</v>
      </c>
      <c r="R14" s="20">
        <v>0</v>
      </c>
      <c r="S14" s="21">
        <f>P14+Q14-R14</f>
        <v>10.34</v>
      </c>
      <c r="T14" s="20">
        <v>3.2</v>
      </c>
      <c r="U14" s="20">
        <v>8.0399999999999991</v>
      </c>
      <c r="V14" s="20">
        <v>0</v>
      </c>
      <c r="W14" s="21">
        <f>T14+U14-V14</f>
        <v>11.239999999999998</v>
      </c>
      <c r="X14" s="21">
        <f>K14+O14+S14+W14</f>
        <v>41.68</v>
      </c>
      <c r="Z14" t="e">
        <f>#REF!</f>
        <v>#REF!</v>
      </c>
      <c r="AA14">
        <v>3</v>
      </c>
    </row>
    <row r="15" spans="1:27" ht="15" customHeight="1" x14ac:dyDescent="0.25">
      <c r="A15" s="10" t="s">
        <v>79</v>
      </c>
      <c r="B15">
        <v>406685</v>
      </c>
      <c r="C15">
        <v>3198</v>
      </c>
      <c r="D15" s="19" t="s">
        <v>140</v>
      </c>
      <c r="E15" s="19">
        <v>2006</v>
      </c>
      <c r="F15" s="19" t="s">
        <v>25</v>
      </c>
      <c r="G15" s="19" t="s">
        <v>26</v>
      </c>
      <c r="H15" s="20">
        <v>2</v>
      </c>
      <c r="I15" s="20">
        <v>8.8000000000000007</v>
      </c>
      <c r="J15" s="20">
        <v>0</v>
      </c>
      <c r="K15" s="21">
        <f>H15+I15-J15</f>
        <v>10.8</v>
      </c>
      <c r="L15" s="20">
        <v>2.5</v>
      </c>
      <c r="M15" s="20">
        <v>7.24</v>
      </c>
      <c r="N15" s="20">
        <v>0</v>
      </c>
      <c r="O15" s="21">
        <f>L15+M15-N15</f>
        <v>9.74</v>
      </c>
      <c r="P15" s="20">
        <v>3.2</v>
      </c>
      <c r="Q15" s="20">
        <v>6.1</v>
      </c>
      <c r="R15" s="20">
        <v>0</v>
      </c>
      <c r="S15" s="21">
        <f>P15+Q15-R15</f>
        <v>9.3000000000000007</v>
      </c>
      <c r="T15" s="20">
        <v>3.3</v>
      </c>
      <c r="U15" s="20">
        <v>7.84</v>
      </c>
      <c r="V15" s="20">
        <v>0</v>
      </c>
      <c r="W15" s="21">
        <f>T15+U15-V15</f>
        <v>11.14</v>
      </c>
      <c r="X15" s="21">
        <f>K15+O15+S15+W15</f>
        <v>40.980000000000004</v>
      </c>
      <c r="Z15" t="e">
        <f>#REF!</f>
        <v>#REF!</v>
      </c>
      <c r="AA15">
        <v>4</v>
      </c>
    </row>
    <row r="16" spans="1:27" ht="15" customHeight="1" x14ac:dyDescent="0.25">
      <c r="A16" s="10" t="s">
        <v>83</v>
      </c>
      <c r="B16">
        <v>315710</v>
      </c>
      <c r="C16">
        <v>3198</v>
      </c>
      <c r="D16" s="19" t="s">
        <v>163</v>
      </c>
      <c r="E16" s="19">
        <v>2009</v>
      </c>
      <c r="F16" s="19" t="s">
        <v>39</v>
      </c>
      <c r="G16" s="19" t="s">
        <v>93</v>
      </c>
      <c r="H16" s="20">
        <v>2</v>
      </c>
      <c r="I16" s="20">
        <v>8.4</v>
      </c>
      <c r="J16" s="20">
        <v>0</v>
      </c>
      <c r="K16" s="21">
        <f>H16+I16-J16</f>
        <v>10.4</v>
      </c>
      <c r="L16" s="20">
        <v>2</v>
      </c>
      <c r="M16" s="20">
        <v>6.84</v>
      </c>
      <c r="N16" s="20">
        <v>0</v>
      </c>
      <c r="O16" s="21">
        <f>L16+M16-N16</f>
        <v>8.84</v>
      </c>
      <c r="P16" s="20">
        <v>3.1</v>
      </c>
      <c r="Q16" s="20">
        <v>6.54</v>
      </c>
      <c r="R16" s="20">
        <v>0</v>
      </c>
      <c r="S16" s="21">
        <f>P16+Q16-R16</f>
        <v>9.64</v>
      </c>
      <c r="T16" s="20">
        <v>2.9</v>
      </c>
      <c r="U16" s="20">
        <v>7.67</v>
      </c>
      <c r="V16" s="20">
        <v>0</v>
      </c>
      <c r="W16" s="21">
        <f>T16+U16-V16</f>
        <v>10.57</v>
      </c>
      <c r="X16" s="21">
        <f>K16+O16+S16+W16</f>
        <v>39.450000000000003</v>
      </c>
      <c r="Z16" t="e">
        <f>#REF!</f>
        <v>#REF!</v>
      </c>
      <c r="AA16">
        <v>5</v>
      </c>
    </row>
    <row r="17" spans="1:27" ht="15" customHeight="1" x14ac:dyDescent="0.25">
      <c r="A17" s="10" t="s">
        <v>85</v>
      </c>
      <c r="B17">
        <v>422651</v>
      </c>
      <c r="C17">
        <v>3198</v>
      </c>
      <c r="D17" s="19" t="s">
        <v>153</v>
      </c>
      <c r="E17" s="19">
        <v>2010</v>
      </c>
      <c r="F17" s="19" t="s">
        <v>39</v>
      </c>
      <c r="G17" s="19" t="s">
        <v>40</v>
      </c>
      <c r="H17" s="20">
        <v>2</v>
      </c>
      <c r="I17" s="20">
        <v>8.24</v>
      </c>
      <c r="J17" s="20">
        <v>0</v>
      </c>
      <c r="K17" s="21">
        <f>H17+I17-J17</f>
        <v>10.24</v>
      </c>
      <c r="L17" s="20">
        <v>2.5</v>
      </c>
      <c r="M17" s="20">
        <v>6.74</v>
      </c>
      <c r="N17" s="20">
        <v>0</v>
      </c>
      <c r="O17" s="21">
        <f>L17+M17-N17</f>
        <v>9.24</v>
      </c>
      <c r="P17" s="20">
        <v>2.9</v>
      </c>
      <c r="Q17" s="20">
        <v>6.64</v>
      </c>
      <c r="R17" s="20">
        <v>0</v>
      </c>
      <c r="S17" s="21">
        <f>P17+Q17-R17</f>
        <v>9.5399999999999991</v>
      </c>
      <c r="T17" s="20">
        <v>2.9</v>
      </c>
      <c r="U17" s="20">
        <v>7.2</v>
      </c>
      <c r="V17" s="20">
        <v>0</v>
      </c>
      <c r="W17" s="21">
        <f>T17+U17-V17</f>
        <v>10.1</v>
      </c>
      <c r="X17" s="21">
        <f>K17+O17+S17+W17</f>
        <v>39.119999999999997</v>
      </c>
      <c r="Z17" t="e">
        <f>#REF!</f>
        <v>#REF!</v>
      </c>
      <c r="AA17">
        <v>6</v>
      </c>
    </row>
    <row r="18" spans="1:27" ht="15" customHeight="1" x14ac:dyDescent="0.25">
      <c r="A18" s="10" t="s">
        <v>87</v>
      </c>
      <c r="B18">
        <v>885593</v>
      </c>
      <c r="C18">
        <v>3198</v>
      </c>
      <c r="D18" s="19" t="s">
        <v>143</v>
      </c>
      <c r="E18" s="19">
        <v>2011</v>
      </c>
      <c r="F18" s="19" t="s">
        <v>34</v>
      </c>
      <c r="G18" s="19" t="s">
        <v>35</v>
      </c>
      <c r="H18" s="20">
        <v>2</v>
      </c>
      <c r="I18" s="20">
        <v>7.94</v>
      </c>
      <c r="J18" s="20">
        <v>0</v>
      </c>
      <c r="K18" s="21">
        <f>H18+I18-J18</f>
        <v>9.9400000000000013</v>
      </c>
      <c r="L18" s="20">
        <v>2.5</v>
      </c>
      <c r="M18" s="20">
        <v>7</v>
      </c>
      <c r="N18" s="20">
        <v>0</v>
      </c>
      <c r="O18" s="21">
        <f>L18+M18-N18</f>
        <v>9.5</v>
      </c>
      <c r="P18" s="20">
        <v>3</v>
      </c>
      <c r="Q18" s="20">
        <v>5.64</v>
      </c>
      <c r="R18" s="20">
        <v>0</v>
      </c>
      <c r="S18" s="21">
        <f>P18+Q18-R18</f>
        <v>8.64</v>
      </c>
      <c r="T18" s="20">
        <v>2.8</v>
      </c>
      <c r="U18" s="20">
        <v>8.1999999999999993</v>
      </c>
      <c r="V18" s="20">
        <v>0</v>
      </c>
      <c r="W18" s="21">
        <f>T18+U18-V18</f>
        <v>11</v>
      </c>
      <c r="X18" s="21">
        <f>K18+O18+S18+W18</f>
        <v>39.08</v>
      </c>
      <c r="Z18" t="e">
        <f>#REF!</f>
        <v>#REF!</v>
      </c>
      <c r="AA18">
        <v>7</v>
      </c>
    </row>
    <row r="19" spans="1:27" ht="15" customHeight="1" x14ac:dyDescent="0.25">
      <c r="A19" s="10" t="s">
        <v>89</v>
      </c>
      <c r="B19">
        <v>166187</v>
      </c>
      <c r="C19">
        <v>4142</v>
      </c>
      <c r="D19" s="19" t="s">
        <v>145</v>
      </c>
      <c r="E19" s="19">
        <v>2012</v>
      </c>
      <c r="F19" s="19" t="s">
        <v>34</v>
      </c>
      <c r="G19" s="19" t="s">
        <v>35</v>
      </c>
      <c r="H19" s="20">
        <v>2</v>
      </c>
      <c r="I19" s="20">
        <v>7.84</v>
      </c>
      <c r="J19" s="20">
        <v>0</v>
      </c>
      <c r="K19" s="21">
        <f>H19+I19-J19</f>
        <v>9.84</v>
      </c>
      <c r="L19" s="20">
        <v>2.5</v>
      </c>
      <c r="M19" s="20">
        <v>7.2</v>
      </c>
      <c r="N19" s="20">
        <v>0</v>
      </c>
      <c r="O19" s="21">
        <f>L19+M19-N19</f>
        <v>9.6999999999999993</v>
      </c>
      <c r="P19" s="20">
        <v>2.9</v>
      </c>
      <c r="Q19" s="20">
        <v>6.14</v>
      </c>
      <c r="R19" s="20">
        <v>0</v>
      </c>
      <c r="S19" s="21">
        <f>P19+Q19-R19</f>
        <v>9.0399999999999991</v>
      </c>
      <c r="T19" s="20">
        <v>3</v>
      </c>
      <c r="U19" s="20">
        <v>7.17</v>
      </c>
      <c r="V19" s="20">
        <v>0</v>
      </c>
      <c r="W19" s="21">
        <f>T19+U19-V19</f>
        <v>10.17</v>
      </c>
      <c r="X19" s="21">
        <f>K19+O19+S19+W19</f>
        <v>38.75</v>
      </c>
      <c r="Z19" t="e">
        <f>#REF!</f>
        <v>#REF!</v>
      </c>
      <c r="AA19">
        <v>2</v>
      </c>
    </row>
    <row r="20" spans="1:27" ht="15" customHeight="1" x14ac:dyDescent="0.25">
      <c r="A20" s="10" t="s">
        <v>91</v>
      </c>
      <c r="B20">
        <v>383646</v>
      </c>
      <c r="C20">
        <v>4142</v>
      </c>
      <c r="D20" s="19" t="s">
        <v>161</v>
      </c>
      <c r="E20" s="19">
        <v>2012</v>
      </c>
      <c r="F20" s="19" t="s">
        <v>39</v>
      </c>
      <c r="G20" s="19" t="s">
        <v>40</v>
      </c>
      <c r="H20" s="20">
        <v>2</v>
      </c>
      <c r="I20" s="20">
        <v>7</v>
      </c>
      <c r="J20" s="20">
        <v>0</v>
      </c>
      <c r="K20" s="21">
        <f>H20+I20-J20</f>
        <v>9</v>
      </c>
      <c r="L20" s="20">
        <v>2</v>
      </c>
      <c r="M20" s="20">
        <v>6.64</v>
      </c>
      <c r="N20" s="20">
        <v>0</v>
      </c>
      <c r="O20" s="21">
        <f>L20+M20-N20</f>
        <v>8.64</v>
      </c>
      <c r="P20" s="20">
        <v>2.8</v>
      </c>
      <c r="Q20" s="20">
        <v>6.8</v>
      </c>
      <c r="R20" s="20">
        <v>0</v>
      </c>
      <c r="S20" s="21">
        <f>P20+Q20-R20</f>
        <v>9.6</v>
      </c>
      <c r="T20" s="20">
        <v>2.7</v>
      </c>
      <c r="U20" s="20">
        <v>7.3</v>
      </c>
      <c r="V20" s="20">
        <v>0</v>
      </c>
      <c r="W20" s="21">
        <f>T20+U20-V20</f>
        <v>10</v>
      </c>
      <c r="X20" s="21">
        <f>K20+O20+S20+W20</f>
        <v>37.24</v>
      </c>
      <c r="Z20" t="e">
        <f>#REF!</f>
        <v>#REF!</v>
      </c>
      <c r="AA20">
        <v>3</v>
      </c>
    </row>
    <row r="21" spans="1:27" ht="15" customHeight="1" x14ac:dyDescent="0.25">
      <c r="A21" s="10" t="s">
        <v>94</v>
      </c>
      <c r="B21">
        <v>943635</v>
      </c>
      <c r="C21">
        <v>4142</v>
      </c>
      <c r="D21" s="19" t="s">
        <v>159</v>
      </c>
      <c r="E21" s="19">
        <v>2011</v>
      </c>
      <c r="F21" s="19" t="s">
        <v>39</v>
      </c>
      <c r="G21" s="19" t="s">
        <v>40</v>
      </c>
      <c r="H21" s="20">
        <v>2</v>
      </c>
      <c r="I21" s="20">
        <v>7.57</v>
      </c>
      <c r="J21" s="20">
        <v>0</v>
      </c>
      <c r="K21" s="21">
        <f>H21+I21-J21</f>
        <v>9.57</v>
      </c>
      <c r="L21" s="20">
        <v>2</v>
      </c>
      <c r="M21" s="20">
        <v>7.17</v>
      </c>
      <c r="N21" s="20">
        <v>0</v>
      </c>
      <c r="O21" s="21">
        <f>L21+M21-N21</f>
        <v>9.17</v>
      </c>
      <c r="P21" s="20">
        <v>2.9</v>
      </c>
      <c r="Q21" s="20">
        <v>6.54</v>
      </c>
      <c r="R21" s="20">
        <v>0</v>
      </c>
      <c r="S21" s="21">
        <f>P21+Q21-R21</f>
        <v>9.44</v>
      </c>
      <c r="T21" s="20">
        <v>2.7</v>
      </c>
      <c r="U21" s="20">
        <v>6.3</v>
      </c>
      <c r="V21" s="20">
        <v>0</v>
      </c>
      <c r="W21" s="21">
        <f>T21+U21-V21</f>
        <v>9</v>
      </c>
      <c r="X21" s="21">
        <f>K21+O21+S21+W21</f>
        <v>37.18</v>
      </c>
      <c r="Z21" t="e">
        <f>#REF!</f>
        <v>#REF!</v>
      </c>
      <c r="AA21">
        <v>4</v>
      </c>
    </row>
    <row r="22" spans="1:27" ht="15" customHeight="1" x14ac:dyDescent="0.25">
      <c r="A22" s="10" t="s">
        <v>96</v>
      </c>
      <c r="B22">
        <v>593509</v>
      </c>
      <c r="C22">
        <v>9763</v>
      </c>
      <c r="D22" s="19" t="s">
        <v>151</v>
      </c>
      <c r="E22" s="19">
        <v>2011</v>
      </c>
      <c r="F22" s="19" t="s">
        <v>39</v>
      </c>
      <c r="G22" s="19" t="s">
        <v>93</v>
      </c>
      <c r="H22" s="20">
        <v>2</v>
      </c>
      <c r="I22" s="20">
        <v>7.84</v>
      </c>
      <c r="J22" s="20">
        <v>0</v>
      </c>
      <c r="K22" s="21">
        <f>H22+I22-J22</f>
        <v>9.84</v>
      </c>
      <c r="L22" s="20">
        <v>1.4</v>
      </c>
      <c r="M22" s="20">
        <v>6.44</v>
      </c>
      <c r="N22" s="20">
        <v>0</v>
      </c>
      <c r="O22" s="21">
        <f>L22+M22-N22</f>
        <v>7.84</v>
      </c>
      <c r="P22" s="20">
        <v>3</v>
      </c>
      <c r="Q22" s="20">
        <v>5.8</v>
      </c>
      <c r="R22" s="20">
        <v>0</v>
      </c>
      <c r="S22" s="21">
        <f>P22+Q22-R22</f>
        <v>8.8000000000000007</v>
      </c>
      <c r="T22" s="20">
        <v>2.7</v>
      </c>
      <c r="U22" s="20">
        <v>6.2</v>
      </c>
      <c r="V22" s="20">
        <v>0</v>
      </c>
      <c r="W22" s="21">
        <f>T22+U22-V22</f>
        <v>8.9</v>
      </c>
      <c r="X22" s="21">
        <f>K22+O22+S22+W22</f>
        <v>35.380000000000003</v>
      </c>
      <c r="Z22" t="e">
        <f>#REF!</f>
        <v>#REF!</v>
      </c>
      <c r="AA22">
        <v>2</v>
      </c>
    </row>
    <row r="23" spans="1:27" ht="15" customHeight="1" x14ac:dyDescent="0.25">
      <c r="A23" s="10" t="s">
        <v>144</v>
      </c>
      <c r="B23">
        <v>571319</v>
      </c>
      <c r="C23">
        <v>9763</v>
      </c>
      <c r="D23" s="19" t="s">
        <v>155</v>
      </c>
      <c r="E23" s="19">
        <v>2011</v>
      </c>
      <c r="F23" s="19" t="s">
        <v>39</v>
      </c>
      <c r="G23" s="19" t="s">
        <v>40</v>
      </c>
      <c r="H23" s="20">
        <v>2</v>
      </c>
      <c r="I23" s="20">
        <v>8.14</v>
      </c>
      <c r="J23" s="20">
        <v>0</v>
      </c>
      <c r="K23" s="21">
        <f>H23+I23-J23</f>
        <v>10.14</v>
      </c>
      <c r="L23" s="20">
        <v>2.5</v>
      </c>
      <c r="M23" s="20">
        <v>6.87</v>
      </c>
      <c r="N23" s="20">
        <v>0</v>
      </c>
      <c r="O23" s="21">
        <f>L23+M23-N23</f>
        <v>9.370000000000001</v>
      </c>
      <c r="P23" s="20">
        <v>1.9</v>
      </c>
      <c r="Q23" s="20">
        <v>4.1399999999999997</v>
      </c>
      <c r="R23" s="20">
        <v>0</v>
      </c>
      <c r="S23" s="21">
        <f>P23+Q23-R23</f>
        <v>6.0399999999999991</v>
      </c>
      <c r="T23" s="20">
        <v>2.7</v>
      </c>
      <c r="U23" s="20">
        <v>6.64</v>
      </c>
      <c r="V23" s="20">
        <v>0</v>
      </c>
      <c r="W23" s="21">
        <f>T23+U23-V23</f>
        <v>9.34</v>
      </c>
      <c r="X23" s="21">
        <f>K23+O23+S23+W23</f>
        <v>34.89</v>
      </c>
      <c r="Z23" t="e">
        <f>#REF!</f>
        <v>#REF!</v>
      </c>
      <c r="AA23">
        <v>3</v>
      </c>
    </row>
    <row r="24" spans="1:27" ht="15" customHeight="1" x14ac:dyDescent="0.25">
      <c r="A24" s="10" t="s">
        <v>146</v>
      </c>
      <c r="B24">
        <v>640259</v>
      </c>
      <c r="C24">
        <v>9763</v>
      </c>
      <c r="D24" s="19" t="s">
        <v>165</v>
      </c>
      <c r="E24" s="19">
        <v>2011</v>
      </c>
      <c r="F24" s="19" t="s">
        <v>39</v>
      </c>
      <c r="G24" s="19" t="s">
        <v>93</v>
      </c>
      <c r="H24" s="20">
        <v>2</v>
      </c>
      <c r="I24" s="20">
        <v>8.17</v>
      </c>
      <c r="J24" s="20">
        <v>0</v>
      </c>
      <c r="K24" s="21">
        <f>H24+I24-J24</f>
        <v>10.17</v>
      </c>
      <c r="L24" s="20">
        <v>0.2</v>
      </c>
      <c r="M24" s="20">
        <v>8.5399999999999991</v>
      </c>
      <c r="N24" s="20">
        <v>2</v>
      </c>
      <c r="O24" s="21">
        <f>L24+M24-N24</f>
        <v>6.7399999999999984</v>
      </c>
      <c r="P24" s="20">
        <v>2.2999999999999998</v>
      </c>
      <c r="Q24" s="20">
        <v>6.64</v>
      </c>
      <c r="R24" s="20">
        <v>0</v>
      </c>
      <c r="S24" s="21">
        <f>P24+Q24-R24</f>
        <v>8.94</v>
      </c>
      <c r="T24" s="20">
        <v>2.8</v>
      </c>
      <c r="U24" s="20">
        <v>5.5</v>
      </c>
      <c r="V24" s="20">
        <v>0</v>
      </c>
      <c r="W24" s="21">
        <f>T24+U24-V24</f>
        <v>8.3000000000000007</v>
      </c>
      <c r="X24" s="21">
        <f>K24+O24+S24+W24</f>
        <v>34.149999999999991</v>
      </c>
      <c r="Z24" t="e">
        <f>#REF!</f>
        <v>#REF!</v>
      </c>
      <c r="AA24">
        <v>4</v>
      </c>
    </row>
    <row r="25" spans="1:27" ht="15" customHeight="1" x14ac:dyDescent="0.25">
      <c r="A25" s="10" t="s">
        <v>148</v>
      </c>
      <c r="B25">
        <v>476749</v>
      </c>
      <c r="C25">
        <v>9763</v>
      </c>
      <c r="D25" s="19" t="s">
        <v>166</v>
      </c>
      <c r="E25" s="19">
        <v>2008</v>
      </c>
      <c r="F25" s="19" t="s">
        <v>25</v>
      </c>
      <c r="G25" s="19"/>
      <c r="H25" s="20">
        <v>2</v>
      </c>
      <c r="I25" s="20">
        <v>0</v>
      </c>
      <c r="J25" s="20">
        <v>0</v>
      </c>
      <c r="K25" s="21">
        <f>H25+I25-J25</f>
        <v>2</v>
      </c>
      <c r="L25" s="20">
        <v>2.5</v>
      </c>
      <c r="M25" s="20">
        <v>8.1999999999999993</v>
      </c>
      <c r="N25" s="20">
        <v>0</v>
      </c>
      <c r="O25" s="21">
        <f>L25+M25-N25</f>
        <v>10.7</v>
      </c>
      <c r="P25" s="20">
        <v>3.2</v>
      </c>
      <c r="Q25" s="20">
        <v>6.67</v>
      </c>
      <c r="R25" s="20">
        <v>0</v>
      </c>
      <c r="S25" s="21">
        <f>P25+Q25-R25</f>
        <v>9.870000000000001</v>
      </c>
      <c r="T25" s="20">
        <v>2.9</v>
      </c>
      <c r="U25" s="20">
        <v>8.6</v>
      </c>
      <c r="V25" s="20">
        <v>0</v>
      </c>
      <c r="W25" s="21">
        <f>T25+U25-V25</f>
        <v>11.5</v>
      </c>
      <c r="X25" s="21">
        <f>K25+O25+S25+W25</f>
        <v>34.07</v>
      </c>
      <c r="Z25" t="e">
        <f>#REF!</f>
        <v>#REF!</v>
      </c>
      <c r="AA25">
        <v>5</v>
      </c>
    </row>
    <row r="26" spans="1:27" ht="15" customHeight="1" x14ac:dyDescent="0.25">
      <c r="A26" s="10" t="s">
        <v>150</v>
      </c>
      <c r="B26">
        <v>170364</v>
      </c>
      <c r="C26">
        <v>9763</v>
      </c>
      <c r="D26" s="19" t="s">
        <v>133</v>
      </c>
      <c r="E26" s="19">
        <v>2010</v>
      </c>
      <c r="F26" s="19" t="s">
        <v>62</v>
      </c>
      <c r="G26" s="19" t="s">
        <v>63</v>
      </c>
      <c r="H26" s="20">
        <v>2</v>
      </c>
      <c r="I26" s="20">
        <v>8.84</v>
      </c>
      <c r="J26" s="20">
        <v>0</v>
      </c>
      <c r="K26" s="21">
        <f>H26+I26-J26</f>
        <v>10.84</v>
      </c>
      <c r="L26" s="20">
        <v>0</v>
      </c>
      <c r="M26" s="20">
        <v>0</v>
      </c>
      <c r="N26" s="20">
        <v>0</v>
      </c>
      <c r="O26" s="21">
        <f>L26+M26-N26</f>
        <v>0</v>
      </c>
      <c r="P26" s="20">
        <v>2.7</v>
      </c>
      <c r="Q26" s="20">
        <v>7.5</v>
      </c>
      <c r="R26" s="20">
        <v>0</v>
      </c>
      <c r="S26" s="21">
        <f>P26+Q26-R26</f>
        <v>10.199999999999999</v>
      </c>
      <c r="T26" s="20">
        <v>2.6</v>
      </c>
      <c r="U26" s="20">
        <v>8.94</v>
      </c>
      <c r="V26" s="20">
        <v>0</v>
      </c>
      <c r="W26" s="21">
        <f>T26+U26-V26</f>
        <v>11.54</v>
      </c>
      <c r="X26" s="21">
        <f>K26+O26+S26+W26</f>
        <v>32.58</v>
      </c>
      <c r="Z26" t="e">
        <f>#REF!</f>
        <v>#REF!</v>
      </c>
      <c r="AA26">
        <v>6</v>
      </c>
    </row>
    <row r="27" spans="1:27" ht="15" customHeight="1" x14ac:dyDescent="0.25">
      <c r="A27" s="10" t="s">
        <v>152</v>
      </c>
      <c r="B27">
        <v>614770</v>
      </c>
      <c r="C27">
        <v>9381</v>
      </c>
      <c r="D27" s="19" t="s">
        <v>129</v>
      </c>
      <c r="E27" s="19">
        <v>2005</v>
      </c>
      <c r="F27" s="19" t="s">
        <v>20</v>
      </c>
      <c r="G27" s="19" t="s">
        <v>28</v>
      </c>
      <c r="H27" s="20">
        <v>2.4</v>
      </c>
      <c r="I27" s="20">
        <v>8.84</v>
      </c>
      <c r="J27" s="20">
        <v>0</v>
      </c>
      <c r="K27" s="21">
        <f>H27+I27-J27</f>
        <v>11.24</v>
      </c>
      <c r="L27" s="20">
        <v>0</v>
      </c>
      <c r="M27" s="20">
        <v>0</v>
      </c>
      <c r="N27" s="20">
        <v>0</v>
      </c>
      <c r="O27" s="21">
        <f>L27+M27-N27</f>
        <v>0</v>
      </c>
      <c r="P27" s="20">
        <v>2.1</v>
      </c>
      <c r="Q27" s="20">
        <v>7.47</v>
      </c>
      <c r="R27" s="20">
        <v>0</v>
      </c>
      <c r="S27" s="21">
        <f>P27+Q27-R27</f>
        <v>9.57</v>
      </c>
      <c r="T27" s="20">
        <v>3.3</v>
      </c>
      <c r="U27" s="20">
        <v>7.97</v>
      </c>
      <c r="V27" s="20">
        <v>0</v>
      </c>
      <c r="W27" s="21">
        <f>T27+U27-V27</f>
        <v>11.27</v>
      </c>
      <c r="X27" s="21">
        <f>K27+O27+S27+W27</f>
        <v>32.08</v>
      </c>
      <c r="Z27" t="e">
        <f>#REF!</f>
        <v>#REF!</v>
      </c>
      <c r="AA27">
        <v>2</v>
      </c>
    </row>
    <row r="28" spans="1:27" ht="15" customHeight="1" x14ac:dyDescent="0.25">
      <c r="A28" s="10" t="s">
        <v>154</v>
      </c>
      <c r="B28">
        <v>970722</v>
      </c>
      <c r="C28">
        <v>9381</v>
      </c>
      <c r="D28" s="19" t="s">
        <v>132</v>
      </c>
      <c r="E28" s="19">
        <v>2008</v>
      </c>
      <c r="F28" s="19" t="s">
        <v>20</v>
      </c>
      <c r="G28" s="19" t="s">
        <v>128</v>
      </c>
      <c r="H28" s="20">
        <v>2</v>
      </c>
      <c r="I28" s="20">
        <v>8.3699999999999992</v>
      </c>
      <c r="J28" s="20">
        <v>0</v>
      </c>
      <c r="K28" s="21">
        <f>H28+I28-J28</f>
        <v>10.37</v>
      </c>
      <c r="L28" s="20">
        <v>2.6</v>
      </c>
      <c r="M28" s="20">
        <v>7.54</v>
      </c>
      <c r="N28" s="20">
        <v>0</v>
      </c>
      <c r="O28" s="21">
        <f>L28+M28-N28</f>
        <v>10.14</v>
      </c>
      <c r="P28" s="20">
        <v>0</v>
      </c>
      <c r="Q28" s="20">
        <v>0</v>
      </c>
      <c r="R28" s="20">
        <v>0</v>
      </c>
      <c r="S28" s="21">
        <f>P28+Q28-R28</f>
        <v>0</v>
      </c>
      <c r="T28" s="20">
        <v>3.1</v>
      </c>
      <c r="U28" s="20">
        <v>8.14</v>
      </c>
      <c r="V28" s="20">
        <v>0</v>
      </c>
      <c r="W28" s="21">
        <f>T28+U28-V28</f>
        <v>11.24</v>
      </c>
      <c r="X28" s="21">
        <f>K28+O28+S28+W28</f>
        <v>31.75</v>
      </c>
      <c r="Z28" t="e">
        <f>#REF!</f>
        <v>#REF!</v>
      </c>
      <c r="AA28">
        <v>3</v>
      </c>
    </row>
    <row r="29" spans="1:27" ht="15" customHeight="1" x14ac:dyDescent="0.25">
      <c r="A29" s="10" t="s">
        <v>156</v>
      </c>
      <c r="B29">
        <v>619317</v>
      </c>
      <c r="C29">
        <v>9381</v>
      </c>
      <c r="D29" s="19" t="s">
        <v>134</v>
      </c>
      <c r="E29" s="19">
        <v>2008</v>
      </c>
      <c r="F29" s="19" t="s">
        <v>62</v>
      </c>
      <c r="G29" s="19" t="s">
        <v>63</v>
      </c>
      <c r="H29" s="20">
        <v>2</v>
      </c>
      <c r="I29" s="20">
        <v>9</v>
      </c>
      <c r="J29" s="20">
        <v>0</v>
      </c>
      <c r="K29" s="21">
        <f>H29+I29-J29</f>
        <v>11</v>
      </c>
      <c r="L29" s="20">
        <v>2.5</v>
      </c>
      <c r="M29" s="20">
        <v>7.94</v>
      </c>
      <c r="N29" s="20">
        <v>0</v>
      </c>
      <c r="O29" s="21">
        <f>L29+M29-N29</f>
        <v>10.440000000000001</v>
      </c>
      <c r="P29" s="20">
        <v>0</v>
      </c>
      <c r="Q29" s="20">
        <v>0</v>
      </c>
      <c r="R29" s="20">
        <v>0</v>
      </c>
      <c r="S29" s="21">
        <f>P29+Q29-R29</f>
        <v>0</v>
      </c>
      <c r="T29" s="20">
        <v>0</v>
      </c>
      <c r="U29" s="20">
        <v>0</v>
      </c>
      <c r="V29" s="20">
        <v>0</v>
      </c>
      <c r="W29" s="21">
        <f>T29+U29-V29</f>
        <v>0</v>
      </c>
      <c r="X29" s="21">
        <f>K29+O29+S29+W29</f>
        <v>21.44</v>
      </c>
      <c r="Z29" t="e">
        <f>#REF!</f>
        <v>#REF!</v>
      </c>
      <c r="AA29">
        <v>4</v>
      </c>
    </row>
    <row r="30" spans="1:27" ht="15" customHeight="1" x14ac:dyDescent="0.25">
      <c r="A30" s="10" t="s">
        <v>158</v>
      </c>
      <c r="B30">
        <v>722204</v>
      </c>
      <c r="C30">
        <v>9381</v>
      </c>
      <c r="D30" s="19" t="s">
        <v>136</v>
      </c>
      <c r="E30" s="19">
        <v>2010</v>
      </c>
      <c r="F30" s="19" t="s">
        <v>62</v>
      </c>
      <c r="G30" s="19" t="s">
        <v>68</v>
      </c>
      <c r="H30" s="20">
        <v>0</v>
      </c>
      <c r="I30" s="20">
        <v>0</v>
      </c>
      <c r="J30" s="20">
        <v>0</v>
      </c>
      <c r="K30" s="21">
        <f>H30+I30-J30</f>
        <v>0</v>
      </c>
      <c r="L30" s="20">
        <v>2.5</v>
      </c>
      <c r="M30" s="20">
        <v>7.84</v>
      </c>
      <c r="N30" s="20">
        <v>0</v>
      </c>
      <c r="O30" s="21">
        <f>L30+M30-N30</f>
        <v>10.34</v>
      </c>
      <c r="P30" s="20">
        <v>2.8</v>
      </c>
      <c r="Q30" s="20">
        <v>8.1999999999999993</v>
      </c>
      <c r="R30" s="20">
        <v>0</v>
      </c>
      <c r="S30" s="21">
        <f>P30+Q30-R30</f>
        <v>11</v>
      </c>
      <c r="T30" s="20">
        <v>0</v>
      </c>
      <c r="U30" s="20">
        <v>0</v>
      </c>
      <c r="V30" s="20">
        <v>0</v>
      </c>
      <c r="W30" s="21">
        <f>T30+U30-V30</f>
        <v>0</v>
      </c>
      <c r="X30" s="21">
        <f>K30+O30+S30+W30</f>
        <v>21.34</v>
      </c>
      <c r="Z30" t="e">
        <f>#REF!</f>
        <v>#REF!</v>
      </c>
      <c r="AA30">
        <v>5</v>
      </c>
    </row>
    <row r="31" spans="1:27" ht="15" customHeight="1" x14ac:dyDescent="0.25">
      <c r="A31" s="10" t="s">
        <v>160</v>
      </c>
      <c r="B31">
        <v>435372</v>
      </c>
      <c r="C31">
        <v>9381</v>
      </c>
      <c r="D31" s="19" t="s">
        <v>157</v>
      </c>
      <c r="E31" s="19">
        <v>2008</v>
      </c>
      <c r="F31" s="19" t="s">
        <v>39</v>
      </c>
      <c r="G31" s="19" t="s">
        <v>93</v>
      </c>
      <c r="H31" s="20">
        <v>2</v>
      </c>
      <c r="I31" s="20">
        <v>8.4</v>
      </c>
      <c r="J31" s="20">
        <v>0</v>
      </c>
      <c r="K31" s="21">
        <f>H31+I31-J31</f>
        <v>10.4</v>
      </c>
      <c r="L31" s="20">
        <v>0</v>
      </c>
      <c r="M31" s="20">
        <v>0</v>
      </c>
      <c r="N31" s="20">
        <v>0</v>
      </c>
      <c r="O31" s="21">
        <f>L31+M31-N31</f>
        <v>0</v>
      </c>
      <c r="P31" s="20">
        <v>0</v>
      </c>
      <c r="Q31" s="20">
        <v>0</v>
      </c>
      <c r="R31" s="20">
        <v>0</v>
      </c>
      <c r="S31" s="21">
        <f>P31+Q31-R31</f>
        <v>0</v>
      </c>
      <c r="T31" s="20">
        <v>2.9</v>
      </c>
      <c r="U31" s="20">
        <v>7.27</v>
      </c>
      <c r="V31" s="20">
        <v>0</v>
      </c>
      <c r="W31" s="21">
        <f>T31+U31-V31</f>
        <v>10.17</v>
      </c>
      <c r="X31" s="21">
        <f>K31+O31+S31+W31</f>
        <v>20.57</v>
      </c>
      <c r="Z31" t="e">
        <f>#REF!</f>
        <v>#REF!</v>
      </c>
      <c r="AA31">
        <v>6</v>
      </c>
    </row>
    <row r="32" spans="1:27" ht="15" customHeight="1" x14ac:dyDescent="0.25">
      <c r="A32" s="10" t="s">
        <v>162</v>
      </c>
      <c r="B32">
        <v>448507</v>
      </c>
      <c r="C32">
        <v>9381</v>
      </c>
      <c r="D32" s="19" t="s">
        <v>130</v>
      </c>
      <c r="E32" s="19">
        <v>2012</v>
      </c>
      <c r="F32" s="19" t="s">
        <v>20</v>
      </c>
      <c r="G32" s="19" t="s">
        <v>128</v>
      </c>
      <c r="H32" s="20">
        <v>0</v>
      </c>
      <c r="I32" s="20">
        <v>0</v>
      </c>
      <c r="J32" s="20">
        <v>0</v>
      </c>
      <c r="K32" s="21">
        <f>H32+I32-J32</f>
        <v>0</v>
      </c>
      <c r="L32" s="20">
        <v>0.8</v>
      </c>
      <c r="M32" s="20">
        <v>8.17</v>
      </c>
      <c r="N32" s="20">
        <v>1</v>
      </c>
      <c r="O32" s="21">
        <f>L32+M32-N32</f>
        <v>7.9700000000000006</v>
      </c>
      <c r="P32" s="20">
        <v>2.6</v>
      </c>
      <c r="Q32" s="20">
        <v>6.37</v>
      </c>
      <c r="R32" s="20">
        <v>0</v>
      </c>
      <c r="S32" s="21">
        <f>P32+Q32-R32</f>
        <v>8.9700000000000006</v>
      </c>
      <c r="T32" s="20">
        <v>0</v>
      </c>
      <c r="U32" s="20">
        <v>0</v>
      </c>
      <c r="V32" s="20">
        <v>0</v>
      </c>
      <c r="W32" s="21">
        <f>T32+U32-V32</f>
        <v>0</v>
      </c>
      <c r="X32" s="21">
        <f>K32+O32+S32+W32</f>
        <v>16.940000000000001</v>
      </c>
      <c r="Z32" t="e">
        <f>#REF!</f>
        <v>#REF!</v>
      </c>
      <c r="AA32">
        <v>2</v>
      </c>
    </row>
    <row r="33" spans="1:27" ht="15" customHeight="1" x14ac:dyDescent="0.25">
      <c r="A33" s="10" t="s">
        <v>164</v>
      </c>
      <c r="B33">
        <v>581536</v>
      </c>
      <c r="C33">
        <v>9381</v>
      </c>
      <c r="D33" s="19" t="s">
        <v>137</v>
      </c>
      <c r="E33" s="19">
        <v>2013</v>
      </c>
      <c r="F33" s="19" t="s">
        <v>62</v>
      </c>
      <c r="G33" s="19" t="s">
        <v>63</v>
      </c>
      <c r="H33" s="20">
        <v>0</v>
      </c>
      <c r="I33" s="20">
        <v>0</v>
      </c>
      <c r="J33" s="20">
        <v>0</v>
      </c>
      <c r="K33" s="21">
        <f>H33+I33-J33</f>
        <v>0</v>
      </c>
      <c r="L33" s="20">
        <v>0</v>
      </c>
      <c r="M33" s="20">
        <v>0</v>
      </c>
      <c r="N33" s="20">
        <v>0</v>
      </c>
      <c r="O33" s="21">
        <f>L33+M33-N33</f>
        <v>0</v>
      </c>
      <c r="P33" s="20">
        <v>0</v>
      </c>
      <c r="Q33" s="20">
        <v>0</v>
      </c>
      <c r="R33" s="20">
        <v>0</v>
      </c>
      <c r="S33" s="21">
        <f>P33+Q33-R33</f>
        <v>0</v>
      </c>
      <c r="T33" s="20">
        <v>2.6</v>
      </c>
      <c r="U33" s="20">
        <v>8.9700000000000006</v>
      </c>
      <c r="V33" s="20">
        <v>0</v>
      </c>
      <c r="W33" s="21">
        <f>T33+U33-V33</f>
        <v>11.57</v>
      </c>
      <c r="X33" s="21">
        <f>K33+O33+S33+W33</f>
        <v>11.57</v>
      </c>
      <c r="Z33" t="e">
        <f>#REF!</f>
        <v>#REF!</v>
      </c>
      <c r="AA33">
        <v>3</v>
      </c>
    </row>
    <row r="34" spans="1:27" ht="15" customHeight="1" x14ac:dyDescent="0.25">
      <c r="A34" s="10"/>
      <c r="D34" s="19"/>
      <c r="E34" s="19"/>
      <c r="F34" s="19"/>
      <c r="G34" s="19"/>
      <c r="H34" s="20"/>
      <c r="I34" s="20"/>
      <c r="J34" s="20"/>
      <c r="K34" s="21"/>
      <c r="L34" s="20"/>
      <c r="M34" s="20"/>
      <c r="N34" s="20"/>
      <c r="O34" s="21"/>
      <c r="P34" s="20"/>
      <c r="Q34" s="20"/>
      <c r="R34" s="20"/>
      <c r="S34" s="21"/>
      <c r="T34" s="20"/>
      <c r="U34" s="20"/>
      <c r="V34" s="20"/>
      <c r="W34" s="21"/>
      <c r="X34" s="21"/>
      <c r="Z34" t="e">
        <f>#REF!</f>
        <v>#REF!</v>
      </c>
      <c r="AA34">
        <v>4</v>
      </c>
    </row>
    <row r="35" spans="1:27" ht="15" customHeight="1" x14ac:dyDescent="0.25">
      <c r="A35" s="10"/>
      <c r="D35" s="19"/>
      <c r="E35" s="19"/>
      <c r="F35" s="19"/>
      <c r="G35" s="19"/>
      <c r="H35" s="20"/>
      <c r="I35" s="20"/>
      <c r="J35" s="20"/>
      <c r="K35" s="21"/>
      <c r="L35" s="20"/>
      <c r="M35" s="20"/>
      <c r="N35" s="20"/>
      <c r="O35" s="21"/>
      <c r="P35" s="20"/>
      <c r="Q35" s="20"/>
      <c r="R35" s="20"/>
      <c r="S35" s="21"/>
      <c r="T35" s="20"/>
      <c r="U35" s="20"/>
      <c r="V35" s="20"/>
      <c r="W35" s="21"/>
      <c r="X35" s="21"/>
      <c r="Z35" t="e">
        <f>#REF!</f>
        <v>#REF!</v>
      </c>
      <c r="AA35">
        <v>5</v>
      </c>
    </row>
    <row r="36" spans="1:27" ht="15" customHeight="1" x14ac:dyDescent="0.25">
      <c r="A36" s="10"/>
      <c r="D36" s="19"/>
      <c r="E36" s="19"/>
      <c r="F36" s="19"/>
      <c r="G36" s="19"/>
      <c r="H36" s="20"/>
      <c r="I36" s="20"/>
      <c r="J36" s="20"/>
      <c r="K36" s="21"/>
      <c r="L36" s="20"/>
      <c r="M36" s="20"/>
      <c r="N36" s="20"/>
      <c r="O36" s="21"/>
      <c r="P36" s="20"/>
      <c r="Q36" s="20"/>
      <c r="R36" s="20"/>
      <c r="S36" s="21"/>
      <c r="T36" s="20"/>
      <c r="U36" s="20"/>
      <c r="V36" s="20"/>
      <c r="W36" s="21"/>
      <c r="X36" s="21"/>
      <c r="Z36" t="e">
        <f>#REF!</f>
        <v>#REF!</v>
      </c>
      <c r="AA36">
        <v>6</v>
      </c>
    </row>
    <row r="37" spans="1:27" x14ac:dyDescent="0.25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spans="1:27" x14ac:dyDescent="0.25"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40" spans="1:27" x14ac:dyDescent="0.25">
      <c r="E40" s="9" t="s">
        <v>104</v>
      </c>
      <c r="O40" s="6" t="s">
        <v>51</v>
      </c>
      <c r="X40" s="12" t="s">
        <v>50</v>
      </c>
      <c r="Y40" s="13"/>
    </row>
    <row r="41" spans="1:27" x14ac:dyDescent="0.25">
      <c r="E41" s="14" t="s">
        <v>105</v>
      </c>
      <c r="F41" s="9" t="s">
        <v>106</v>
      </c>
      <c r="O41" t="s">
        <v>107</v>
      </c>
      <c r="X41" s="15" t="s">
        <v>52</v>
      </c>
      <c r="Y41" s="13"/>
    </row>
    <row r="42" spans="1:27" x14ac:dyDescent="0.25">
      <c r="E42" s="14" t="s">
        <v>108</v>
      </c>
      <c r="F42" s="9" t="s">
        <v>109</v>
      </c>
    </row>
    <row r="43" spans="1:27" x14ac:dyDescent="0.25">
      <c r="E43" s="14" t="s">
        <v>110</v>
      </c>
      <c r="F43" s="9" t="s">
        <v>111</v>
      </c>
    </row>
    <row r="44" spans="1:27" x14ac:dyDescent="0.25">
      <c r="E44" s="14" t="s">
        <v>112</v>
      </c>
      <c r="F44" s="9" t="s">
        <v>113</v>
      </c>
    </row>
  </sheetData>
  <sortState xmlns:xlrd2="http://schemas.microsoft.com/office/spreadsheetml/2017/richdata2" ref="D6:X37">
    <sortCondition descending="1" ref="X37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C2D68-AD60-493C-8BD3-0F1E702B3F65}">
  <dimension ref="A1:AC35"/>
  <sheetViews>
    <sheetView topLeftCell="A14" workbookViewId="0">
      <selection activeCell="G37" sqref="G37"/>
    </sheetView>
  </sheetViews>
  <sheetFormatPr defaultRowHeight="15" x14ac:dyDescent="0.25"/>
  <cols>
    <col min="1" max="1" width="10" customWidth="1"/>
    <col min="2" max="3" width="10" hidden="1" customWidth="1"/>
    <col min="4" max="4" width="21.85546875" customWidth="1"/>
    <col min="5" max="5" width="6.42578125" bestFit="1" customWidth="1"/>
    <col min="6" max="6" width="27.140625" bestFit="1" customWidth="1"/>
    <col min="7" max="7" width="32.42578125" customWidth="1"/>
    <col min="8" max="8" width="6" customWidth="1"/>
    <col min="9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  <col min="25" max="25" width="30" hidden="1" customWidth="1"/>
    <col min="26" max="26" width="20" hidden="1" customWidth="1"/>
    <col min="27" max="27" width="8" hidden="1" customWidth="1"/>
    <col min="28" max="28" width="30" hidden="1" customWidth="1"/>
  </cols>
  <sheetData>
    <row r="1" spans="1:28" ht="18.75" x14ac:dyDescent="0.3">
      <c r="D1" s="1" t="s">
        <v>0</v>
      </c>
    </row>
    <row r="2" spans="1:28" ht="18.75" x14ac:dyDescent="0.3">
      <c r="D2" s="1" t="s">
        <v>1</v>
      </c>
    </row>
    <row r="3" spans="1:28" ht="18.75" x14ac:dyDescent="0.3">
      <c r="D3" s="1" t="s">
        <v>167</v>
      </c>
    </row>
    <row r="6" spans="1:28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55</v>
      </c>
      <c r="AA6" s="2" t="s">
        <v>56</v>
      </c>
      <c r="AB6" s="2" t="s">
        <v>57</v>
      </c>
    </row>
    <row r="7" spans="1:28" x14ac:dyDescent="0.25">
      <c r="A7" s="16" t="s">
        <v>58</v>
      </c>
      <c r="B7">
        <v>330953</v>
      </c>
      <c r="C7">
        <v>7791</v>
      </c>
      <c r="D7" t="s">
        <v>182</v>
      </c>
      <c r="E7">
        <v>2011</v>
      </c>
      <c r="F7" t="s">
        <v>20</v>
      </c>
      <c r="G7" t="s">
        <v>183</v>
      </c>
      <c r="H7" s="4">
        <v>2.4</v>
      </c>
      <c r="I7" s="4">
        <v>8.6999999999999993</v>
      </c>
      <c r="J7" s="4">
        <v>0</v>
      </c>
      <c r="K7" s="5">
        <f>H7+I7-J7</f>
        <v>11.1</v>
      </c>
      <c r="L7" s="4">
        <v>2.6</v>
      </c>
      <c r="M7" s="4">
        <v>8.9</v>
      </c>
      <c r="N7" s="4">
        <v>0</v>
      </c>
      <c r="O7" s="5">
        <f>L7+M7-N7</f>
        <v>11.5</v>
      </c>
      <c r="P7" s="4">
        <v>3.1</v>
      </c>
      <c r="Q7" s="4">
        <v>7.47</v>
      </c>
      <c r="R7" s="4">
        <v>0</v>
      </c>
      <c r="S7" s="5">
        <f>P7+Q7-R7</f>
        <v>10.57</v>
      </c>
      <c r="T7" s="4">
        <v>3.1</v>
      </c>
      <c r="U7" s="4">
        <v>8.65</v>
      </c>
      <c r="V7" s="4">
        <v>0</v>
      </c>
      <c r="W7" s="5">
        <f>T7+U7-V7</f>
        <v>11.75</v>
      </c>
      <c r="X7" s="5">
        <f>K7+O7+S7+W7</f>
        <v>44.92</v>
      </c>
      <c r="Z7" t="e">
        <f>#REF!</f>
        <v>#REF!</v>
      </c>
      <c r="AA7">
        <v>2</v>
      </c>
    </row>
    <row r="8" spans="1:28" x14ac:dyDescent="0.25">
      <c r="A8" s="16" t="s">
        <v>60</v>
      </c>
      <c r="B8">
        <v>901091</v>
      </c>
      <c r="C8">
        <v>7791</v>
      </c>
      <c r="D8" t="s">
        <v>174</v>
      </c>
      <c r="E8">
        <v>2011</v>
      </c>
      <c r="F8" t="s">
        <v>20</v>
      </c>
      <c r="G8" t="s">
        <v>28</v>
      </c>
      <c r="H8" s="4">
        <v>3.2</v>
      </c>
      <c r="I8" s="4">
        <v>7.94</v>
      </c>
      <c r="J8" s="4">
        <v>0</v>
      </c>
      <c r="K8" s="5">
        <f>H8+I8-J8</f>
        <v>11.14</v>
      </c>
      <c r="L8" s="4">
        <v>2.6</v>
      </c>
      <c r="M8" s="4">
        <v>8.77</v>
      </c>
      <c r="N8" s="4">
        <v>0</v>
      </c>
      <c r="O8" s="5">
        <f>L8+M8-N8</f>
        <v>11.37</v>
      </c>
      <c r="P8" s="4">
        <v>3.3</v>
      </c>
      <c r="Q8" s="4">
        <v>6.74</v>
      </c>
      <c r="R8" s="4">
        <v>0</v>
      </c>
      <c r="S8" s="5">
        <f>P8+Q8-R8</f>
        <v>10.039999999999999</v>
      </c>
      <c r="T8" s="4">
        <v>3.4</v>
      </c>
      <c r="U8" s="4">
        <v>8.4499999999999993</v>
      </c>
      <c r="V8" s="4">
        <v>0</v>
      </c>
      <c r="W8" s="5">
        <f>T8+U8-V8</f>
        <v>11.85</v>
      </c>
      <c r="X8" s="5">
        <f>K8+O8+S8+W8</f>
        <v>44.4</v>
      </c>
      <c r="Z8" t="e">
        <f>#REF!</f>
        <v>#REF!</v>
      </c>
      <c r="AA8">
        <v>3</v>
      </c>
    </row>
    <row r="9" spans="1:28" x14ac:dyDescent="0.25">
      <c r="A9" s="16" t="s">
        <v>64</v>
      </c>
      <c r="B9">
        <v>835276</v>
      </c>
      <c r="C9">
        <v>7791</v>
      </c>
      <c r="D9" t="s">
        <v>168</v>
      </c>
      <c r="E9">
        <v>2010</v>
      </c>
      <c r="F9" t="s">
        <v>20</v>
      </c>
      <c r="G9" t="s">
        <v>28</v>
      </c>
      <c r="H9" s="4">
        <v>1.6</v>
      </c>
      <c r="I9" s="4">
        <v>8.5399999999999991</v>
      </c>
      <c r="J9" s="4">
        <v>0</v>
      </c>
      <c r="K9" s="5">
        <f>H9+I9-J9</f>
        <v>10.139999999999999</v>
      </c>
      <c r="L9" s="4">
        <v>2</v>
      </c>
      <c r="M9" s="4">
        <v>8.77</v>
      </c>
      <c r="N9" s="4">
        <v>0</v>
      </c>
      <c r="O9" s="5">
        <f>L9+M9-N9</f>
        <v>10.77</v>
      </c>
      <c r="P9" s="4">
        <v>3.3</v>
      </c>
      <c r="Q9" s="4">
        <v>8.27</v>
      </c>
      <c r="R9" s="4">
        <v>0</v>
      </c>
      <c r="S9" s="5">
        <f>P9+Q9-R9</f>
        <v>11.57</v>
      </c>
      <c r="T9" s="4">
        <v>3.2</v>
      </c>
      <c r="U9" s="4">
        <v>8.6999999999999993</v>
      </c>
      <c r="V9" s="4">
        <v>0</v>
      </c>
      <c r="W9" s="5">
        <f>T9+U9-V9</f>
        <v>11.899999999999999</v>
      </c>
      <c r="X9" s="5">
        <f>K9+O9+S9+W9</f>
        <v>44.379999999999995</v>
      </c>
      <c r="Z9" t="e">
        <f>#REF!</f>
        <v>#REF!</v>
      </c>
      <c r="AA9">
        <v>4</v>
      </c>
    </row>
    <row r="10" spans="1:28" x14ac:dyDescent="0.25">
      <c r="A10" s="16" t="s">
        <v>66</v>
      </c>
      <c r="B10">
        <v>303069</v>
      </c>
      <c r="C10">
        <v>7791</v>
      </c>
      <c r="D10" t="s">
        <v>179</v>
      </c>
      <c r="E10">
        <v>2013</v>
      </c>
      <c r="F10" t="s">
        <v>20</v>
      </c>
      <c r="G10" t="s">
        <v>28</v>
      </c>
      <c r="H10" s="4">
        <v>1.6</v>
      </c>
      <c r="I10" s="4">
        <v>9.5399999999999991</v>
      </c>
      <c r="J10" s="4">
        <v>0</v>
      </c>
      <c r="K10" s="5">
        <f>H10+I10-J10</f>
        <v>11.139999999999999</v>
      </c>
      <c r="L10" s="4">
        <v>2.6</v>
      </c>
      <c r="M10" s="4">
        <v>8.9</v>
      </c>
      <c r="N10" s="4">
        <v>0</v>
      </c>
      <c r="O10" s="5">
        <f>L10+M10-N10</f>
        <v>11.5</v>
      </c>
      <c r="P10" s="4">
        <v>2.2999999999999998</v>
      </c>
      <c r="Q10" s="4">
        <v>7.37</v>
      </c>
      <c r="R10" s="4">
        <v>0</v>
      </c>
      <c r="S10" s="5">
        <f>P10+Q10-R10</f>
        <v>9.67</v>
      </c>
      <c r="T10" s="4">
        <v>3</v>
      </c>
      <c r="U10" s="4">
        <v>8.9</v>
      </c>
      <c r="V10" s="4">
        <v>0</v>
      </c>
      <c r="W10" s="5">
        <f>T10+U10-V10</f>
        <v>11.9</v>
      </c>
      <c r="X10" s="5">
        <f>K10+O10+S10+W10</f>
        <v>44.21</v>
      </c>
      <c r="Z10" t="e">
        <f>#REF!</f>
        <v>#REF!</v>
      </c>
      <c r="AA10">
        <v>5</v>
      </c>
    </row>
    <row r="11" spans="1:28" ht="15.75" customHeight="1" x14ac:dyDescent="0.25">
      <c r="A11" s="16" t="s">
        <v>69</v>
      </c>
      <c r="B11">
        <v>764136</v>
      </c>
      <c r="C11">
        <v>7791</v>
      </c>
      <c r="D11" t="s">
        <v>176</v>
      </c>
      <c r="E11">
        <v>2012</v>
      </c>
      <c r="F11" t="s">
        <v>20</v>
      </c>
      <c r="G11" t="s">
        <v>101</v>
      </c>
      <c r="H11" s="4">
        <v>1.6</v>
      </c>
      <c r="I11" s="4">
        <v>8.94</v>
      </c>
      <c r="J11" s="4">
        <v>0</v>
      </c>
      <c r="K11" s="5">
        <f>H11+I11-J11</f>
        <v>10.54</v>
      </c>
      <c r="L11" s="4">
        <v>2</v>
      </c>
      <c r="M11" s="4">
        <v>8.74</v>
      </c>
      <c r="N11" s="4">
        <v>0</v>
      </c>
      <c r="O11" s="5">
        <f>L11+M11-N11</f>
        <v>10.74</v>
      </c>
      <c r="P11" s="4">
        <v>2.7</v>
      </c>
      <c r="Q11" s="4">
        <v>8.3000000000000007</v>
      </c>
      <c r="R11" s="4">
        <v>0</v>
      </c>
      <c r="S11" s="5">
        <f>P11+Q11-R11</f>
        <v>11</v>
      </c>
      <c r="T11" s="4">
        <v>3.1</v>
      </c>
      <c r="U11" s="4">
        <v>8.6999999999999993</v>
      </c>
      <c r="V11" s="4">
        <v>0</v>
      </c>
      <c r="W11" s="5">
        <f>T11+U11-V11</f>
        <v>11.799999999999999</v>
      </c>
      <c r="X11" s="5">
        <f>K11+O11+S11+W11</f>
        <v>44.08</v>
      </c>
      <c r="Z11" t="e">
        <f>#REF!</f>
        <v>#REF!</v>
      </c>
      <c r="AA11">
        <v>2</v>
      </c>
    </row>
    <row r="12" spans="1:28" ht="15.75" customHeight="1" x14ac:dyDescent="0.25">
      <c r="A12" s="16" t="s">
        <v>71</v>
      </c>
      <c r="B12">
        <v>186302</v>
      </c>
      <c r="C12">
        <v>7791</v>
      </c>
      <c r="D12" t="s">
        <v>173</v>
      </c>
      <c r="E12">
        <v>2013</v>
      </c>
      <c r="F12" t="s">
        <v>20</v>
      </c>
      <c r="G12" t="s">
        <v>101</v>
      </c>
      <c r="H12" s="4">
        <v>1.6</v>
      </c>
      <c r="I12" s="4">
        <v>8.3000000000000007</v>
      </c>
      <c r="J12" s="4">
        <v>0</v>
      </c>
      <c r="K12" s="5">
        <f>H12+I12-J12</f>
        <v>9.9</v>
      </c>
      <c r="L12" s="4">
        <v>2</v>
      </c>
      <c r="M12" s="4">
        <v>8.44</v>
      </c>
      <c r="N12" s="4">
        <v>0</v>
      </c>
      <c r="O12" s="5">
        <f>L12+M12-N12</f>
        <v>10.44</v>
      </c>
      <c r="P12" s="4">
        <v>3.1</v>
      </c>
      <c r="Q12" s="4">
        <v>8.3000000000000007</v>
      </c>
      <c r="R12" s="4">
        <v>0</v>
      </c>
      <c r="S12" s="5">
        <f>P12+Q12-R12</f>
        <v>11.4</v>
      </c>
      <c r="T12" s="4">
        <v>3.1</v>
      </c>
      <c r="U12" s="4">
        <v>8.75</v>
      </c>
      <c r="V12" s="4">
        <v>0</v>
      </c>
      <c r="W12" s="5">
        <f>T12+U12-V12</f>
        <v>11.85</v>
      </c>
      <c r="X12" s="5">
        <f>K12+O12+S12+W12</f>
        <v>43.59</v>
      </c>
      <c r="Z12" t="e">
        <f>#REF!</f>
        <v>#REF!</v>
      </c>
      <c r="AA12">
        <v>3</v>
      </c>
    </row>
    <row r="13" spans="1:28" ht="15.75" customHeight="1" x14ac:dyDescent="0.25">
      <c r="A13" s="16" t="s">
        <v>73</v>
      </c>
      <c r="B13">
        <v>475516</v>
      </c>
      <c r="C13">
        <v>7791</v>
      </c>
      <c r="D13" t="s">
        <v>178</v>
      </c>
      <c r="E13">
        <v>2010</v>
      </c>
      <c r="F13" t="s">
        <v>20</v>
      </c>
      <c r="G13" t="s">
        <v>28</v>
      </c>
      <c r="H13" s="4">
        <v>2.4</v>
      </c>
      <c r="I13" s="4">
        <v>8.74</v>
      </c>
      <c r="J13" s="4">
        <v>0</v>
      </c>
      <c r="K13" s="5">
        <f>H13+I13-J13</f>
        <v>11.14</v>
      </c>
      <c r="L13" s="4">
        <v>2</v>
      </c>
      <c r="M13" s="4">
        <v>8.14</v>
      </c>
      <c r="N13" s="4">
        <v>0</v>
      </c>
      <c r="O13" s="5">
        <f>L13+M13-N13</f>
        <v>10.14</v>
      </c>
      <c r="P13" s="4">
        <v>2.6</v>
      </c>
      <c r="Q13" s="4">
        <v>7.64</v>
      </c>
      <c r="R13" s="4">
        <v>0</v>
      </c>
      <c r="S13" s="5">
        <f>P13+Q13-R13</f>
        <v>10.24</v>
      </c>
      <c r="T13" s="4">
        <v>3.1</v>
      </c>
      <c r="U13" s="4">
        <v>8.8000000000000007</v>
      </c>
      <c r="V13" s="4">
        <v>0</v>
      </c>
      <c r="W13" s="5">
        <f>T13+U13-V13</f>
        <v>11.9</v>
      </c>
      <c r="X13" s="5">
        <f>K13+O13+S13+W13</f>
        <v>43.42</v>
      </c>
      <c r="Z13" t="e">
        <f>#REF!</f>
        <v>#REF!</v>
      </c>
      <c r="AA13">
        <v>4</v>
      </c>
    </row>
    <row r="14" spans="1:28" ht="15.75" customHeight="1" x14ac:dyDescent="0.25">
      <c r="A14" s="16" t="s">
        <v>75</v>
      </c>
      <c r="B14">
        <v>273811</v>
      </c>
      <c r="C14">
        <v>7791</v>
      </c>
      <c r="D14" t="s">
        <v>172</v>
      </c>
      <c r="E14">
        <v>2011</v>
      </c>
      <c r="F14" t="s">
        <v>20</v>
      </c>
      <c r="G14" t="s">
        <v>28</v>
      </c>
      <c r="H14" s="4">
        <v>1.6</v>
      </c>
      <c r="I14" s="4">
        <v>8.77</v>
      </c>
      <c r="J14" s="4">
        <v>0</v>
      </c>
      <c r="K14" s="5">
        <f>H14+I14-J14</f>
        <v>10.37</v>
      </c>
      <c r="L14" s="4">
        <v>2</v>
      </c>
      <c r="M14" s="4">
        <v>8.8000000000000007</v>
      </c>
      <c r="N14" s="4">
        <v>0</v>
      </c>
      <c r="O14" s="5">
        <f>L14+M14-N14</f>
        <v>10.8</v>
      </c>
      <c r="P14" s="4">
        <v>3.4</v>
      </c>
      <c r="Q14" s="4">
        <v>6.94</v>
      </c>
      <c r="R14" s="4">
        <v>0</v>
      </c>
      <c r="S14" s="5">
        <f>P14+Q14-R14</f>
        <v>10.34</v>
      </c>
      <c r="T14" s="4">
        <v>3</v>
      </c>
      <c r="U14" s="4">
        <v>8.8000000000000007</v>
      </c>
      <c r="V14" s="4">
        <v>0</v>
      </c>
      <c r="W14" s="5">
        <f>T14+U14-V14</f>
        <v>11.8</v>
      </c>
      <c r="X14" s="5">
        <f>K14+O14+S14+W14</f>
        <v>43.31</v>
      </c>
      <c r="Z14" t="e">
        <f>#REF!</f>
        <v>#REF!</v>
      </c>
      <c r="AA14">
        <v>5</v>
      </c>
    </row>
    <row r="15" spans="1:28" x14ac:dyDescent="0.25">
      <c r="A15" s="16" t="s">
        <v>77</v>
      </c>
      <c r="B15">
        <v>683721</v>
      </c>
      <c r="C15">
        <v>7791</v>
      </c>
      <c r="D15" t="s">
        <v>180</v>
      </c>
      <c r="E15">
        <v>2010</v>
      </c>
      <c r="F15" t="s">
        <v>20</v>
      </c>
      <c r="G15" t="s">
        <v>28</v>
      </c>
      <c r="H15" s="4">
        <v>2.4</v>
      </c>
      <c r="I15" s="4">
        <v>8.57</v>
      </c>
      <c r="J15" s="4">
        <v>0</v>
      </c>
      <c r="K15" s="5">
        <f>H15+I15-J15</f>
        <v>10.97</v>
      </c>
      <c r="L15" s="4">
        <v>2</v>
      </c>
      <c r="M15" s="4">
        <v>8.4</v>
      </c>
      <c r="N15" s="4">
        <v>0</v>
      </c>
      <c r="O15" s="5">
        <f>L15+M15-N15</f>
        <v>10.4</v>
      </c>
      <c r="P15" s="4">
        <v>2.6</v>
      </c>
      <c r="Q15" s="4">
        <v>7.4</v>
      </c>
      <c r="R15" s="4">
        <v>0</v>
      </c>
      <c r="S15" s="5">
        <f>P15+Q15-R15</f>
        <v>10</v>
      </c>
      <c r="T15" s="4">
        <v>3.1</v>
      </c>
      <c r="U15" s="4">
        <v>8.6</v>
      </c>
      <c r="V15" s="4">
        <v>0</v>
      </c>
      <c r="W15" s="5">
        <f>T15+U15-V15</f>
        <v>11.7</v>
      </c>
      <c r="X15" s="5">
        <f>K15+O15+S15+W15</f>
        <v>43.07</v>
      </c>
      <c r="Z15" t="e">
        <f>#REF!</f>
        <v>#REF!</v>
      </c>
      <c r="AA15">
        <v>2</v>
      </c>
    </row>
    <row r="16" spans="1:28" x14ac:dyDescent="0.25">
      <c r="A16" s="16" t="s">
        <v>79</v>
      </c>
      <c r="B16">
        <v>856601</v>
      </c>
      <c r="C16">
        <v>7791</v>
      </c>
      <c r="D16" t="s">
        <v>184</v>
      </c>
      <c r="E16">
        <v>2010</v>
      </c>
      <c r="F16" t="s">
        <v>81</v>
      </c>
      <c r="G16" t="s">
        <v>185</v>
      </c>
      <c r="H16" s="4">
        <v>2.4</v>
      </c>
      <c r="I16" s="4">
        <v>8.94</v>
      </c>
      <c r="J16" s="4">
        <v>0</v>
      </c>
      <c r="K16" s="5">
        <f>H16+I16-J16</f>
        <v>11.34</v>
      </c>
      <c r="L16" s="4">
        <v>2.1</v>
      </c>
      <c r="M16" s="4">
        <v>8.0399999999999991</v>
      </c>
      <c r="N16" s="4">
        <v>0</v>
      </c>
      <c r="O16" s="5">
        <f>L16+M16-N16</f>
        <v>10.139999999999999</v>
      </c>
      <c r="P16" s="4">
        <v>3.3</v>
      </c>
      <c r="Q16" s="4">
        <v>7.54</v>
      </c>
      <c r="R16" s="4">
        <v>0</v>
      </c>
      <c r="S16" s="5">
        <f>P16+Q16-R16</f>
        <v>10.84</v>
      </c>
      <c r="T16" s="4">
        <v>2.8</v>
      </c>
      <c r="U16" s="4">
        <v>7.95</v>
      </c>
      <c r="V16" s="4">
        <v>0</v>
      </c>
      <c r="W16" s="5">
        <f>T16+U16-V16</f>
        <v>10.75</v>
      </c>
      <c r="X16" s="5">
        <f>K16+O16+S16+W16</f>
        <v>43.069999999999993</v>
      </c>
      <c r="Z16" t="e">
        <f>#REF!</f>
        <v>#REF!</v>
      </c>
      <c r="AA16">
        <v>3</v>
      </c>
    </row>
    <row r="17" spans="1:27" x14ac:dyDescent="0.25">
      <c r="A17" s="16" t="s">
        <v>83</v>
      </c>
      <c r="B17">
        <v>653503</v>
      </c>
      <c r="C17">
        <v>7791</v>
      </c>
      <c r="D17" t="s">
        <v>177</v>
      </c>
      <c r="E17">
        <v>2012</v>
      </c>
      <c r="F17" t="s">
        <v>20</v>
      </c>
      <c r="G17" t="s">
        <v>101</v>
      </c>
      <c r="H17" s="4">
        <v>1.6</v>
      </c>
      <c r="I17" s="4">
        <v>8.67</v>
      </c>
      <c r="J17" s="4">
        <v>0</v>
      </c>
      <c r="K17" s="5">
        <f>H17+I17-J17</f>
        <v>10.27</v>
      </c>
      <c r="L17" s="4">
        <v>2</v>
      </c>
      <c r="M17" s="4">
        <v>8.9</v>
      </c>
      <c r="N17" s="4">
        <v>0</v>
      </c>
      <c r="O17" s="5">
        <f>L17+M17-N17</f>
        <v>10.9</v>
      </c>
      <c r="P17" s="4">
        <v>2.6</v>
      </c>
      <c r="Q17" s="4">
        <v>7.27</v>
      </c>
      <c r="R17" s="4">
        <v>0</v>
      </c>
      <c r="S17" s="5">
        <f>P17+Q17-R17</f>
        <v>9.8699999999999992</v>
      </c>
      <c r="T17" s="4">
        <v>2.9</v>
      </c>
      <c r="U17" s="4">
        <v>9.1</v>
      </c>
      <c r="V17" s="4">
        <v>0</v>
      </c>
      <c r="W17" s="5">
        <f>T17+U17-V17</f>
        <v>12</v>
      </c>
      <c r="X17" s="5">
        <f>K17+O17+S17+W17</f>
        <v>43.04</v>
      </c>
      <c r="Z17" t="e">
        <f>#REF!</f>
        <v>#REF!</v>
      </c>
      <c r="AA17">
        <v>4</v>
      </c>
    </row>
    <row r="18" spans="1:27" x14ac:dyDescent="0.25">
      <c r="A18" s="16" t="s">
        <v>85</v>
      </c>
      <c r="B18">
        <v>132557</v>
      </c>
      <c r="C18">
        <v>7791</v>
      </c>
      <c r="D18" t="s">
        <v>170</v>
      </c>
      <c r="E18">
        <v>2011</v>
      </c>
      <c r="F18" t="s">
        <v>20</v>
      </c>
      <c r="G18" t="s">
        <v>28</v>
      </c>
      <c r="H18" s="4">
        <v>1.6</v>
      </c>
      <c r="I18" s="4">
        <v>8.57</v>
      </c>
      <c r="J18" s="4">
        <v>0</v>
      </c>
      <c r="K18" s="5">
        <f>H18+I18-J18</f>
        <v>10.17</v>
      </c>
      <c r="L18" s="4">
        <v>2</v>
      </c>
      <c r="M18" s="4">
        <v>8.5399999999999991</v>
      </c>
      <c r="N18" s="4">
        <v>0</v>
      </c>
      <c r="O18" s="5">
        <f>L18+M18-N18</f>
        <v>10.54</v>
      </c>
      <c r="P18" s="4">
        <v>3</v>
      </c>
      <c r="Q18" s="4">
        <v>7.07</v>
      </c>
      <c r="R18" s="4">
        <v>0.1</v>
      </c>
      <c r="S18" s="5">
        <f>P18+Q18-R18</f>
        <v>9.9700000000000006</v>
      </c>
      <c r="T18" s="4">
        <v>3.1</v>
      </c>
      <c r="U18" s="4">
        <v>8.75</v>
      </c>
      <c r="V18" s="4">
        <v>0</v>
      </c>
      <c r="W18" s="5">
        <f>T18+U18-V18</f>
        <v>11.85</v>
      </c>
      <c r="X18" s="5">
        <f>K18+O18+S18+W18</f>
        <v>42.53</v>
      </c>
      <c r="Z18" t="e">
        <f>#REF!</f>
        <v>#REF!</v>
      </c>
      <c r="AA18">
        <v>5</v>
      </c>
    </row>
    <row r="19" spans="1:27" x14ac:dyDescent="0.25">
      <c r="A19" s="16" t="s">
        <v>87</v>
      </c>
      <c r="B19">
        <v>391823</v>
      </c>
      <c r="C19">
        <v>7791</v>
      </c>
      <c r="D19" t="s">
        <v>171</v>
      </c>
      <c r="E19">
        <v>2011</v>
      </c>
      <c r="F19" t="s">
        <v>20</v>
      </c>
      <c r="G19" t="s">
        <v>28</v>
      </c>
      <c r="H19" s="4">
        <v>1.6</v>
      </c>
      <c r="I19" s="4">
        <v>8.77</v>
      </c>
      <c r="J19" s="4">
        <v>0</v>
      </c>
      <c r="K19" s="5">
        <f>H19+I19-J19</f>
        <v>10.37</v>
      </c>
      <c r="L19" s="4">
        <v>2</v>
      </c>
      <c r="M19" s="4">
        <v>8.5399999999999991</v>
      </c>
      <c r="N19" s="4">
        <v>0</v>
      </c>
      <c r="O19" s="5">
        <f>L19+M19-N19</f>
        <v>10.54</v>
      </c>
      <c r="P19" s="4">
        <v>3.2</v>
      </c>
      <c r="Q19" s="4">
        <v>6.9</v>
      </c>
      <c r="R19" s="4">
        <v>0</v>
      </c>
      <c r="S19" s="5">
        <f>P19+Q19-R19</f>
        <v>10.100000000000001</v>
      </c>
      <c r="T19" s="4">
        <v>3.2</v>
      </c>
      <c r="U19" s="4">
        <v>8.1999999999999993</v>
      </c>
      <c r="V19" s="4">
        <v>0</v>
      </c>
      <c r="W19" s="5">
        <f>T19+U19-V19</f>
        <v>11.399999999999999</v>
      </c>
      <c r="X19" s="5">
        <f>K19+O19+S19+W19</f>
        <v>42.41</v>
      </c>
      <c r="Z19" t="e">
        <f>#REF!</f>
        <v>#REF!</v>
      </c>
      <c r="AA19">
        <v>2</v>
      </c>
    </row>
    <row r="20" spans="1:27" x14ac:dyDescent="0.25">
      <c r="A20" s="16" t="s">
        <v>89</v>
      </c>
      <c r="B20">
        <v>495860</v>
      </c>
      <c r="C20">
        <v>7791</v>
      </c>
      <c r="D20" t="s">
        <v>169</v>
      </c>
      <c r="E20">
        <v>2012</v>
      </c>
      <c r="F20" t="s">
        <v>20</v>
      </c>
      <c r="G20" t="s">
        <v>128</v>
      </c>
      <c r="H20" s="4">
        <v>1.6</v>
      </c>
      <c r="I20" s="4">
        <v>9.24</v>
      </c>
      <c r="J20" s="4">
        <v>0</v>
      </c>
      <c r="K20" s="5">
        <f>H20+I20-J20</f>
        <v>10.84</v>
      </c>
      <c r="L20" s="4">
        <v>2</v>
      </c>
      <c r="M20" s="4">
        <v>8.0399999999999991</v>
      </c>
      <c r="N20" s="4">
        <v>0</v>
      </c>
      <c r="O20" s="5">
        <f>L20+M20-N20</f>
        <v>10.039999999999999</v>
      </c>
      <c r="P20" s="4">
        <v>3.1</v>
      </c>
      <c r="Q20" s="4">
        <v>6.97</v>
      </c>
      <c r="R20" s="4">
        <v>0</v>
      </c>
      <c r="S20" s="5">
        <f>P20+Q20-R20</f>
        <v>10.07</v>
      </c>
      <c r="T20" s="4">
        <v>3.1</v>
      </c>
      <c r="U20" s="4">
        <v>8.3000000000000007</v>
      </c>
      <c r="V20" s="4">
        <v>0</v>
      </c>
      <c r="W20" s="5">
        <f>T20+U20-V20</f>
        <v>11.4</v>
      </c>
      <c r="X20" s="5">
        <f>K20+O20+S20+W20</f>
        <v>42.35</v>
      </c>
      <c r="Z20" t="e">
        <f>#REF!</f>
        <v>#REF!</v>
      </c>
      <c r="AA20">
        <v>3</v>
      </c>
    </row>
    <row r="21" spans="1:27" x14ac:dyDescent="0.25">
      <c r="A21" s="16" t="s">
        <v>91</v>
      </c>
      <c r="B21">
        <v>935210</v>
      </c>
      <c r="C21">
        <v>7791</v>
      </c>
      <c r="D21" t="s">
        <v>189</v>
      </c>
      <c r="E21">
        <v>2010</v>
      </c>
      <c r="F21" t="s">
        <v>81</v>
      </c>
      <c r="G21" t="s">
        <v>185</v>
      </c>
      <c r="H21" s="4">
        <v>2.4</v>
      </c>
      <c r="I21" s="4">
        <v>8.64</v>
      </c>
      <c r="J21" s="4">
        <v>0</v>
      </c>
      <c r="K21" s="5">
        <f>H21+I21-J21</f>
        <v>11.040000000000001</v>
      </c>
      <c r="L21" s="4">
        <v>2.1</v>
      </c>
      <c r="M21" s="4">
        <v>8.14</v>
      </c>
      <c r="N21" s="4">
        <v>0</v>
      </c>
      <c r="O21" s="5">
        <f>L21+M21-N21</f>
        <v>10.24</v>
      </c>
      <c r="P21" s="4">
        <v>2.8</v>
      </c>
      <c r="Q21" s="4">
        <v>6.8</v>
      </c>
      <c r="R21" s="4">
        <v>0</v>
      </c>
      <c r="S21" s="5">
        <f>P21+Q21-R21</f>
        <v>9.6</v>
      </c>
      <c r="T21" s="4">
        <v>3.1</v>
      </c>
      <c r="U21" s="4">
        <v>8.1</v>
      </c>
      <c r="V21" s="4">
        <v>0</v>
      </c>
      <c r="W21" s="5">
        <f>T21+U21-V21</f>
        <v>11.2</v>
      </c>
      <c r="X21" s="5">
        <f>K21+O21+S21+W21</f>
        <v>42.08</v>
      </c>
      <c r="Z21" t="e">
        <f>#REF!</f>
        <v>#REF!</v>
      </c>
      <c r="AA21">
        <v>4</v>
      </c>
    </row>
    <row r="22" spans="1:27" x14ac:dyDescent="0.25">
      <c r="A22" s="16" t="s">
        <v>94</v>
      </c>
      <c r="B22">
        <v>165987</v>
      </c>
      <c r="C22">
        <v>5382</v>
      </c>
      <c r="D22" t="s">
        <v>181</v>
      </c>
      <c r="E22">
        <v>2010</v>
      </c>
      <c r="F22" t="s">
        <v>20</v>
      </c>
      <c r="G22" t="s">
        <v>28</v>
      </c>
      <c r="H22" s="4">
        <v>2.4</v>
      </c>
      <c r="I22" s="4">
        <v>8.64</v>
      </c>
      <c r="J22" s="4">
        <v>0</v>
      </c>
      <c r="K22" s="5">
        <f>H22+I22-J22</f>
        <v>11.040000000000001</v>
      </c>
      <c r="L22" s="4">
        <v>2</v>
      </c>
      <c r="M22" s="4">
        <v>8.17</v>
      </c>
      <c r="N22" s="4">
        <v>0</v>
      </c>
      <c r="O22" s="5">
        <f>L22+M22-N22</f>
        <v>10.17</v>
      </c>
      <c r="P22" s="4">
        <v>3.1</v>
      </c>
      <c r="Q22" s="4">
        <v>5.6</v>
      </c>
      <c r="R22" s="4">
        <v>0</v>
      </c>
      <c r="S22" s="5">
        <f>P22+Q22-R22</f>
        <v>8.6999999999999993</v>
      </c>
      <c r="T22" s="4">
        <v>3</v>
      </c>
      <c r="U22" s="4">
        <v>8.15</v>
      </c>
      <c r="V22" s="4">
        <v>0</v>
      </c>
      <c r="W22" s="5">
        <f>T22+U22-V22</f>
        <v>11.15</v>
      </c>
      <c r="X22" s="5">
        <f>K22+O22+S22+W22</f>
        <v>41.06</v>
      </c>
      <c r="Z22" t="e">
        <f>#REF!</f>
        <v>#REF!</v>
      </c>
      <c r="AA22">
        <v>2</v>
      </c>
    </row>
    <row r="23" spans="1:27" x14ac:dyDescent="0.25">
      <c r="A23" s="16" t="s">
        <v>96</v>
      </c>
      <c r="B23">
        <v>580859</v>
      </c>
      <c r="C23">
        <v>5382</v>
      </c>
      <c r="D23" t="s">
        <v>191</v>
      </c>
      <c r="E23">
        <v>2010</v>
      </c>
      <c r="F23" t="s">
        <v>25</v>
      </c>
      <c r="G23" t="s">
        <v>26</v>
      </c>
      <c r="H23" s="4">
        <v>1.6</v>
      </c>
      <c r="I23" s="4">
        <v>8.94</v>
      </c>
      <c r="J23" s="4">
        <v>0</v>
      </c>
      <c r="K23" s="5">
        <f>H23+I23-J23</f>
        <v>10.54</v>
      </c>
      <c r="L23" s="4">
        <v>2</v>
      </c>
      <c r="M23" s="4">
        <v>7.94</v>
      </c>
      <c r="N23" s="4">
        <v>0</v>
      </c>
      <c r="O23" s="5">
        <f>L23+M23-N23</f>
        <v>9.9400000000000013</v>
      </c>
      <c r="P23" s="4">
        <v>2.7</v>
      </c>
      <c r="Q23" s="4">
        <v>6.2</v>
      </c>
      <c r="R23" s="4">
        <v>0</v>
      </c>
      <c r="S23" s="5">
        <f>P23+Q23-R23</f>
        <v>8.9</v>
      </c>
      <c r="T23" s="4">
        <v>3.1</v>
      </c>
      <c r="U23" s="4">
        <v>7.7</v>
      </c>
      <c r="V23" s="4">
        <v>0</v>
      </c>
      <c r="W23" s="5">
        <f>T23+U23-V23</f>
        <v>10.8</v>
      </c>
      <c r="X23" s="5">
        <f>K23+O23+S23+W23</f>
        <v>40.180000000000007</v>
      </c>
      <c r="Z23" t="e">
        <f>#REF!</f>
        <v>#REF!</v>
      </c>
      <c r="AA23">
        <v>3</v>
      </c>
    </row>
    <row r="24" spans="1:27" x14ac:dyDescent="0.25">
      <c r="A24" s="16" t="s">
        <v>144</v>
      </c>
      <c r="B24">
        <v>773407</v>
      </c>
      <c r="C24">
        <v>5382</v>
      </c>
      <c r="D24" s="9" t="s">
        <v>193</v>
      </c>
      <c r="E24">
        <v>2011</v>
      </c>
      <c r="F24" t="s">
        <v>20</v>
      </c>
      <c r="H24" s="4">
        <v>1.6</v>
      </c>
      <c r="I24" s="4">
        <v>8.3699999999999992</v>
      </c>
      <c r="J24" s="4">
        <v>0</v>
      </c>
      <c r="K24" s="5">
        <f>H24+I24-J24</f>
        <v>9.9699999999999989</v>
      </c>
      <c r="L24" s="4">
        <v>2</v>
      </c>
      <c r="M24" s="4">
        <v>7.04</v>
      </c>
      <c r="N24" s="4">
        <v>0</v>
      </c>
      <c r="O24" s="5">
        <f>L24+M24-N24</f>
        <v>9.0399999999999991</v>
      </c>
      <c r="P24" s="4">
        <v>3</v>
      </c>
      <c r="Q24" s="4">
        <v>6.67</v>
      </c>
      <c r="R24" s="4">
        <v>0</v>
      </c>
      <c r="S24" s="5">
        <f>P24+Q24-R24</f>
        <v>9.67</v>
      </c>
      <c r="T24" s="4">
        <v>2.8</v>
      </c>
      <c r="U24" s="4">
        <v>7.95</v>
      </c>
      <c r="V24" s="4">
        <v>0</v>
      </c>
      <c r="W24" s="5">
        <f>T24+U24-V24</f>
        <v>10.75</v>
      </c>
      <c r="X24" s="5">
        <f>K24+O24+S24+W24</f>
        <v>39.43</v>
      </c>
      <c r="Z24" t="e">
        <f>#REF!</f>
        <v>#REF!</v>
      </c>
      <c r="AA24">
        <v>4</v>
      </c>
    </row>
    <row r="25" spans="1:27" x14ac:dyDescent="0.25">
      <c r="A25" s="16" t="s">
        <v>146</v>
      </c>
      <c r="B25">
        <v>432317</v>
      </c>
      <c r="C25">
        <v>5382</v>
      </c>
      <c r="D25" t="s">
        <v>186</v>
      </c>
      <c r="E25">
        <v>2010</v>
      </c>
      <c r="F25" t="s">
        <v>81</v>
      </c>
      <c r="G25" t="s">
        <v>187</v>
      </c>
      <c r="H25" s="4">
        <v>1.6</v>
      </c>
      <c r="I25" s="4">
        <v>8.64</v>
      </c>
      <c r="J25" s="4">
        <v>0</v>
      </c>
      <c r="K25" s="5">
        <f>H25+I25-J25</f>
        <v>10.24</v>
      </c>
      <c r="L25" s="4">
        <v>1.6</v>
      </c>
      <c r="M25" s="4">
        <v>7.2</v>
      </c>
      <c r="N25" s="4">
        <v>0</v>
      </c>
      <c r="O25" s="5">
        <f>L25+M25-N25</f>
        <v>8.8000000000000007</v>
      </c>
      <c r="P25" s="4">
        <v>2.9</v>
      </c>
      <c r="Q25" s="4">
        <v>6.3</v>
      </c>
      <c r="R25" s="4">
        <v>0</v>
      </c>
      <c r="S25" s="5">
        <f>P25+Q25-R25</f>
        <v>9.1999999999999993</v>
      </c>
      <c r="T25" s="4">
        <v>3</v>
      </c>
      <c r="U25" s="4">
        <v>7.45</v>
      </c>
      <c r="V25" s="4">
        <v>0</v>
      </c>
      <c r="W25" s="5">
        <f>T25+U25-V25</f>
        <v>10.45</v>
      </c>
      <c r="X25" s="5">
        <f>K25+O25+S25+W25</f>
        <v>38.69</v>
      </c>
      <c r="Z25" t="e">
        <f>#REF!</f>
        <v>#REF!</v>
      </c>
      <c r="AA25">
        <v>5</v>
      </c>
    </row>
    <row r="26" spans="1:27" x14ac:dyDescent="0.25">
      <c r="A26" s="16" t="s">
        <v>148</v>
      </c>
      <c r="B26">
        <v>237071</v>
      </c>
      <c r="C26">
        <v>4142</v>
      </c>
      <c r="D26" t="s">
        <v>190</v>
      </c>
      <c r="E26">
        <v>2011</v>
      </c>
      <c r="F26" t="s">
        <v>25</v>
      </c>
      <c r="G26" t="s">
        <v>26</v>
      </c>
      <c r="H26" s="4">
        <v>1.6</v>
      </c>
      <c r="I26" s="4">
        <v>8.3000000000000007</v>
      </c>
      <c r="J26" s="4">
        <v>0</v>
      </c>
      <c r="K26" s="5">
        <f>H26+I26-J26</f>
        <v>9.9</v>
      </c>
      <c r="L26" s="4">
        <v>2</v>
      </c>
      <c r="M26" s="4">
        <v>6.87</v>
      </c>
      <c r="N26" s="4">
        <v>0</v>
      </c>
      <c r="O26" s="5">
        <f>L26+M26-N26</f>
        <v>8.870000000000001</v>
      </c>
      <c r="P26" s="4">
        <v>2.7</v>
      </c>
      <c r="Q26" s="4">
        <v>5.37</v>
      </c>
      <c r="R26" s="4">
        <v>0</v>
      </c>
      <c r="S26" s="5">
        <f>P26+Q26-R26</f>
        <v>8.07</v>
      </c>
      <c r="T26" s="4">
        <v>2.8</v>
      </c>
      <c r="U26" s="4">
        <v>7.3</v>
      </c>
      <c r="V26" s="4">
        <v>0</v>
      </c>
      <c r="W26" s="5">
        <f>T26+U26-V26</f>
        <v>10.1</v>
      </c>
      <c r="X26" s="5">
        <f>K26+O26+S26+W26</f>
        <v>36.940000000000005</v>
      </c>
      <c r="Z26" t="e">
        <f>#REF!</f>
        <v>#REF!</v>
      </c>
      <c r="AA26">
        <v>2</v>
      </c>
    </row>
    <row r="27" spans="1:27" x14ac:dyDescent="0.25">
      <c r="A27" s="16" t="s">
        <v>150</v>
      </c>
      <c r="B27">
        <v>161523</v>
      </c>
      <c r="C27">
        <v>4142</v>
      </c>
      <c r="D27" t="s">
        <v>188</v>
      </c>
      <c r="E27">
        <v>2010</v>
      </c>
      <c r="F27" t="s">
        <v>81</v>
      </c>
      <c r="G27" t="s">
        <v>185</v>
      </c>
      <c r="H27" s="4">
        <v>1.6</v>
      </c>
      <c r="I27" s="4">
        <v>8.3000000000000007</v>
      </c>
      <c r="J27" s="4">
        <v>0</v>
      </c>
      <c r="K27" s="5">
        <f>H27+I27-J27</f>
        <v>9.9</v>
      </c>
      <c r="L27" s="4">
        <v>2</v>
      </c>
      <c r="M27" s="4">
        <v>7.44</v>
      </c>
      <c r="N27" s="4">
        <v>0</v>
      </c>
      <c r="O27" s="5">
        <f>L27+M27-N27</f>
        <v>9.4400000000000013</v>
      </c>
      <c r="P27" s="4">
        <v>2.9</v>
      </c>
      <c r="Q27" s="4">
        <v>4.0999999999999996</v>
      </c>
      <c r="R27" s="4">
        <v>0</v>
      </c>
      <c r="S27" s="5">
        <f>P27+Q27-R27</f>
        <v>7</v>
      </c>
      <c r="T27" s="4">
        <v>3</v>
      </c>
      <c r="U27" s="4">
        <v>7.3</v>
      </c>
      <c r="V27" s="4">
        <v>0</v>
      </c>
      <c r="W27" s="5">
        <f>T27+U27-V27</f>
        <v>10.3</v>
      </c>
      <c r="X27" s="5">
        <f>K27+O27+S27+W27</f>
        <v>36.64</v>
      </c>
      <c r="Z27" t="e">
        <f>#REF!</f>
        <v>#REF!</v>
      </c>
      <c r="AA27">
        <v>3</v>
      </c>
    </row>
    <row r="28" spans="1:27" x14ac:dyDescent="0.25">
      <c r="A28" s="16" t="s">
        <v>152</v>
      </c>
      <c r="B28">
        <v>451217</v>
      </c>
      <c r="C28">
        <v>4142</v>
      </c>
      <c r="D28" t="s">
        <v>175</v>
      </c>
      <c r="E28">
        <v>2011</v>
      </c>
      <c r="F28" t="s">
        <v>20</v>
      </c>
      <c r="G28" t="s">
        <v>28</v>
      </c>
      <c r="H28" s="4">
        <v>1.6</v>
      </c>
      <c r="I28" s="4">
        <v>9.1</v>
      </c>
      <c r="J28" s="4">
        <v>0</v>
      </c>
      <c r="K28" s="5">
        <f>H28+I28-J28</f>
        <v>10.7</v>
      </c>
      <c r="L28" s="4">
        <v>0</v>
      </c>
      <c r="M28" s="4">
        <v>0</v>
      </c>
      <c r="N28" s="4">
        <v>0</v>
      </c>
      <c r="O28" s="5">
        <f>L28+M28-N28</f>
        <v>0</v>
      </c>
      <c r="P28" s="4">
        <v>3.8</v>
      </c>
      <c r="Q28" s="4">
        <v>7.34</v>
      </c>
      <c r="R28" s="4">
        <v>0</v>
      </c>
      <c r="S28" s="5">
        <f>P28+Q28-R28</f>
        <v>11.14</v>
      </c>
      <c r="T28" s="4">
        <v>3.4</v>
      </c>
      <c r="U28" s="4">
        <v>8.6999999999999993</v>
      </c>
      <c r="V28" s="4">
        <v>0</v>
      </c>
      <c r="W28" s="5">
        <f>T28+U28-V28</f>
        <v>12.1</v>
      </c>
      <c r="X28" s="5">
        <f>K28+O28+S28+W28</f>
        <v>33.94</v>
      </c>
      <c r="Z28" t="e">
        <f>#REF!</f>
        <v>#REF!</v>
      </c>
      <c r="AA28">
        <v>4</v>
      </c>
    </row>
    <row r="29" spans="1:27" x14ac:dyDescent="0.25">
      <c r="A29" s="17" t="s">
        <v>154</v>
      </c>
      <c r="B29">
        <v>0</v>
      </c>
      <c r="C29">
        <v>0</v>
      </c>
      <c r="D29" t="s">
        <v>192</v>
      </c>
      <c r="E29">
        <v>2010</v>
      </c>
      <c r="F29" t="s">
        <v>25</v>
      </c>
      <c r="G29" t="s">
        <v>26</v>
      </c>
      <c r="H29" s="4">
        <v>1.6</v>
      </c>
      <c r="I29" s="4">
        <v>7.14</v>
      </c>
      <c r="J29" s="4">
        <v>0</v>
      </c>
      <c r="K29" s="5">
        <f>H29+I29-J29</f>
        <v>8.74</v>
      </c>
      <c r="L29" s="4">
        <v>0.8</v>
      </c>
      <c r="M29" s="4">
        <v>8.0399999999999991</v>
      </c>
      <c r="N29" s="4">
        <v>4</v>
      </c>
      <c r="O29" s="5">
        <f>L29+M29-N29</f>
        <v>4.84</v>
      </c>
      <c r="P29" s="4">
        <v>2.5</v>
      </c>
      <c r="Q29" s="4">
        <v>3.4</v>
      </c>
      <c r="R29" s="4">
        <v>0</v>
      </c>
      <c r="S29" s="5">
        <f>P29+Q29-R29</f>
        <v>5.9</v>
      </c>
      <c r="T29" s="4">
        <v>2.9</v>
      </c>
      <c r="U29" s="4">
        <v>7.15</v>
      </c>
      <c r="V29" s="4">
        <v>0</v>
      </c>
      <c r="W29" s="5">
        <f>T29+U29-V29</f>
        <v>10.050000000000001</v>
      </c>
      <c r="X29" s="5">
        <f>K29+O29+S29+W29</f>
        <v>29.53</v>
      </c>
      <c r="Z29" t="e">
        <f>#REF!</f>
        <v>#REF!</v>
      </c>
      <c r="AA29">
        <v>5</v>
      </c>
    </row>
    <row r="31" spans="1:27" x14ac:dyDescent="0.25">
      <c r="F31" s="18" t="s">
        <v>104</v>
      </c>
    </row>
    <row r="32" spans="1:27" ht="15.75" x14ac:dyDescent="0.25">
      <c r="F32" s="18" t="s">
        <v>105</v>
      </c>
      <c r="G32" t="s">
        <v>194</v>
      </c>
      <c r="P32" s="6" t="s">
        <v>49</v>
      </c>
      <c r="T32" s="7"/>
      <c r="V32" s="8" t="s">
        <v>50</v>
      </c>
    </row>
    <row r="33" spans="6:22" ht="15.75" x14ac:dyDescent="0.25">
      <c r="F33" s="18" t="s">
        <v>108</v>
      </c>
      <c r="G33" t="s">
        <v>109</v>
      </c>
      <c r="P33" t="s">
        <v>51</v>
      </c>
      <c r="T33" s="7"/>
      <c r="V33" s="7" t="s">
        <v>52</v>
      </c>
    </row>
    <row r="34" spans="6:22" x14ac:dyDescent="0.25">
      <c r="F34" s="18" t="s">
        <v>110</v>
      </c>
      <c r="G34" t="s">
        <v>195</v>
      </c>
    </row>
    <row r="35" spans="6:22" x14ac:dyDescent="0.25">
      <c r="F35" s="18" t="s">
        <v>112</v>
      </c>
      <c r="G35" t="s">
        <v>196</v>
      </c>
    </row>
  </sheetData>
  <sortState xmlns:xlrd2="http://schemas.microsoft.com/office/spreadsheetml/2017/richdata2" ref="D7:X29">
    <sortCondition descending="1" ref="X29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26A33-846A-4A3B-8F81-45C9C9A5DF34}">
  <dimension ref="A1:X24"/>
  <sheetViews>
    <sheetView workbookViewId="0">
      <selection activeCell="E22" sqref="E22"/>
    </sheetView>
  </sheetViews>
  <sheetFormatPr defaultRowHeight="15" x14ac:dyDescent="0.25"/>
  <cols>
    <col min="1" max="1" width="6.85546875" customWidth="1"/>
    <col min="2" max="3" width="10" hidden="1" customWidth="1"/>
    <col min="4" max="4" width="21.85546875" customWidth="1"/>
    <col min="5" max="5" width="7.7109375" customWidth="1"/>
    <col min="6" max="6" width="12.42578125" customWidth="1"/>
    <col min="7" max="7" width="22" bestFit="1" customWidth="1"/>
    <col min="8" max="9" width="7.7109375" customWidth="1"/>
    <col min="10" max="10" width="7" customWidth="1"/>
    <col min="11" max="11" width="8" customWidth="1"/>
    <col min="12" max="14" width="7" customWidth="1"/>
    <col min="15" max="15" width="8" customWidth="1"/>
    <col min="16" max="18" width="7" customWidth="1"/>
    <col min="19" max="19" width="8" customWidth="1"/>
    <col min="20" max="22" width="7" customWidth="1"/>
    <col min="23" max="24" width="8" customWidth="1"/>
  </cols>
  <sheetData>
    <row r="1" spans="1:24" ht="18.75" x14ac:dyDescent="0.3">
      <c r="D1" s="1" t="s">
        <v>0</v>
      </c>
    </row>
    <row r="2" spans="1:24" ht="18.75" x14ac:dyDescent="0.3">
      <c r="D2" s="1" t="s">
        <v>1</v>
      </c>
    </row>
    <row r="3" spans="1:24" ht="18.75" x14ac:dyDescent="0.3">
      <c r="D3" s="1" t="s">
        <v>197</v>
      </c>
    </row>
    <row r="6" spans="1:24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</row>
    <row r="7" spans="1:24" x14ac:dyDescent="0.25">
      <c r="A7" s="10" t="s">
        <v>58</v>
      </c>
      <c r="B7">
        <v>757754</v>
      </c>
      <c r="C7">
        <v>7791</v>
      </c>
      <c r="D7" t="s">
        <v>204</v>
      </c>
      <c r="E7">
        <v>2014</v>
      </c>
      <c r="F7" t="s">
        <v>20</v>
      </c>
      <c r="G7" t="s">
        <v>202</v>
      </c>
      <c r="H7" s="4">
        <v>3</v>
      </c>
      <c r="I7" s="4">
        <v>9.34</v>
      </c>
      <c r="J7" s="4">
        <v>0</v>
      </c>
      <c r="K7" s="5">
        <f>H7+I7-J7</f>
        <v>12.34</v>
      </c>
      <c r="L7" s="4">
        <v>1.6</v>
      </c>
      <c r="M7" s="4">
        <v>9.67</v>
      </c>
      <c r="N7" s="4">
        <v>0</v>
      </c>
      <c r="O7" s="5">
        <f>L7+M7-N7</f>
        <v>11.27</v>
      </c>
      <c r="P7" s="4">
        <v>2.8</v>
      </c>
      <c r="Q7" s="4">
        <v>9.27</v>
      </c>
      <c r="R7" s="4">
        <v>0</v>
      </c>
      <c r="S7" s="5">
        <f>P7+Q7-R7</f>
        <v>12.07</v>
      </c>
      <c r="T7" s="4">
        <v>2.9</v>
      </c>
      <c r="U7" s="4">
        <v>9</v>
      </c>
      <c r="V7" s="4">
        <v>0</v>
      </c>
      <c r="W7" s="5">
        <f>T7+U7-V7</f>
        <v>11.9</v>
      </c>
      <c r="X7" s="5">
        <f>K7+O7+S7+W7</f>
        <v>47.58</v>
      </c>
    </row>
    <row r="8" spans="1:24" x14ac:dyDescent="0.25">
      <c r="A8" s="10" t="s">
        <v>60</v>
      </c>
      <c r="B8">
        <v>292229</v>
      </c>
      <c r="C8">
        <v>7791</v>
      </c>
      <c r="D8" t="s">
        <v>206</v>
      </c>
      <c r="E8">
        <v>2015</v>
      </c>
      <c r="F8" t="s">
        <v>20</v>
      </c>
      <c r="G8" t="s">
        <v>202</v>
      </c>
      <c r="H8" s="4">
        <v>3</v>
      </c>
      <c r="I8" s="4">
        <v>8.9700000000000006</v>
      </c>
      <c r="J8" s="4">
        <v>0</v>
      </c>
      <c r="K8" s="5">
        <f>H8+I8-J8</f>
        <v>11.97</v>
      </c>
      <c r="L8" s="4">
        <v>1.6</v>
      </c>
      <c r="M8" s="4">
        <v>9.4700000000000006</v>
      </c>
      <c r="N8" s="4">
        <v>0</v>
      </c>
      <c r="O8" s="5">
        <f>L8+M8-N8</f>
        <v>11.07</v>
      </c>
      <c r="P8" s="4">
        <v>2.7</v>
      </c>
      <c r="Q8" s="4">
        <v>9.06</v>
      </c>
      <c r="R8" s="4">
        <v>0</v>
      </c>
      <c r="S8" s="5">
        <f>P8+Q8-R8</f>
        <v>11.760000000000002</v>
      </c>
      <c r="T8" s="4">
        <v>2.8</v>
      </c>
      <c r="U8" s="4">
        <v>9.4</v>
      </c>
      <c r="V8" s="4">
        <v>0</v>
      </c>
      <c r="W8" s="5">
        <f>T8+U8-V8</f>
        <v>12.2</v>
      </c>
      <c r="X8" s="5">
        <f>K8+O8+S8+W8</f>
        <v>47</v>
      </c>
    </row>
    <row r="9" spans="1:24" x14ac:dyDescent="0.25">
      <c r="A9" s="10" t="s">
        <v>64</v>
      </c>
      <c r="B9">
        <v>168629</v>
      </c>
      <c r="C9">
        <v>7791</v>
      </c>
      <c r="D9" t="s">
        <v>207</v>
      </c>
      <c r="E9">
        <v>2015</v>
      </c>
      <c r="F9" t="s">
        <v>20</v>
      </c>
      <c r="G9" t="s">
        <v>202</v>
      </c>
      <c r="H9" s="4">
        <v>3</v>
      </c>
      <c r="I9" s="4">
        <v>9.4</v>
      </c>
      <c r="J9" s="4">
        <v>0</v>
      </c>
      <c r="K9" s="5">
        <f>H9+I9-J9</f>
        <v>12.4</v>
      </c>
      <c r="L9" s="4">
        <v>1.6</v>
      </c>
      <c r="M9" s="4">
        <v>9.3000000000000007</v>
      </c>
      <c r="N9" s="4">
        <v>0</v>
      </c>
      <c r="O9" s="5">
        <f>L9+M9-N9</f>
        <v>10.9</v>
      </c>
      <c r="P9" s="4">
        <v>2.7</v>
      </c>
      <c r="Q9" s="4">
        <v>9.0299999999999994</v>
      </c>
      <c r="R9" s="4">
        <v>0</v>
      </c>
      <c r="S9" s="5">
        <f>P9+Q9-R9</f>
        <v>11.73</v>
      </c>
      <c r="T9" s="4">
        <v>2.8</v>
      </c>
      <c r="U9" s="4">
        <v>9.15</v>
      </c>
      <c r="V9" s="4">
        <v>0</v>
      </c>
      <c r="W9" s="5">
        <f>T9+U9-V9</f>
        <v>11.95</v>
      </c>
      <c r="X9" s="5">
        <f>K9+O9+S9+W9</f>
        <v>46.980000000000004</v>
      </c>
    </row>
    <row r="10" spans="1:24" x14ac:dyDescent="0.25">
      <c r="A10" s="10" t="s">
        <v>66</v>
      </c>
      <c r="B10">
        <v>764499</v>
      </c>
      <c r="C10">
        <v>7791</v>
      </c>
      <c r="D10" t="s">
        <v>203</v>
      </c>
      <c r="E10">
        <v>2014</v>
      </c>
      <c r="F10" t="s">
        <v>20</v>
      </c>
      <c r="G10" t="s">
        <v>202</v>
      </c>
      <c r="H10" s="4">
        <v>3</v>
      </c>
      <c r="I10" s="4">
        <v>9.17</v>
      </c>
      <c r="J10" s="4">
        <v>0</v>
      </c>
      <c r="K10" s="5">
        <f>H10+I10-J10</f>
        <v>12.17</v>
      </c>
      <c r="L10" s="4">
        <v>1.6</v>
      </c>
      <c r="M10" s="4">
        <v>9.14</v>
      </c>
      <c r="N10" s="4">
        <v>0</v>
      </c>
      <c r="O10" s="5">
        <f>L10+M10-N10</f>
        <v>10.74</v>
      </c>
      <c r="P10" s="4">
        <v>2.8</v>
      </c>
      <c r="Q10" s="4">
        <v>9.27</v>
      </c>
      <c r="R10" s="4">
        <v>0</v>
      </c>
      <c r="S10" s="5">
        <f>P10+Q10-R10</f>
        <v>12.07</v>
      </c>
      <c r="T10" s="4">
        <v>2.8</v>
      </c>
      <c r="U10" s="4">
        <v>9</v>
      </c>
      <c r="V10" s="4">
        <v>0</v>
      </c>
      <c r="W10" s="5">
        <f>T10+U10-V10</f>
        <v>11.8</v>
      </c>
      <c r="X10" s="5">
        <f>K10+O10+S10+W10</f>
        <v>46.78</v>
      </c>
    </row>
    <row r="11" spans="1:24" x14ac:dyDescent="0.25">
      <c r="A11" s="10" t="s">
        <v>69</v>
      </c>
      <c r="B11">
        <v>896479</v>
      </c>
      <c r="C11">
        <v>7791</v>
      </c>
      <c r="D11" t="s">
        <v>205</v>
      </c>
      <c r="E11">
        <v>2014</v>
      </c>
      <c r="F11" t="s">
        <v>20</v>
      </c>
      <c r="G11" t="s">
        <v>202</v>
      </c>
      <c r="H11" s="4">
        <v>3</v>
      </c>
      <c r="I11" s="4">
        <v>8.9</v>
      </c>
      <c r="J11" s="4">
        <v>0</v>
      </c>
      <c r="K11" s="5">
        <f>H11+I11-J11</f>
        <v>11.9</v>
      </c>
      <c r="L11" s="4">
        <v>1.6</v>
      </c>
      <c r="M11" s="4">
        <v>9.1999999999999993</v>
      </c>
      <c r="N11" s="4">
        <v>0</v>
      </c>
      <c r="O11" s="5">
        <f>L11+M11-N11</f>
        <v>10.799999999999999</v>
      </c>
      <c r="P11" s="4">
        <v>2.8</v>
      </c>
      <c r="Q11" s="4">
        <v>9.34</v>
      </c>
      <c r="R11" s="4">
        <v>0</v>
      </c>
      <c r="S11" s="5">
        <f>P11+Q11-R11</f>
        <v>12.14</v>
      </c>
      <c r="T11" s="4">
        <v>2.8</v>
      </c>
      <c r="U11" s="4">
        <v>9.0500000000000007</v>
      </c>
      <c r="V11" s="4">
        <v>0</v>
      </c>
      <c r="W11" s="5">
        <f>T11+U11-V11</f>
        <v>11.850000000000001</v>
      </c>
      <c r="X11" s="5">
        <f>K11+O11+S11+W11</f>
        <v>46.690000000000005</v>
      </c>
    </row>
    <row r="12" spans="1:24" x14ac:dyDescent="0.25">
      <c r="A12" s="10" t="s">
        <v>71</v>
      </c>
      <c r="B12">
        <v>903208</v>
      </c>
      <c r="C12">
        <v>7791</v>
      </c>
      <c r="D12" t="s">
        <v>200</v>
      </c>
      <c r="E12">
        <v>2015</v>
      </c>
      <c r="F12" t="s">
        <v>20</v>
      </c>
      <c r="G12" t="s">
        <v>116</v>
      </c>
      <c r="H12" s="4">
        <v>3</v>
      </c>
      <c r="I12" s="4">
        <v>8.57</v>
      </c>
      <c r="J12" s="4">
        <v>0</v>
      </c>
      <c r="K12" s="5">
        <f>H12+I12-J12</f>
        <v>11.57</v>
      </c>
      <c r="L12" s="4">
        <v>1.6</v>
      </c>
      <c r="M12" s="4">
        <v>9.0399999999999991</v>
      </c>
      <c r="N12" s="4">
        <v>0</v>
      </c>
      <c r="O12" s="5">
        <f>L12+M12-N12</f>
        <v>10.639999999999999</v>
      </c>
      <c r="P12" s="4">
        <v>3</v>
      </c>
      <c r="Q12" s="4">
        <v>8.66</v>
      </c>
      <c r="R12" s="4">
        <v>0</v>
      </c>
      <c r="S12" s="5">
        <f>P12+Q12-R12</f>
        <v>11.66</v>
      </c>
      <c r="T12" s="4">
        <v>2.8</v>
      </c>
      <c r="U12" s="4">
        <v>8.9</v>
      </c>
      <c r="V12" s="4">
        <v>0</v>
      </c>
      <c r="W12" s="5">
        <f>T12+U12-V12</f>
        <v>11.7</v>
      </c>
      <c r="X12" s="5">
        <f>K12+O12+S12+W12</f>
        <v>45.570000000000007</v>
      </c>
    </row>
    <row r="13" spans="1:24" x14ac:dyDescent="0.25">
      <c r="A13" s="10" t="s">
        <v>73</v>
      </c>
      <c r="B13">
        <v>237556</v>
      </c>
      <c r="C13">
        <v>7791</v>
      </c>
      <c r="D13" t="s">
        <v>201</v>
      </c>
      <c r="E13">
        <v>2014</v>
      </c>
      <c r="F13" t="s">
        <v>20</v>
      </c>
      <c r="G13" t="s">
        <v>202</v>
      </c>
      <c r="H13" s="4">
        <v>3</v>
      </c>
      <c r="I13" s="4">
        <v>8.94</v>
      </c>
      <c r="J13" s="4">
        <v>0</v>
      </c>
      <c r="K13" s="5">
        <f>H13+I13-J13</f>
        <v>11.94</v>
      </c>
      <c r="L13" s="4">
        <v>1.1000000000000001</v>
      </c>
      <c r="M13" s="4">
        <v>8.74</v>
      </c>
      <c r="N13" s="4">
        <v>0</v>
      </c>
      <c r="O13" s="5">
        <f>L13+M13-N13</f>
        <v>9.84</v>
      </c>
      <c r="P13" s="4">
        <v>2.6</v>
      </c>
      <c r="Q13" s="4">
        <v>8.9</v>
      </c>
      <c r="R13" s="4">
        <v>0</v>
      </c>
      <c r="S13" s="5">
        <f>P13+Q13-R13</f>
        <v>11.5</v>
      </c>
      <c r="T13" s="4">
        <v>2.7</v>
      </c>
      <c r="U13" s="4">
        <v>9.15</v>
      </c>
      <c r="V13" s="4">
        <v>0</v>
      </c>
      <c r="W13" s="5">
        <f>T13+U13-V13</f>
        <v>11.850000000000001</v>
      </c>
      <c r="X13" s="5">
        <f>K13+O13+S13+W13</f>
        <v>45.13</v>
      </c>
    </row>
    <row r="14" spans="1:24" x14ac:dyDescent="0.25">
      <c r="A14" s="10" t="s">
        <v>75</v>
      </c>
      <c r="B14">
        <v>350262</v>
      </c>
      <c r="C14">
        <v>7791</v>
      </c>
      <c r="D14" t="s">
        <v>199</v>
      </c>
      <c r="E14">
        <v>2013</v>
      </c>
      <c r="F14" t="s">
        <v>20</v>
      </c>
      <c r="G14" t="s">
        <v>28</v>
      </c>
      <c r="H14" s="4">
        <v>3</v>
      </c>
      <c r="I14" s="4">
        <v>8.84</v>
      </c>
      <c r="J14" s="4">
        <v>0</v>
      </c>
      <c r="K14" s="5">
        <f>H14+I14-J14</f>
        <v>11.84</v>
      </c>
      <c r="L14" s="4">
        <v>1.1000000000000001</v>
      </c>
      <c r="M14" s="4">
        <v>8.3699999999999992</v>
      </c>
      <c r="N14" s="4">
        <v>0</v>
      </c>
      <c r="O14" s="5">
        <f>L14+M14-N14</f>
        <v>9.4699999999999989</v>
      </c>
      <c r="P14" s="4">
        <v>2.2000000000000002</v>
      </c>
      <c r="Q14" s="4">
        <v>7.86</v>
      </c>
      <c r="R14" s="4">
        <v>0</v>
      </c>
      <c r="S14" s="5">
        <f>P14+Q14-R14</f>
        <v>10.06</v>
      </c>
      <c r="T14" s="4">
        <v>2.7</v>
      </c>
      <c r="U14" s="4">
        <v>8.3000000000000007</v>
      </c>
      <c r="V14" s="4">
        <v>0</v>
      </c>
      <c r="W14" s="5">
        <f>T14+U14-V14</f>
        <v>11</v>
      </c>
      <c r="X14" s="5">
        <f>K14+O14+S14+W14</f>
        <v>42.37</v>
      </c>
    </row>
    <row r="15" spans="1:24" x14ac:dyDescent="0.25">
      <c r="A15" s="10" t="s">
        <v>77</v>
      </c>
      <c r="B15">
        <v>631648</v>
      </c>
      <c r="C15">
        <v>7791</v>
      </c>
      <c r="D15" t="s">
        <v>198</v>
      </c>
      <c r="E15">
        <v>2015</v>
      </c>
      <c r="F15" t="s">
        <v>20</v>
      </c>
      <c r="G15" t="s">
        <v>116</v>
      </c>
      <c r="H15" s="4">
        <v>3</v>
      </c>
      <c r="I15" s="4">
        <v>8.3000000000000007</v>
      </c>
      <c r="J15" s="4">
        <v>0</v>
      </c>
      <c r="K15" s="5">
        <f>H15+I15-J15</f>
        <v>11.3</v>
      </c>
      <c r="L15" s="4">
        <v>1.1000000000000001</v>
      </c>
      <c r="M15" s="4">
        <v>7.84</v>
      </c>
      <c r="N15" s="4">
        <v>0</v>
      </c>
      <c r="O15" s="5">
        <f>L15+M15-N15</f>
        <v>8.94</v>
      </c>
      <c r="P15" s="4">
        <v>2.9</v>
      </c>
      <c r="Q15" s="4">
        <v>7.7</v>
      </c>
      <c r="R15" s="4">
        <v>0</v>
      </c>
      <c r="S15" s="5">
        <f>P15+Q15-R15</f>
        <v>10.6</v>
      </c>
      <c r="T15" s="4">
        <v>2.8</v>
      </c>
      <c r="U15" s="4">
        <v>8.35</v>
      </c>
      <c r="V15" s="4">
        <v>0</v>
      </c>
      <c r="W15" s="5">
        <f>T15+U15-V15</f>
        <v>11.149999999999999</v>
      </c>
      <c r="X15" s="5">
        <f>K15+O15+S15+W15</f>
        <v>41.99</v>
      </c>
    </row>
    <row r="20" spans="4:20" x14ac:dyDescent="0.25">
      <c r="D20" s="18" t="s">
        <v>104</v>
      </c>
    </row>
    <row r="21" spans="4:20" ht="15.75" x14ac:dyDescent="0.25">
      <c r="D21" s="18" t="s">
        <v>105</v>
      </c>
      <c r="E21" t="s">
        <v>194</v>
      </c>
      <c r="N21" s="6" t="s">
        <v>49</v>
      </c>
      <c r="R21" s="7"/>
      <c r="T21" s="8" t="s">
        <v>50</v>
      </c>
    </row>
    <row r="22" spans="4:20" ht="15.75" x14ac:dyDescent="0.25">
      <c r="D22" s="18" t="s">
        <v>108</v>
      </c>
      <c r="E22" t="s">
        <v>109</v>
      </c>
      <c r="N22" t="s">
        <v>51</v>
      </c>
      <c r="R22" s="7"/>
      <c r="T22" s="7" t="s">
        <v>52</v>
      </c>
    </row>
    <row r="23" spans="4:20" x14ac:dyDescent="0.25">
      <c r="D23" s="18" t="s">
        <v>110</v>
      </c>
      <c r="E23" t="s">
        <v>194</v>
      </c>
      <c r="F23" t="s">
        <v>195</v>
      </c>
    </row>
    <row r="24" spans="4:20" x14ac:dyDescent="0.25">
      <c r="D24" s="18" t="s">
        <v>112</v>
      </c>
      <c r="E24" t="s">
        <v>109</v>
      </c>
      <c r="F24" t="s">
        <v>196</v>
      </c>
    </row>
  </sheetData>
  <sortState xmlns:xlrd2="http://schemas.microsoft.com/office/spreadsheetml/2017/richdata2" ref="D7:X15">
    <sortCondition descending="1" ref="X1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zač. A</vt:lpstr>
      <vt:lpstr>zač. B</vt:lpstr>
      <vt:lpstr>I. liga</vt:lpstr>
      <vt:lpstr>II. liga</vt:lpstr>
      <vt:lpstr>III. liga</vt:lpstr>
      <vt:lpstr>IV. liga</vt:lpstr>
      <vt:lpstr>V. liga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Štroblík</dc:creator>
  <cp:lastModifiedBy>Petr Štroblík</cp:lastModifiedBy>
  <dcterms:created xsi:type="dcterms:W3CDTF">2022-10-16T19:03:10Z</dcterms:created>
  <dcterms:modified xsi:type="dcterms:W3CDTF">2022-10-16T19:11:39Z</dcterms:modified>
</cp:coreProperties>
</file>