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teBook\Downloads\"/>
    </mc:Choice>
  </mc:AlternateContent>
  <xr:revisionPtr revIDLastSave="0" documentId="13_ncr:1_{99704518-C669-4759-BB7D-B87A4DFF2091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Nejmladší žácí_družstva " sheetId="10" r:id="rId1"/>
    <sheet name="Nejmladsi zaci" sheetId="3" r:id="rId2"/>
    <sheet name="Mladsi zaci" sheetId="4" r:id="rId3"/>
    <sheet name="Starsi zaci" sheetId="5" r:id="rId4"/>
    <sheet name="rozhodci" sheetId="7" r:id="rId5"/>
    <sheet name="poznamky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" i="10" l="1"/>
  <c r="S16" i="10"/>
  <c r="AE8" i="10"/>
  <c r="AA8" i="10"/>
  <c r="W8" i="10"/>
  <c r="S8" i="10"/>
  <c r="O8" i="10"/>
  <c r="K8" i="10"/>
  <c r="AE13" i="10"/>
  <c r="AE16" i="10" s="1"/>
  <c r="AA13" i="10"/>
  <c r="AA16" i="10" s="1"/>
  <c r="W13" i="10"/>
  <c r="W16" i="10" s="1"/>
  <c r="S13" i="10"/>
  <c r="O13" i="10"/>
  <c r="O16" i="10" s="1"/>
  <c r="K13" i="10"/>
  <c r="K16" i="10" s="1"/>
  <c r="AE10" i="10"/>
  <c r="AA10" i="10"/>
  <c r="W10" i="10"/>
  <c r="S10" i="10"/>
  <c r="O10" i="10"/>
  <c r="K10" i="10"/>
  <c r="AE9" i="10"/>
  <c r="AA9" i="10"/>
  <c r="W9" i="10"/>
  <c r="S9" i="10"/>
  <c r="O9" i="10"/>
  <c r="K9" i="10"/>
  <c r="AE15" i="10"/>
  <c r="AA15" i="10"/>
  <c r="W15" i="10"/>
  <c r="S15" i="10"/>
  <c r="O15" i="10"/>
  <c r="K15" i="10"/>
  <c r="AE14" i="10"/>
  <c r="AA14" i="10"/>
  <c r="W14" i="10"/>
  <c r="S14" i="10"/>
  <c r="O14" i="10"/>
  <c r="K14" i="10"/>
  <c r="AE7" i="10"/>
  <c r="AA7" i="10"/>
  <c r="W7" i="10"/>
  <c r="S7" i="10"/>
  <c r="O7" i="10"/>
  <c r="K7" i="10"/>
  <c r="K7" i="4"/>
  <c r="O7" i="4"/>
  <c r="AA7" i="4"/>
  <c r="AE7" i="4"/>
  <c r="K8" i="4"/>
  <c r="O8" i="4"/>
  <c r="AA8" i="4"/>
  <c r="AE8" i="4"/>
  <c r="K8" i="3"/>
  <c r="O8" i="3"/>
  <c r="S8" i="3"/>
  <c r="W8" i="3"/>
  <c r="AA8" i="3"/>
  <c r="AE8" i="3"/>
  <c r="K12" i="3"/>
  <c r="O12" i="3"/>
  <c r="S12" i="3"/>
  <c r="W12" i="3"/>
  <c r="AA12" i="3"/>
  <c r="AE12" i="3"/>
  <c r="K14" i="3"/>
  <c r="O14" i="3"/>
  <c r="S14" i="3"/>
  <c r="W14" i="3"/>
  <c r="AA14" i="3"/>
  <c r="AE14" i="3"/>
  <c r="K7" i="5"/>
  <c r="O7" i="5"/>
  <c r="S7" i="5"/>
  <c r="W7" i="5"/>
  <c r="AA7" i="5"/>
  <c r="AE7" i="5"/>
  <c r="AE9" i="4"/>
  <c r="AA9" i="4"/>
  <c r="O9" i="4"/>
  <c r="K9" i="4"/>
  <c r="AE10" i="3"/>
  <c r="AA10" i="3"/>
  <c r="W10" i="3"/>
  <c r="S10" i="3"/>
  <c r="O10" i="3"/>
  <c r="K10" i="3"/>
  <c r="AE11" i="3"/>
  <c r="AA11" i="3"/>
  <c r="W11" i="3"/>
  <c r="S11" i="3"/>
  <c r="O11" i="3"/>
  <c r="K11" i="3"/>
  <c r="AE9" i="3"/>
  <c r="AA9" i="3"/>
  <c r="W9" i="3"/>
  <c r="S9" i="3"/>
  <c r="O9" i="3"/>
  <c r="K9" i="3"/>
  <c r="AE13" i="3"/>
  <c r="AA13" i="3"/>
  <c r="W13" i="3"/>
  <c r="S13" i="3"/>
  <c r="O13" i="3"/>
  <c r="K13" i="3"/>
  <c r="AE7" i="3"/>
  <c r="AA7" i="3"/>
  <c r="W7" i="3"/>
  <c r="S7" i="3"/>
  <c r="O7" i="3"/>
  <c r="K7" i="3"/>
  <c r="AE8" i="5"/>
  <c r="AA8" i="5"/>
  <c r="W8" i="5"/>
  <c r="S8" i="5"/>
  <c r="O8" i="5"/>
  <c r="K8" i="5"/>
  <c r="AF16" i="10" l="1"/>
  <c r="AF13" i="10"/>
  <c r="AF8" i="10"/>
  <c r="AF7" i="10"/>
  <c r="AF14" i="10"/>
  <c r="AF15" i="10"/>
  <c r="AF10" i="10"/>
  <c r="AF9" i="10"/>
  <c r="AF8" i="3"/>
  <c r="AF8" i="4"/>
  <c r="AF7" i="4"/>
  <c r="AF7" i="5"/>
  <c r="AF8" i="5"/>
  <c r="AF9" i="4"/>
  <c r="AF12" i="3"/>
  <c r="AF14" i="3"/>
  <c r="AF11" i="3"/>
  <c r="AF13" i="3"/>
  <c r="AF9" i="3"/>
  <c r="AF10" i="3"/>
  <c r="AF7" i="3"/>
</calcChain>
</file>

<file path=xl/sharedStrings.xml><?xml version="1.0" encoding="utf-8"?>
<sst xmlns="http://schemas.openxmlformats.org/spreadsheetml/2006/main" count="220" uniqueCount="55">
  <si>
    <t>Přebor města Ostravy</t>
  </si>
  <si>
    <t>pen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</si>
  <si>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</si>
  <si>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</si>
  <si>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</si>
  <si>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</si>
  <si>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</si>
  <si>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</si>
  <si>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</si>
  <si>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</si>
  <si>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</si>
  <si>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</si>
  <si>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</si>
  <si>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</si>
  <si>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</si>
  <si>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</si>
  <si>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</si>
  <si>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</si>
  <si>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</si>
  <si>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</si>
  <si>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SGC Ostrava</t>
  </si>
  <si>
    <t>Hrabánková</t>
  </si>
  <si>
    <t>Jurášek Florián</t>
  </si>
  <si>
    <t>GK Vítkovice</t>
  </si>
  <si>
    <t>Markevič Jan</t>
  </si>
  <si>
    <t>Sládeček Jáchym</t>
  </si>
  <si>
    <t>kolektiv trenérů</t>
  </si>
  <si>
    <t>Košťál Teodor</t>
  </si>
  <si>
    <t>Janda Adam</t>
  </si>
  <si>
    <t>Uhlíř Jakub</t>
  </si>
  <si>
    <t>Dresler Pavel</t>
  </si>
  <si>
    <t>Jančík Petr Jiří</t>
  </si>
  <si>
    <t>Uhlíř Adam</t>
  </si>
  <si>
    <t>Adamec Matouš</t>
  </si>
  <si>
    <t>Liutyi Bohdan</t>
  </si>
  <si>
    <t>Mucha Richard</t>
  </si>
  <si>
    <t>Sládeček Štěpán</t>
  </si>
  <si>
    <t>Rozhodčí</t>
  </si>
  <si>
    <t>poznámka</t>
  </si>
  <si>
    <t>oddil</t>
  </si>
  <si>
    <t>kvalifikace</t>
  </si>
  <si>
    <t>Poznámky</t>
  </si>
  <si>
    <t>Kolektiv</t>
  </si>
  <si>
    <t xml:space="preserve">Adamovič František </t>
  </si>
  <si>
    <t xml:space="preserve">GK Vítkovice </t>
  </si>
  <si>
    <t>3.</t>
  </si>
  <si>
    <t xml:space="preserve">Kaczor Jan </t>
  </si>
  <si>
    <t>Dudová Miroslava</t>
  </si>
  <si>
    <t>2.</t>
  </si>
  <si>
    <t>Nejmladší žáci družstva</t>
  </si>
  <si>
    <t>SGC Ostrava A</t>
  </si>
  <si>
    <t>SGC Ostrava B</t>
  </si>
  <si>
    <t xml:space="preserve">Nejmladší žáci - jednotlivci </t>
  </si>
  <si>
    <t xml:space="preserve">Mladší žáci - jednotlivci </t>
  </si>
  <si>
    <t xml:space="preserve">Starší žáci - jednotlivci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</si>
</sst>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2" fontId="0" fillId="0" borderId="0" xfId="0" applyNumberFormat="1"/>
    <xf numFmtId="164" fontId="3" fillId="0" borderId="0" xfId="0" applyNumberFormat="1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  <xf numFmtId="164" fontId="0" fillId="0" borderId="3" xfId="0" applyNumberFormat="1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2" fillId="0" borderId="0" xfId="0" applyNumberFormat="1" applyFon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164" fontId="2" fillId="0" borderId="7" xfId="0" applyNumberFormat="1" applyFont="1" applyBorder="1"/>
    <xf numFmtId="164" fontId="0" fillId="0" borderId="8" xfId="0" applyNumberFormat="1" applyBorder="1"/>
    <xf numFmtId="2" fontId="0" fillId="0" borderId="2" xfId="0" applyNumberForma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C16A-579B-401D-9BAE-4CB565828D70}">
  <sheetPr>
    <tabColor rgb="FF00B0F0"/>
  </sheetPr>
  <dimension ref="A1:AI23"/>
  <sheetViews>
    <sheetView topLeftCell="O1" workbookViewId="0">
      <selection activeCell="AH6" sqref="AH6"/>
    </sheetView>
  </sheetViews>
  <sheetFormatPr defaultRowHeight="14.4" x14ac:dyDescent="0.3"/>
  <cols>
    <col min="1" max="3" width="10" customWidth="1"/>
    <col min="4" max="4" width="19.109375" customWidth="1"/>
    <col min="5" max="5" width="8" customWidth="1"/>
    <col min="6" max="6" width="18.109375" customWidth="1"/>
    <col min="7" max="7" width="7.109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" x14ac:dyDescent="0.35">
      <c r="D1" t="s">
        <v>0</v>
      </c>
      <c r="E1" s="1"/>
    </row>
    <row r="2" spans="1:35" ht="18" x14ac:dyDescent="0.35">
      <c r="D2" s="5">
        <v>45046</v>
      </c>
      <c r="E2" s="1"/>
    </row>
    <row r="3" spans="1:35" ht="18" x14ac:dyDescent="0.35">
      <c r="D3" t="s">
        <v>49</v>
      </c>
      <c r="E3" s="1"/>
    </row>
    <row r="6" spans="1:35" ht="15" thickBot="1" x14ac:dyDescent="0.3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</v>
      </c>
      <c r="K6" s="2" t="s">
        <v>11</v>
      </c>
      <c r="L6" s="2" t="s">
        <v>9</v>
      </c>
      <c r="M6" s="2" t="s">
        <v>10</v>
      </c>
      <c r="N6" s="2" t="s">
        <v>1</v>
      </c>
      <c r="O6" s="2" t="s">
        <v>12</v>
      </c>
      <c r="P6" s="2" t="s">
        <v>9</v>
      </c>
      <c r="Q6" s="2" t="s">
        <v>10</v>
      </c>
      <c r="R6" s="2" t="s">
        <v>1</v>
      </c>
      <c r="S6" s="2" t="s">
        <v>13</v>
      </c>
      <c r="T6" s="2" t="s">
        <v>9</v>
      </c>
      <c r="U6" s="2" t="s">
        <v>10</v>
      </c>
      <c r="V6" s="2" t="s">
        <v>1</v>
      </c>
      <c r="W6" s="2" t="s">
        <v>14</v>
      </c>
      <c r="X6" s="2" t="s">
        <v>9</v>
      </c>
      <c r="Y6" s="2" t="s">
        <v>10</v>
      </c>
      <c r="Z6" s="2" t="s">
        <v>1</v>
      </c>
      <c r="AA6" s="2" t="s">
        <v>15</v>
      </c>
      <c r="AB6" s="2" t="s">
        <v>9</v>
      </c>
      <c r="AC6" s="2" t="s">
        <v>10</v>
      </c>
      <c r="AD6" s="2" t="s">
        <v>1</v>
      </c>
      <c r="AE6" s="2" t="s">
        <v>16</v>
      </c>
      <c r="AF6" s="2" t="s">
        <v>17</v>
      </c>
      <c r="AG6" s="2" t="s">
        <v>18</v>
      </c>
      <c r="AH6" s="2"/>
      <c r="AI6" s="2"/>
    </row>
    <row r="7" spans="1:35" x14ac:dyDescent="0.3">
      <c r="A7" s="10">
        <v>1</v>
      </c>
      <c r="B7" s="11">
        <v>555143</v>
      </c>
      <c r="C7" s="11">
        <v>3198</v>
      </c>
      <c r="D7" s="11" t="s">
        <v>29</v>
      </c>
      <c r="E7" s="11">
        <v>2014</v>
      </c>
      <c r="F7" s="11" t="s">
        <v>50</v>
      </c>
      <c r="G7" s="11" t="s">
        <v>21</v>
      </c>
      <c r="H7" s="25">
        <v>1.4</v>
      </c>
      <c r="I7" s="12">
        <v>7.8</v>
      </c>
      <c r="J7" s="12">
        <v>0</v>
      </c>
      <c r="K7" s="13">
        <f t="shared" ref="K7" si="0">H7+I7-J7</f>
        <v>9.1999999999999993</v>
      </c>
      <c r="L7" s="12">
        <v>0.6</v>
      </c>
      <c r="M7" s="12">
        <v>7.7</v>
      </c>
      <c r="N7" s="12">
        <v>0</v>
      </c>
      <c r="O7" s="13">
        <f t="shared" ref="O7" si="1">L7+M7-N7</f>
        <v>8.3000000000000007</v>
      </c>
      <c r="P7" s="12">
        <v>1.2</v>
      </c>
      <c r="Q7" s="12">
        <v>8.6</v>
      </c>
      <c r="R7" s="12">
        <v>0</v>
      </c>
      <c r="S7" s="13">
        <f t="shared" ref="S7" si="2">P7+Q7-R7</f>
        <v>9.7999999999999989</v>
      </c>
      <c r="T7" s="12">
        <v>1.6</v>
      </c>
      <c r="U7" s="12">
        <v>9</v>
      </c>
      <c r="V7" s="12">
        <v>0</v>
      </c>
      <c r="W7" s="13">
        <f t="shared" ref="W7" si="3">T7+U7-V7</f>
        <v>10.6</v>
      </c>
      <c r="X7" s="12">
        <v>0.6</v>
      </c>
      <c r="Y7" s="12">
        <v>8.6</v>
      </c>
      <c r="Z7" s="12">
        <v>0</v>
      </c>
      <c r="AA7" s="13">
        <f t="shared" ref="AA7" si="4">X7+Y7-Z7</f>
        <v>9.1999999999999993</v>
      </c>
      <c r="AB7" s="12">
        <v>0</v>
      </c>
      <c r="AC7" s="12">
        <v>8.6999999999999993</v>
      </c>
      <c r="AD7" s="12">
        <v>0</v>
      </c>
      <c r="AE7" s="13">
        <f t="shared" ref="AE7" si="5">AB7+AC7-AD7</f>
        <v>8.6999999999999993</v>
      </c>
      <c r="AF7" s="14">
        <f t="shared" ref="AF7" si="6">K7+O7+S7+W7+AA7+AE7</f>
        <v>55.8</v>
      </c>
      <c r="AG7" s="4"/>
    </row>
    <row r="8" spans="1:35" x14ac:dyDescent="0.3">
      <c r="A8" s="15"/>
      <c r="B8" s="16">
        <v>703250</v>
      </c>
      <c r="C8" s="16">
        <v>3198</v>
      </c>
      <c r="D8" s="16" t="s">
        <v>33</v>
      </c>
      <c r="E8" s="16">
        <v>2015</v>
      </c>
      <c r="F8" s="16" t="s">
        <v>51</v>
      </c>
      <c r="G8" s="16" t="s">
        <v>21</v>
      </c>
      <c r="H8" s="16">
        <v>1.8</v>
      </c>
      <c r="I8" s="17">
        <v>7.6</v>
      </c>
      <c r="J8" s="17">
        <v>0</v>
      </c>
      <c r="K8" s="18">
        <f>H8+I8-J8</f>
        <v>9.4</v>
      </c>
      <c r="L8" s="17">
        <v>0</v>
      </c>
      <c r="M8" s="17">
        <v>8</v>
      </c>
      <c r="N8" s="17">
        <v>0</v>
      </c>
      <c r="O8" s="18">
        <f>L8+M8-N8</f>
        <v>8</v>
      </c>
      <c r="P8" s="17">
        <v>0</v>
      </c>
      <c r="Q8" s="17">
        <v>8.5</v>
      </c>
      <c r="R8" s="17">
        <v>0</v>
      </c>
      <c r="S8" s="18">
        <f>P8+Q8-R8</f>
        <v>8.5</v>
      </c>
      <c r="T8" s="17">
        <v>0.6</v>
      </c>
      <c r="U8" s="17">
        <v>8.8000000000000007</v>
      </c>
      <c r="V8" s="17">
        <v>0</v>
      </c>
      <c r="W8" s="18">
        <f>T8+U8-V8</f>
        <v>9.4</v>
      </c>
      <c r="X8" s="17">
        <v>0.6</v>
      </c>
      <c r="Y8" s="17">
        <v>8.4</v>
      </c>
      <c r="Z8" s="17">
        <v>0</v>
      </c>
      <c r="AA8" s="18">
        <f>X8+Y8-Z8</f>
        <v>9</v>
      </c>
      <c r="AB8" s="17">
        <v>0</v>
      </c>
      <c r="AC8" s="17">
        <v>8.4</v>
      </c>
      <c r="AD8" s="17">
        <v>0</v>
      </c>
      <c r="AE8" s="18">
        <f>AB8+AC8-AD8</f>
        <v>8.4</v>
      </c>
      <c r="AF8" s="19">
        <f>K8+O8+S8+W8+AA8+AE8</f>
        <v>52.699999999999996</v>
      </c>
      <c r="AG8" s="4"/>
    </row>
    <row r="9" spans="1:35" x14ac:dyDescent="0.3">
      <c r="A9" s="15"/>
      <c r="B9" s="16">
        <v>141594</v>
      </c>
      <c r="C9" s="16">
        <v>3198</v>
      </c>
      <c r="D9" s="16" t="s">
        <v>30</v>
      </c>
      <c r="E9" s="16">
        <v>2015</v>
      </c>
      <c r="F9" s="16" t="s">
        <v>50</v>
      </c>
      <c r="G9" s="16" t="s">
        <v>21</v>
      </c>
      <c r="H9" s="16">
        <v>1.3</v>
      </c>
      <c r="I9" s="17">
        <v>8.6</v>
      </c>
      <c r="J9" s="17">
        <v>0</v>
      </c>
      <c r="K9" s="18">
        <f>H9+I9-J9</f>
        <v>9.9</v>
      </c>
      <c r="L9" s="17">
        <v>0</v>
      </c>
      <c r="M9" s="17">
        <v>8.4</v>
      </c>
      <c r="N9" s="17">
        <v>0</v>
      </c>
      <c r="O9" s="18">
        <f>L9+M9-N9</f>
        <v>8.4</v>
      </c>
      <c r="P9" s="17">
        <v>0</v>
      </c>
      <c r="Q9" s="17">
        <v>8.6999999999999993</v>
      </c>
      <c r="R9" s="17">
        <v>0</v>
      </c>
      <c r="S9" s="18">
        <f>P9+Q9-R9</f>
        <v>8.6999999999999993</v>
      </c>
      <c r="T9" s="17">
        <v>0.6</v>
      </c>
      <c r="U9" s="17">
        <v>8.5</v>
      </c>
      <c r="V9" s="17">
        <v>0</v>
      </c>
      <c r="W9" s="18">
        <f>T9+U9-V9</f>
        <v>9.1</v>
      </c>
      <c r="X9" s="17">
        <v>0.6</v>
      </c>
      <c r="Y9" s="17">
        <v>8.1999999999999993</v>
      </c>
      <c r="Z9" s="17">
        <v>0</v>
      </c>
      <c r="AA9" s="18">
        <f>X9+Y9-Z9</f>
        <v>8.7999999999999989</v>
      </c>
      <c r="AB9" s="17">
        <v>0</v>
      </c>
      <c r="AC9" s="17">
        <v>8.3000000000000007</v>
      </c>
      <c r="AD9" s="17">
        <v>0</v>
      </c>
      <c r="AE9" s="18">
        <f>AB9+AC9-AD9</f>
        <v>8.3000000000000007</v>
      </c>
      <c r="AF9" s="19">
        <f>K9+O9+S9+W9+AA9+AE9</f>
        <v>53.2</v>
      </c>
      <c r="AG9" s="4"/>
    </row>
    <row r="10" spans="1:35" ht="15" thickBot="1" x14ac:dyDescent="0.35">
      <c r="A10" s="20"/>
      <c r="B10" s="21">
        <v>122117</v>
      </c>
      <c r="C10" s="21">
        <v>3198</v>
      </c>
      <c r="D10" s="21" t="s">
        <v>25</v>
      </c>
      <c r="E10" s="21">
        <v>2016</v>
      </c>
      <c r="F10" s="21" t="s">
        <v>50</v>
      </c>
      <c r="G10" s="21" t="s">
        <v>21</v>
      </c>
      <c r="H10" s="21">
        <v>2.4</v>
      </c>
      <c r="I10" s="22">
        <v>8.1999999999999993</v>
      </c>
      <c r="J10" s="22">
        <v>0</v>
      </c>
      <c r="K10" s="23">
        <f>H10+I10-J10</f>
        <v>10.6</v>
      </c>
      <c r="L10" s="22">
        <v>0</v>
      </c>
      <c r="M10" s="22">
        <v>8.6999999999999993</v>
      </c>
      <c r="N10" s="22">
        <v>0</v>
      </c>
      <c r="O10" s="23">
        <f>L10+M10-N10</f>
        <v>8.6999999999999993</v>
      </c>
      <c r="P10" s="22">
        <v>0.6</v>
      </c>
      <c r="Q10" s="22">
        <v>8.4</v>
      </c>
      <c r="R10" s="22">
        <v>0</v>
      </c>
      <c r="S10" s="23">
        <f>P10+Q10-R10</f>
        <v>9</v>
      </c>
      <c r="T10" s="22">
        <v>1.6</v>
      </c>
      <c r="U10" s="22">
        <v>8</v>
      </c>
      <c r="V10" s="22">
        <v>0</v>
      </c>
      <c r="W10" s="23">
        <f>T10+U10-V10</f>
        <v>9.6</v>
      </c>
      <c r="X10" s="22">
        <v>0.6</v>
      </c>
      <c r="Y10" s="22">
        <v>8.6999999999999993</v>
      </c>
      <c r="Z10" s="22">
        <v>0</v>
      </c>
      <c r="AA10" s="23">
        <f>X10+Y10-Z10</f>
        <v>9.2999999999999989</v>
      </c>
      <c r="AB10" s="22">
        <v>0</v>
      </c>
      <c r="AC10" s="22">
        <v>8.5</v>
      </c>
      <c r="AD10" s="22">
        <v>0</v>
      </c>
      <c r="AE10" s="23">
        <f>AB10+AC10-AD10</f>
        <v>8.5</v>
      </c>
      <c r="AF10" s="24">
        <f>K10+O10+S10+W10+AA10+AE10</f>
        <v>55.699999999999996</v>
      </c>
      <c r="AG10" s="4"/>
    </row>
    <row r="11" spans="1:35" x14ac:dyDescent="0.3">
      <c r="I11" s="3"/>
      <c r="J11" s="3"/>
      <c r="K11" s="9">
        <v>29.7</v>
      </c>
      <c r="L11" s="3"/>
      <c r="M11" s="3"/>
      <c r="N11" s="3"/>
      <c r="O11" s="4">
        <v>25.4</v>
      </c>
      <c r="P11" s="3"/>
      <c r="Q11" s="3"/>
      <c r="R11" s="3"/>
      <c r="S11" s="4">
        <v>27.5</v>
      </c>
      <c r="T11" s="3"/>
      <c r="U11" s="3"/>
      <c r="V11" s="3"/>
      <c r="W11" s="4">
        <v>29.6</v>
      </c>
      <c r="X11" s="3"/>
      <c r="Y11" s="3"/>
      <c r="Z11" s="3"/>
      <c r="AA11" s="4">
        <v>27.5</v>
      </c>
      <c r="AB11" s="3"/>
      <c r="AC11" s="3"/>
      <c r="AD11" s="3"/>
      <c r="AE11" s="4">
        <v>25.6</v>
      </c>
      <c r="AF11" s="8">
        <f>SUM(K11:AE11)</f>
        <v>165.29999999999998</v>
      </c>
      <c r="AG11" s="4"/>
    </row>
    <row r="12" spans="1:35" ht="15" thickBot="1" x14ac:dyDescent="0.35">
      <c r="AG12" s="4"/>
    </row>
    <row r="13" spans="1:35" x14ac:dyDescent="0.3">
      <c r="A13" s="10">
        <v>2</v>
      </c>
      <c r="B13" s="11">
        <v>232528</v>
      </c>
      <c r="C13" s="11">
        <v>3198</v>
      </c>
      <c r="D13" s="11" t="s">
        <v>31</v>
      </c>
      <c r="E13" s="11">
        <v>2015</v>
      </c>
      <c r="F13" s="11" t="s">
        <v>50</v>
      </c>
      <c r="G13" s="11" t="s">
        <v>21</v>
      </c>
      <c r="H13" s="11">
        <v>0.6</v>
      </c>
      <c r="I13" s="12">
        <v>7.3</v>
      </c>
      <c r="J13" s="12">
        <v>0</v>
      </c>
      <c r="K13" s="13">
        <f>H13+I13-J13</f>
        <v>7.8999999999999995</v>
      </c>
      <c r="L13" s="12">
        <v>0</v>
      </c>
      <c r="M13" s="12">
        <v>8.4</v>
      </c>
      <c r="N13" s="12">
        <v>0</v>
      </c>
      <c r="O13" s="13">
        <f>L13+M13-N13</f>
        <v>8.4</v>
      </c>
      <c r="P13" s="12">
        <v>0</v>
      </c>
      <c r="Q13" s="12">
        <v>8.6999999999999993</v>
      </c>
      <c r="R13" s="12">
        <v>0</v>
      </c>
      <c r="S13" s="13">
        <f>P13+Q13-R13</f>
        <v>8.6999999999999993</v>
      </c>
      <c r="T13" s="12">
        <v>0.6</v>
      </c>
      <c r="U13" s="12">
        <v>8.6999999999999993</v>
      </c>
      <c r="V13" s="12">
        <v>0</v>
      </c>
      <c r="W13" s="13">
        <f>T13+U13-V13</f>
        <v>9.2999999999999989</v>
      </c>
      <c r="X13" s="12">
        <v>0.6</v>
      </c>
      <c r="Y13" s="12">
        <v>8</v>
      </c>
      <c r="Z13" s="12">
        <v>0</v>
      </c>
      <c r="AA13" s="13">
        <f>X13+Y13-Z13</f>
        <v>8.6</v>
      </c>
      <c r="AB13" s="12">
        <v>0</v>
      </c>
      <c r="AC13" s="12">
        <v>8.6999999999999993</v>
      </c>
      <c r="AD13" s="12">
        <v>0</v>
      </c>
      <c r="AE13" s="13">
        <f>AB13+AC13-AD13</f>
        <v>8.6999999999999993</v>
      </c>
      <c r="AF13" s="14">
        <f>K13+O13+S13+W13+AA13+AE13</f>
        <v>51.599999999999994</v>
      </c>
    </row>
    <row r="14" spans="1:35" x14ac:dyDescent="0.3">
      <c r="A14" s="15"/>
      <c r="B14" s="16">
        <v>453127</v>
      </c>
      <c r="C14" s="16">
        <v>3198</v>
      </c>
      <c r="D14" s="16" t="s">
        <v>24</v>
      </c>
      <c r="E14" s="16">
        <v>2016</v>
      </c>
      <c r="F14" s="16" t="s">
        <v>51</v>
      </c>
      <c r="G14" s="16" t="s">
        <v>21</v>
      </c>
      <c r="H14" s="16">
        <v>0.6</v>
      </c>
      <c r="I14" s="17">
        <v>7.5</v>
      </c>
      <c r="J14" s="17">
        <v>0</v>
      </c>
      <c r="K14" s="18">
        <f>H14+I14-J14</f>
        <v>8.1</v>
      </c>
      <c r="L14" s="17">
        <v>0</v>
      </c>
      <c r="M14" s="17">
        <v>8.5</v>
      </c>
      <c r="N14" s="17">
        <v>0</v>
      </c>
      <c r="O14" s="18">
        <f>L14+M14-N14</f>
        <v>8.5</v>
      </c>
      <c r="P14" s="17">
        <v>0</v>
      </c>
      <c r="Q14" s="17">
        <v>8.5</v>
      </c>
      <c r="R14" s="17">
        <v>0</v>
      </c>
      <c r="S14" s="18">
        <f>P14+Q14-R14</f>
        <v>8.5</v>
      </c>
      <c r="T14" s="17">
        <v>0.6</v>
      </c>
      <c r="U14" s="17">
        <v>8.1</v>
      </c>
      <c r="V14" s="17">
        <v>0</v>
      </c>
      <c r="W14" s="18">
        <f>T14+U14-V14</f>
        <v>8.6999999999999993</v>
      </c>
      <c r="X14" s="17">
        <v>0.6</v>
      </c>
      <c r="Y14" s="17">
        <v>8</v>
      </c>
      <c r="Z14" s="17">
        <v>0</v>
      </c>
      <c r="AA14" s="18">
        <f>X14+Y14-Z14</f>
        <v>8.6</v>
      </c>
      <c r="AB14" s="17">
        <v>0</v>
      </c>
      <c r="AC14" s="17">
        <v>6.7</v>
      </c>
      <c r="AD14" s="17">
        <v>0</v>
      </c>
      <c r="AE14" s="18">
        <f>AB14+AC14-AD14</f>
        <v>6.7</v>
      </c>
      <c r="AF14" s="19">
        <f>K14+O14+S14+W14+AA14+AE14</f>
        <v>49.1</v>
      </c>
      <c r="AG14" s="3"/>
    </row>
    <row r="15" spans="1:35" ht="15" thickBot="1" x14ac:dyDescent="0.35">
      <c r="A15" s="20"/>
      <c r="B15" s="21">
        <v>355492</v>
      </c>
      <c r="C15" s="21">
        <v>3198</v>
      </c>
      <c r="D15" s="21" t="s">
        <v>32</v>
      </c>
      <c r="E15" s="21">
        <v>2015</v>
      </c>
      <c r="F15" s="21" t="s">
        <v>51</v>
      </c>
      <c r="G15" s="21" t="s">
        <v>21</v>
      </c>
      <c r="H15" s="21">
        <v>0.6</v>
      </c>
      <c r="I15" s="22">
        <v>7.9</v>
      </c>
      <c r="J15" s="22">
        <v>0</v>
      </c>
      <c r="K15" s="23">
        <f>H15+I15-J15</f>
        <v>8.5</v>
      </c>
      <c r="L15" s="22">
        <v>0</v>
      </c>
      <c r="M15" s="22">
        <v>8.6999999999999993</v>
      </c>
      <c r="N15" s="22">
        <v>0</v>
      </c>
      <c r="O15" s="23">
        <f>L15+M15-N15</f>
        <v>8.6999999999999993</v>
      </c>
      <c r="P15" s="22">
        <v>0</v>
      </c>
      <c r="Q15" s="22">
        <v>8.6999999999999993</v>
      </c>
      <c r="R15" s="22">
        <v>0</v>
      </c>
      <c r="S15" s="23">
        <f>P15+Q15-R15</f>
        <v>8.6999999999999993</v>
      </c>
      <c r="T15" s="22">
        <v>0.6</v>
      </c>
      <c r="U15" s="22">
        <v>7.9</v>
      </c>
      <c r="V15" s="22">
        <v>0</v>
      </c>
      <c r="W15" s="23">
        <f>T15+U15-V15</f>
        <v>8.5</v>
      </c>
      <c r="X15" s="22">
        <v>0.6</v>
      </c>
      <c r="Y15" s="22">
        <v>7.9</v>
      </c>
      <c r="Z15" s="22">
        <v>0</v>
      </c>
      <c r="AA15" s="23">
        <f>X15+Y15-Z15</f>
        <v>8.5</v>
      </c>
      <c r="AB15" s="22">
        <v>0</v>
      </c>
      <c r="AC15" s="22">
        <v>8.6</v>
      </c>
      <c r="AD15" s="22">
        <v>0</v>
      </c>
      <c r="AE15" s="23">
        <f>AB15+AC15-AD15</f>
        <v>8.6</v>
      </c>
      <c r="AF15" s="24">
        <f>K15+O15+S15+W15+AA15+AE15</f>
        <v>51.5</v>
      </c>
    </row>
    <row r="16" spans="1:35" x14ac:dyDescent="0.3">
      <c r="K16" s="8">
        <f>SUM(K13:K15)</f>
        <v>24.5</v>
      </c>
      <c r="L16" s="9"/>
      <c r="M16" s="9"/>
      <c r="N16" s="9"/>
      <c r="O16" s="8">
        <f>SUM(O13:O15)</f>
        <v>25.599999999999998</v>
      </c>
      <c r="P16" s="9"/>
      <c r="Q16" s="9"/>
      <c r="R16" s="9"/>
      <c r="S16" s="8">
        <f>SUM(S13:S15)</f>
        <v>25.9</v>
      </c>
      <c r="T16" s="9"/>
      <c r="U16" s="9"/>
      <c r="V16" s="9"/>
      <c r="W16" s="8">
        <f>SUM(W13:W15)</f>
        <v>26.5</v>
      </c>
      <c r="X16" s="9"/>
      <c r="Y16" s="9"/>
      <c r="Z16" s="9"/>
      <c r="AA16" s="8">
        <f>SUM(AA13:AA15)</f>
        <v>25.7</v>
      </c>
      <c r="AB16" s="9"/>
      <c r="AC16" s="9"/>
      <c r="AD16" s="9"/>
      <c r="AE16" s="8">
        <f>SUM(AE13:AE15)</f>
        <v>24</v>
      </c>
      <c r="AF16" s="8">
        <f>K16+O16+S16+W16+AA16+AE16</f>
        <v>152.19999999999999</v>
      </c>
    </row>
    <row r="20" spans="11:11" x14ac:dyDescent="0.3">
      <c r="K20" s="4"/>
    </row>
    <row r="21" spans="11:11" x14ac:dyDescent="0.3">
      <c r="K21" s="4"/>
    </row>
    <row r="22" spans="11:11" x14ac:dyDescent="0.3">
      <c r="K22" s="4"/>
    </row>
    <row r="23" spans="11:11" x14ac:dyDescent="0.3">
      <c r="K23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8:AF14">
    <sortCondition ref="A8:A14"/>
  </sortState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I14"/>
  <sheetViews>
    <sheetView topLeftCell="O1" workbookViewId="0">
      <selection activeCell="AH6" sqref="AH6"/>
    </sheetView>
  </sheetViews>
  <sheetFormatPr defaultRowHeight="14.4" x14ac:dyDescent="0.3"/>
  <cols>
    <col min="1" max="3" width="10" customWidth="1"/>
    <col min="4" max="4" width="19.109375" customWidth="1"/>
    <col min="5" max="5" width="8.21875" customWidth="1"/>
    <col min="6" max="6" width="13.33203125" customWidth="1"/>
    <col min="7" max="7" width="13.777343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" x14ac:dyDescent="0.35">
      <c r="D1" t="s">
        <v>0</v>
      </c>
      <c r="E1" s="1"/>
    </row>
    <row r="2" spans="1:35" ht="18" x14ac:dyDescent="0.35">
      <c r="D2" s="5">
        <v>45046</v>
      </c>
      <c r="E2" s="1"/>
    </row>
    <row r="3" spans="1:35" ht="18" x14ac:dyDescent="0.35">
      <c r="D3" s="26" t="s">
        <v>52</v>
      </c>
      <c r="E3" s="1"/>
    </row>
    <row r="6" spans="1:35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</v>
      </c>
      <c r="K6" s="2" t="s">
        <v>11</v>
      </c>
      <c r="L6" s="2" t="s">
        <v>9</v>
      </c>
      <c r="M6" s="2" t="s">
        <v>10</v>
      </c>
      <c r="N6" s="2" t="s">
        <v>1</v>
      </c>
      <c r="O6" s="2" t="s">
        <v>12</v>
      </c>
      <c r="P6" s="2" t="s">
        <v>9</v>
      </c>
      <c r="Q6" s="2" t="s">
        <v>10</v>
      </c>
      <c r="R6" s="2" t="s">
        <v>1</v>
      </c>
      <c r="S6" s="2" t="s">
        <v>13</v>
      </c>
      <c r="T6" s="2" t="s">
        <v>9</v>
      </c>
      <c r="U6" s="2" t="s">
        <v>10</v>
      </c>
      <c r="V6" s="2" t="s">
        <v>1</v>
      </c>
      <c r="W6" s="2" t="s">
        <v>14</v>
      </c>
      <c r="X6" s="2" t="s">
        <v>9</v>
      </c>
      <c r="Y6" s="2" t="s">
        <v>10</v>
      </c>
      <c r="Z6" s="2" t="s">
        <v>1</v>
      </c>
      <c r="AA6" s="2" t="s">
        <v>15</v>
      </c>
      <c r="AB6" s="2" t="s">
        <v>9</v>
      </c>
      <c r="AC6" s="2" t="s">
        <v>10</v>
      </c>
      <c r="AD6" s="2" t="s">
        <v>1</v>
      </c>
      <c r="AE6" s="2" t="s">
        <v>16</v>
      </c>
      <c r="AF6" s="2" t="s">
        <v>17</v>
      </c>
      <c r="AG6" s="2" t="s">
        <v>18</v>
      </c>
      <c r="AH6" s="2"/>
      <c r="AI6" s="2"/>
    </row>
    <row r="7" spans="1:35" x14ac:dyDescent="0.3">
      <c r="A7">
        <v>1</v>
      </c>
      <c r="B7">
        <v>555143</v>
      </c>
      <c r="C7">
        <v>3198</v>
      </c>
      <c r="D7" t="s">
        <v>29</v>
      </c>
      <c r="E7">
        <v>2014</v>
      </c>
      <c r="F7" t="s">
        <v>20</v>
      </c>
      <c r="G7" t="s">
        <v>21</v>
      </c>
      <c r="H7" s="7">
        <v>1.4</v>
      </c>
      <c r="I7" s="3">
        <v>7.8</v>
      </c>
      <c r="J7" s="3">
        <v>0</v>
      </c>
      <c r="K7" s="4">
        <f>H7+I7-J7</f>
        <v>9.1999999999999993</v>
      </c>
      <c r="L7" s="3">
        <v>0.6</v>
      </c>
      <c r="M7" s="3">
        <v>7.7</v>
      </c>
      <c r="N7" s="3">
        <v>0</v>
      </c>
      <c r="O7" s="4">
        <f>L7+M7-N7</f>
        <v>8.3000000000000007</v>
      </c>
      <c r="P7" s="3">
        <v>1.2</v>
      </c>
      <c r="Q7" s="3">
        <v>8.6</v>
      </c>
      <c r="R7" s="3">
        <v>0</v>
      </c>
      <c r="S7" s="4">
        <f>P7+Q7-R7</f>
        <v>9.7999999999999989</v>
      </c>
      <c r="T7" s="3">
        <v>1.6</v>
      </c>
      <c r="U7" s="3">
        <v>9</v>
      </c>
      <c r="V7" s="3">
        <v>0</v>
      </c>
      <c r="W7" s="4">
        <f>T7+U7-V7</f>
        <v>10.6</v>
      </c>
      <c r="X7" s="3">
        <v>0.6</v>
      </c>
      <c r="Y7" s="3">
        <v>8.6</v>
      </c>
      <c r="Z7" s="3">
        <v>0</v>
      </c>
      <c r="AA7" s="4">
        <f>X7+Y7-Z7</f>
        <v>9.1999999999999993</v>
      </c>
      <c r="AB7" s="3">
        <v>0</v>
      </c>
      <c r="AC7" s="3">
        <v>8.6999999999999993</v>
      </c>
      <c r="AD7" s="3">
        <v>0</v>
      </c>
      <c r="AE7" s="4">
        <f>AB7+AC7-AD7</f>
        <v>8.6999999999999993</v>
      </c>
      <c r="AF7" s="3">
        <f>K7+O7+S7+W7+AA7+AE7</f>
        <v>55.8</v>
      </c>
      <c r="AG7" s="4"/>
    </row>
    <row r="8" spans="1:35" x14ac:dyDescent="0.3">
      <c r="A8">
        <v>2</v>
      </c>
      <c r="B8">
        <v>122117</v>
      </c>
      <c r="C8">
        <v>3198</v>
      </c>
      <c r="D8" t="s">
        <v>25</v>
      </c>
      <c r="E8">
        <v>2016</v>
      </c>
      <c r="F8" t="s">
        <v>20</v>
      </c>
      <c r="G8" t="s">
        <v>21</v>
      </c>
      <c r="H8">
        <v>2.4</v>
      </c>
      <c r="I8" s="3">
        <v>8.1999999999999993</v>
      </c>
      <c r="J8" s="3">
        <v>0</v>
      </c>
      <c r="K8" s="4">
        <f>H8+I8-J8</f>
        <v>10.6</v>
      </c>
      <c r="L8" s="3">
        <v>0</v>
      </c>
      <c r="M8" s="3">
        <v>8.6999999999999993</v>
      </c>
      <c r="N8" s="3">
        <v>0</v>
      </c>
      <c r="O8" s="4">
        <f>L8+M8-N8</f>
        <v>8.6999999999999993</v>
      </c>
      <c r="P8" s="3">
        <v>0.6</v>
      </c>
      <c r="Q8" s="3">
        <v>8.4</v>
      </c>
      <c r="R8" s="3">
        <v>0</v>
      </c>
      <c r="S8" s="4">
        <f>P8+Q8-R8</f>
        <v>9</v>
      </c>
      <c r="T8" s="3">
        <v>1.6</v>
      </c>
      <c r="U8" s="3">
        <v>8</v>
      </c>
      <c r="V8" s="3">
        <v>0</v>
      </c>
      <c r="W8" s="4">
        <f>T8+U8-V8</f>
        <v>9.6</v>
      </c>
      <c r="X8" s="3">
        <v>0.6</v>
      </c>
      <c r="Y8" s="3">
        <v>8.6999999999999993</v>
      </c>
      <c r="Z8" s="3">
        <v>0</v>
      </c>
      <c r="AA8" s="4">
        <f>X8+Y8-Z8</f>
        <v>9.2999999999999989</v>
      </c>
      <c r="AB8" s="3">
        <v>0</v>
      </c>
      <c r="AC8" s="3">
        <v>8.5</v>
      </c>
      <c r="AD8" s="3">
        <v>0</v>
      </c>
      <c r="AE8" s="4">
        <f>AB8+AC8-AD8</f>
        <v>8.5</v>
      </c>
      <c r="AF8" s="3">
        <f>K8+O8+S8+W8+AA8+AE8</f>
        <v>55.699999999999996</v>
      </c>
      <c r="AG8" s="4"/>
    </row>
    <row r="9" spans="1:35" x14ac:dyDescent="0.3">
      <c r="A9">
        <v>3</v>
      </c>
      <c r="B9">
        <v>141594</v>
      </c>
      <c r="C9">
        <v>3198</v>
      </c>
      <c r="D9" t="s">
        <v>30</v>
      </c>
      <c r="E9">
        <v>2015</v>
      </c>
      <c r="F9" t="s">
        <v>20</v>
      </c>
      <c r="G9" t="s">
        <v>21</v>
      </c>
      <c r="H9">
        <v>1.3</v>
      </c>
      <c r="I9" s="3">
        <v>8.6</v>
      </c>
      <c r="J9" s="3">
        <v>0</v>
      </c>
      <c r="K9" s="4">
        <f>H9+I9-J9</f>
        <v>9.9</v>
      </c>
      <c r="L9" s="3">
        <v>0</v>
      </c>
      <c r="M9" s="3">
        <v>8.4</v>
      </c>
      <c r="N9" s="3">
        <v>0</v>
      </c>
      <c r="O9" s="4">
        <f>L9+M9-N9</f>
        <v>8.4</v>
      </c>
      <c r="P9" s="3">
        <v>0</v>
      </c>
      <c r="Q9" s="3">
        <v>8.6999999999999993</v>
      </c>
      <c r="R9" s="3">
        <v>0</v>
      </c>
      <c r="S9" s="4">
        <f>P9+Q9-R9</f>
        <v>8.6999999999999993</v>
      </c>
      <c r="T9" s="3">
        <v>0.6</v>
      </c>
      <c r="U9" s="3">
        <v>8.5</v>
      </c>
      <c r="V9" s="3">
        <v>0</v>
      </c>
      <c r="W9" s="4">
        <f>T9+U9-V9</f>
        <v>9.1</v>
      </c>
      <c r="X9" s="3">
        <v>0.6</v>
      </c>
      <c r="Y9" s="3">
        <v>8.1999999999999993</v>
      </c>
      <c r="Z9" s="3">
        <v>0</v>
      </c>
      <c r="AA9" s="4">
        <f>X9+Y9-Z9</f>
        <v>8.7999999999999989</v>
      </c>
      <c r="AB9" s="3">
        <v>0</v>
      </c>
      <c r="AC9" s="3">
        <v>8.3000000000000007</v>
      </c>
      <c r="AD9" s="3">
        <v>0</v>
      </c>
      <c r="AE9" s="4">
        <f>AB9+AC9-AD9</f>
        <v>8.3000000000000007</v>
      </c>
      <c r="AF9" s="3">
        <f>K9+O9+S9+W9+AA9+AE9</f>
        <v>53.2</v>
      </c>
      <c r="AG9" s="4"/>
    </row>
    <row r="10" spans="1:35" x14ac:dyDescent="0.3">
      <c r="A10">
        <v>4</v>
      </c>
      <c r="B10">
        <v>703250</v>
      </c>
      <c r="C10">
        <v>3198</v>
      </c>
      <c r="D10" t="s">
        <v>33</v>
      </c>
      <c r="E10">
        <v>2015</v>
      </c>
      <c r="F10" t="s">
        <v>20</v>
      </c>
      <c r="G10" t="s">
        <v>21</v>
      </c>
      <c r="H10">
        <v>1.8</v>
      </c>
      <c r="I10" s="3">
        <v>7.6</v>
      </c>
      <c r="J10" s="3">
        <v>0</v>
      </c>
      <c r="K10" s="4">
        <f>H10+I10-J10</f>
        <v>9.4</v>
      </c>
      <c r="L10" s="3">
        <v>0</v>
      </c>
      <c r="M10" s="3">
        <v>8</v>
      </c>
      <c r="N10" s="3">
        <v>0</v>
      </c>
      <c r="O10" s="4">
        <f>L10+M10-N10</f>
        <v>8</v>
      </c>
      <c r="P10" s="3">
        <v>0</v>
      </c>
      <c r="Q10" s="3">
        <v>8.5</v>
      </c>
      <c r="R10" s="3">
        <v>0</v>
      </c>
      <c r="S10" s="4">
        <f>P10+Q10-R10</f>
        <v>8.5</v>
      </c>
      <c r="T10" s="3">
        <v>0.6</v>
      </c>
      <c r="U10" s="3">
        <v>8.8000000000000007</v>
      </c>
      <c r="V10" s="3">
        <v>0</v>
      </c>
      <c r="W10" s="4">
        <f>T10+U10-V10</f>
        <v>9.4</v>
      </c>
      <c r="X10" s="3">
        <v>0.6</v>
      </c>
      <c r="Y10" s="3">
        <v>8.4</v>
      </c>
      <c r="Z10" s="3">
        <v>0</v>
      </c>
      <c r="AA10" s="4">
        <f>X10+Y10-Z10</f>
        <v>9</v>
      </c>
      <c r="AB10" s="3">
        <v>0</v>
      </c>
      <c r="AC10" s="3">
        <v>8.4</v>
      </c>
      <c r="AD10" s="3">
        <v>0</v>
      </c>
      <c r="AE10" s="4">
        <f>AB10+AC10-AD10</f>
        <v>8.4</v>
      </c>
      <c r="AF10" s="3">
        <f>K10+O10+S10+W10+AA10+AE10</f>
        <v>52.699999999999996</v>
      </c>
      <c r="AG10" s="4"/>
    </row>
    <row r="11" spans="1:35" x14ac:dyDescent="0.3">
      <c r="A11">
        <v>5</v>
      </c>
      <c r="B11">
        <v>232528</v>
      </c>
      <c r="C11">
        <v>3198</v>
      </c>
      <c r="D11" t="s">
        <v>31</v>
      </c>
      <c r="E11">
        <v>2015</v>
      </c>
      <c r="F11" t="s">
        <v>20</v>
      </c>
      <c r="G11" t="s">
        <v>21</v>
      </c>
      <c r="H11">
        <v>0.6</v>
      </c>
      <c r="I11" s="3">
        <v>7.3</v>
      </c>
      <c r="J11" s="3">
        <v>0</v>
      </c>
      <c r="K11" s="4">
        <f>H11+I11-J11</f>
        <v>7.8999999999999995</v>
      </c>
      <c r="L11" s="3">
        <v>0</v>
      </c>
      <c r="M11" s="3">
        <v>8.4</v>
      </c>
      <c r="N11" s="3">
        <v>0</v>
      </c>
      <c r="O11" s="4">
        <f>L11+M11-N11</f>
        <v>8.4</v>
      </c>
      <c r="P11" s="3">
        <v>0</v>
      </c>
      <c r="Q11" s="3">
        <v>8.6999999999999993</v>
      </c>
      <c r="R11" s="3">
        <v>0</v>
      </c>
      <c r="S11" s="4">
        <f>P11+Q11-R11</f>
        <v>8.6999999999999993</v>
      </c>
      <c r="T11" s="3">
        <v>0.6</v>
      </c>
      <c r="U11" s="3">
        <v>8.6999999999999993</v>
      </c>
      <c r="V11" s="3">
        <v>0</v>
      </c>
      <c r="W11" s="4">
        <f>T11+U11-V11</f>
        <v>9.2999999999999989</v>
      </c>
      <c r="X11" s="3">
        <v>0.6</v>
      </c>
      <c r="Y11" s="3">
        <v>8</v>
      </c>
      <c r="Z11" s="3">
        <v>0</v>
      </c>
      <c r="AA11" s="4">
        <f>X11+Y11-Z11</f>
        <v>8.6</v>
      </c>
      <c r="AB11" s="3">
        <v>0</v>
      </c>
      <c r="AC11" s="3">
        <v>8.6999999999999993</v>
      </c>
      <c r="AD11" s="3">
        <v>0</v>
      </c>
      <c r="AE11" s="4">
        <f>AB11+AC11-AD11</f>
        <v>8.6999999999999993</v>
      </c>
      <c r="AF11" s="3">
        <f>K11+O11+S11+W11+AA11+AE11</f>
        <v>51.599999999999994</v>
      </c>
      <c r="AG11" s="4"/>
    </row>
    <row r="12" spans="1:35" x14ac:dyDescent="0.3">
      <c r="A12">
        <v>6</v>
      </c>
      <c r="C12">
        <v>7791</v>
      </c>
      <c r="D12" t="s">
        <v>22</v>
      </c>
      <c r="E12">
        <v>2016</v>
      </c>
      <c r="F12" t="s">
        <v>23</v>
      </c>
      <c r="G12" t="s">
        <v>42</v>
      </c>
      <c r="H12">
        <v>1.2</v>
      </c>
      <c r="I12" s="3">
        <v>8.5</v>
      </c>
      <c r="J12" s="3">
        <v>0</v>
      </c>
      <c r="K12" s="4">
        <f>H12+I12-J12</f>
        <v>9.6999999999999993</v>
      </c>
      <c r="L12" s="3">
        <v>0</v>
      </c>
      <c r="M12" s="3">
        <v>6.7</v>
      </c>
      <c r="N12" s="3">
        <v>0</v>
      </c>
      <c r="O12" s="4">
        <f>L12+M12-N12</f>
        <v>6.7</v>
      </c>
      <c r="P12" s="3">
        <v>0</v>
      </c>
      <c r="Q12" s="3">
        <v>8.1999999999999993</v>
      </c>
      <c r="R12" s="3">
        <v>0</v>
      </c>
      <c r="S12" s="4">
        <f>P12+Q12-R12</f>
        <v>8.1999999999999993</v>
      </c>
      <c r="T12" s="3">
        <v>1.6</v>
      </c>
      <c r="U12" s="3">
        <v>9</v>
      </c>
      <c r="V12" s="3">
        <v>0</v>
      </c>
      <c r="W12" s="4">
        <f>T12+U12-V12</f>
        <v>10.6</v>
      </c>
      <c r="X12" s="3">
        <v>0.6</v>
      </c>
      <c r="Y12" s="3">
        <v>7.9</v>
      </c>
      <c r="Z12" s="3">
        <v>0</v>
      </c>
      <c r="AA12" s="4">
        <f>X12+Y12-Z12</f>
        <v>8.5</v>
      </c>
      <c r="AB12" s="3">
        <v>0</v>
      </c>
      <c r="AC12" s="3">
        <v>8.6999999999999993</v>
      </c>
      <c r="AD12" s="3">
        <v>0</v>
      </c>
      <c r="AE12" s="4">
        <f>AB12+AC12-AD12</f>
        <v>8.6999999999999993</v>
      </c>
      <c r="AF12" s="3">
        <f>K12+O12+S12+W12+AA12+AE12</f>
        <v>52.399999999999991</v>
      </c>
    </row>
    <row r="13" spans="1:35" x14ac:dyDescent="0.3">
      <c r="A13">
        <v>7</v>
      </c>
      <c r="B13">
        <v>355492</v>
      </c>
      <c r="C13">
        <v>3198</v>
      </c>
      <c r="D13" t="s">
        <v>32</v>
      </c>
      <c r="E13">
        <v>2015</v>
      </c>
      <c r="F13" t="s">
        <v>20</v>
      </c>
      <c r="G13" t="s">
        <v>21</v>
      </c>
      <c r="H13">
        <v>0.6</v>
      </c>
      <c r="I13" s="3">
        <v>7.9</v>
      </c>
      <c r="J13" s="3">
        <v>0</v>
      </c>
      <c r="K13" s="4">
        <f>H13+I13-J13</f>
        <v>8.5</v>
      </c>
      <c r="L13" s="3">
        <v>0</v>
      </c>
      <c r="M13" s="3">
        <v>8.6999999999999993</v>
      </c>
      <c r="N13" s="3">
        <v>0</v>
      </c>
      <c r="O13" s="4">
        <f>L13+M13-N13</f>
        <v>8.6999999999999993</v>
      </c>
      <c r="P13" s="3">
        <v>0</v>
      </c>
      <c r="Q13" s="3">
        <v>8.6999999999999993</v>
      </c>
      <c r="R13" s="3">
        <v>0</v>
      </c>
      <c r="S13" s="4">
        <f>P13+Q13-R13</f>
        <v>8.6999999999999993</v>
      </c>
      <c r="T13" s="3">
        <v>0.6</v>
      </c>
      <c r="U13" s="3">
        <v>7.9</v>
      </c>
      <c r="V13" s="3">
        <v>0</v>
      </c>
      <c r="W13" s="4">
        <f>T13+U13-V13</f>
        <v>8.5</v>
      </c>
      <c r="X13" s="3">
        <v>0.6</v>
      </c>
      <c r="Y13" s="3">
        <v>7.9</v>
      </c>
      <c r="Z13" s="3">
        <v>0</v>
      </c>
      <c r="AA13" s="4">
        <f>X13+Y13-Z13</f>
        <v>8.5</v>
      </c>
      <c r="AB13" s="3">
        <v>0</v>
      </c>
      <c r="AC13" s="3">
        <v>8.6</v>
      </c>
      <c r="AD13" s="3">
        <v>0</v>
      </c>
      <c r="AE13" s="4">
        <f>AB13+AC13-AD13</f>
        <v>8.6</v>
      </c>
      <c r="AF13" s="3">
        <f>K13+O13+S13+W13+AA13+AE13</f>
        <v>51.5</v>
      </c>
      <c r="AG13" s="3"/>
    </row>
    <row r="14" spans="1:35" x14ac:dyDescent="0.3">
      <c r="A14">
        <v>8</v>
      </c>
      <c r="B14">
        <v>453127</v>
      </c>
      <c r="C14">
        <v>3198</v>
      </c>
      <c r="D14" t="s">
        <v>24</v>
      </c>
      <c r="E14">
        <v>2016</v>
      </c>
      <c r="F14" t="s">
        <v>20</v>
      </c>
      <c r="G14" t="s">
        <v>21</v>
      </c>
      <c r="H14">
        <v>0.6</v>
      </c>
      <c r="I14" s="3">
        <v>7.5</v>
      </c>
      <c r="J14" s="3">
        <v>0</v>
      </c>
      <c r="K14" s="4">
        <f>H14+I14-J14</f>
        <v>8.1</v>
      </c>
      <c r="L14" s="3">
        <v>0</v>
      </c>
      <c r="M14" s="3">
        <v>8.5</v>
      </c>
      <c r="N14" s="3">
        <v>0</v>
      </c>
      <c r="O14" s="4">
        <f>L14+M14-N14</f>
        <v>8.5</v>
      </c>
      <c r="P14" s="3">
        <v>0</v>
      </c>
      <c r="Q14" s="3">
        <v>8.5</v>
      </c>
      <c r="R14" s="3">
        <v>0</v>
      </c>
      <c r="S14" s="4">
        <f>P14+Q14-R14</f>
        <v>8.5</v>
      </c>
      <c r="T14" s="3">
        <v>0.6</v>
      </c>
      <c r="U14" s="3">
        <v>8.1</v>
      </c>
      <c r="V14" s="3">
        <v>0</v>
      </c>
      <c r="W14" s="4">
        <f>T14+U14-V14</f>
        <v>8.6999999999999993</v>
      </c>
      <c r="X14" s="3">
        <v>0.6</v>
      </c>
      <c r="Y14" s="3">
        <v>8</v>
      </c>
      <c r="Z14" s="3">
        <v>0</v>
      </c>
      <c r="AA14" s="4">
        <f>X14+Y14-Z14</f>
        <v>8.6</v>
      </c>
      <c r="AB14" s="3">
        <v>0</v>
      </c>
      <c r="AC14" s="3">
        <v>6.7</v>
      </c>
      <c r="AD14" s="3">
        <v>0</v>
      </c>
      <c r="AE14" s="4">
        <f>AB14+AC14-AD14</f>
        <v>6.7</v>
      </c>
      <c r="AF14" s="3">
        <f>K14+O14+S14+W14+AA14+AE14</f>
        <v>49.1</v>
      </c>
      <c r="AG14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14">
    <sortCondition descending="1" ref="AF7:AF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I9"/>
  <sheetViews>
    <sheetView topLeftCell="O1" workbookViewId="0">
      <selection activeCell="AH6" sqref="AH6"/>
    </sheetView>
  </sheetViews>
  <sheetFormatPr defaultRowHeight="14.4" x14ac:dyDescent="0.3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" x14ac:dyDescent="0.35">
      <c r="D1" t="s">
        <v>0</v>
      </c>
      <c r="E1" s="1"/>
    </row>
    <row r="2" spans="1:35" ht="18" x14ac:dyDescent="0.35">
      <c r="D2" s="6">
        <v>45046</v>
      </c>
      <c r="E2" s="1"/>
    </row>
    <row r="3" spans="1:35" ht="18" x14ac:dyDescent="0.35">
      <c r="D3" s="26" t="s">
        <v>53</v>
      </c>
      <c r="E3" s="1"/>
    </row>
    <row r="6" spans="1:35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</v>
      </c>
      <c r="K6" s="2" t="s">
        <v>11</v>
      </c>
      <c r="L6" s="2" t="s">
        <v>9</v>
      </c>
      <c r="M6" s="2" t="s">
        <v>10</v>
      </c>
      <c r="N6" s="2" t="s">
        <v>1</v>
      </c>
      <c r="O6" s="2" t="s">
        <v>12</v>
      </c>
      <c r="P6" s="2" t="s">
        <v>9</v>
      </c>
      <c r="Q6" s="2" t="s">
        <v>10</v>
      </c>
      <c r="R6" s="2" t="s">
        <v>1</v>
      </c>
      <c r="S6" s="2" t="s">
        <v>13</v>
      </c>
      <c r="T6" s="2" t="s">
        <v>9</v>
      </c>
      <c r="U6" s="2" t="s">
        <v>10</v>
      </c>
      <c r="V6" s="2" t="s">
        <v>1</v>
      </c>
      <c r="W6" s="2" t="s">
        <v>14</v>
      </c>
      <c r="X6" s="2" t="s">
        <v>9</v>
      </c>
      <c r="Y6" s="2" t="s">
        <v>10</v>
      </c>
      <c r="Z6" s="2" t="s">
        <v>1</v>
      </c>
      <c r="AA6" s="2" t="s">
        <v>15</v>
      </c>
      <c r="AB6" s="2" t="s">
        <v>9</v>
      </c>
      <c r="AC6" s="2" t="s">
        <v>10</v>
      </c>
      <c r="AD6" s="2" t="s">
        <v>1</v>
      </c>
      <c r="AE6" s="2" t="s">
        <v>16</v>
      </c>
      <c r="AF6" s="2" t="s">
        <v>17</v>
      </c>
      <c r="AG6" s="2" t="s">
        <v>18</v>
      </c>
      <c r="AH6" s="2"/>
      <c r="AI6" s="2"/>
    </row>
    <row r="7" spans="1:35" x14ac:dyDescent="0.3">
      <c r="A7">
        <v>1</v>
      </c>
      <c r="B7">
        <v>751928</v>
      </c>
      <c r="C7">
        <v>7791</v>
      </c>
      <c r="D7" t="s">
        <v>28</v>
      </c>
      <c r="E7">
        <v>2015</v>
      </c>
      <c r="F7" t="s">
        <v>23</v>
      </c>
      <c r="G7" t="s">
        <v>26</v>
      </c>
      <c r="H7">
        <v>2.4</v>
      </c>
      <c r="I7" s="3">
        <v>8.8000000000000007</v>
      </c>
      <c r="J7" s="3">
        <v>0</v>
      </c>
      <c r="K7" s="4">
        <f>H7+I7-J7</f>
        <v>11.200000000000001</v>
      </c>
      <c r="L7" s="3">
        <v>0</v>
      </c>
      <c r="M7" s="3">
        <v>7.9</v>
      </c>
      <c r="N7" s="3">
        <v>0</v>
      </c>
      <c r="O7" s="4">
        <f>L7+M7-N7</f>
        <v>7.9</v>
      </c>
      <c r="P7" s="3">
        <v>1.4</v>
      </c>
      <c r="Q7" s="3">
        <v>8.9</v>
      </c>
      <c r="R7" s="3">
        <v>0</v>
      </c>
      <c r="S7" s="4">
        <v>10.3</v>
      </c>
      <c r="T7" s="3">
        <v>1.6</v>
      </c>
      <c r="U7" s="3">
        <v>7.6</v>
      </c>
      <c r="V7" s="3">
        <v>0</v>
      </c>
      <c r="W7" s="4">
        <v>9.1999999999999993</v>
      </c>
      <c r="X7" s="3">
        <v>0.6</v>
      </c>
      <c r="Y7" s="3">
        <v>8.9</v>
      </c>
      <c r="Z7" s="3">
        <v>0</v>
      </c>
      <c r="AA7" s="4">
        <f>X7+Y7-Z7</f>
        <v>9.5</v>
      </c>
      <c r="AB7" s="3">
        <v>0</v>
      </c>
      <c r="AC7" s="3">
        <v>8.9</v>
      </c>
      <c r="AD7" s="3">
        <v>0</v>
      </c>
      <c r="AE7" s="4">
        <f>AB7+AC7-AD7</f>
        <v>8.9</v>
      </c>
      <c r="AF7" s="3">
        <f>K7+O7+S7+W7+AA7+AE7</f>
        <v>57</v>
      </c>
      <c r="AG7" s="4"/>
    </row>
    <row r="8" spans="1:35" x14ac:dyDescent="0.3">
      <c r="A8">
        <v>2</v>
      </c>
      <c r="B8">
        <v>643276</v>
      </c>
      <c r="C8">
        <v>7791</v>
      </c>
      <c r="D8" t="s">
        <v>27</v>
      </c>
      <c r="E8">
        <v>2014</v>
      </c>
      <c r="F8" t="s">
        <v>23</v>
      </c>
      <c r="G8" t="s">
        <v>26</v>
      </c>
      <c r="H8">
        <v>1.8</v>
      </c>
      <c r="I8" s="3">
        <v>7.5</v>
      </c>
      <c r="J8" s="3">
        <v>0</v>
      </c>
      <c r="K8" s="4">
        <f>H8+I8-J8</f>
        <v>9.3000000000000007</v>
      </c>
      <c r="L8" s="3">
        <v>0</v>
      </c>
      <c r="M8" s="3">
        <v>7.9</v>
      </c>
      <c r="N8" s="3">
        <v>0</v>
      </c>
      <c r="O8" s="4">
        <f>L8+M8-N8</f>
        <v>7.9</v>
      </c>
      <c r="P8" s="3">
        <v>1.2</v>
      </c>
      <c r="Q8" s="3">
        <v>8.6</v>
      </c>
      <c r="R8" s="3">
        <v>0</v>
      </c>
      <c r="S8" s="4">
        <v>9.8000000000000007</v>
      </c>
      <c r="T8" s="3">
        <v>1.6</v>
      </c>
      <c r="U8" s="3">
        <v>7.8</v>
      </c>
      <c r="V8" s="3">
        <v>0</v>
      </c>
      <c r="W8" s="4">
        <v>9.4</v>
      </c>
      <c r="X8" s="3">
        <v>0.6</v>
      </c>
      <c r="Y8" s="3">
        <v>8.8000000000000007</v>
      </c>
      <c r="Z8" s="3">
        <v>0</v>
      </c>
      <c r="AA8" s="4">
        <f>X8+Y8-Z8</f>
        <v>9.4</v>
      </c>
      <c r="AB8" s="3">
        <v>0</v>
      </c>
      <c r="AC8" s="3">
        <v>8.6</v>
      </c>
      <c r="AD8" s="3">
        <v>0</v>
      </c>
      <c r="AE8" s="4">
        <f>AB8+AC8-AD8</f>
        <v>8.6</v>
      </c>
      <c r="AF8" s="3">
        <f>K8+O8+S8+W8+AA8+AE8</f>
        <v>54.400000000000006</v>
      </c>
    </row>
    <row r="9" spans="1:35" x14ac:dyDescent="0.3">
      <c r="A9">
        <v>3</v>
      </c>
      <c r="B9">
        <v>688546</v>
      </c>
      <c r="C9">
        <v>3198</v>
      </c>
      <c r="D9" t="s">
        <v>35</v>
      </c>
      <c r="E9">
        <v>2012</v>
      </c>
      <c r="F9" t="s">
        <v>20</v>
      </c>
      <c r="G9" t="s">
        <v>21</v>
      </c>
      <c r="H9">
        <v>1.2</v>
      </c>
      <c r="I9" s="3">
        <v>8.1</v>
      </c>
      <c r="J9" s="3">
        <v>0</v>
      </c>
      <c r="K9" s="4">
        <f>H9+I9-J9</f>
        <v>9.2999999999999989</v>
      </c>
      <c r="L9" s="3">
        <v>0</v>
      </c>
      <c r="M9" s="3">
        <v>8.4</v>
      </c>
      <c r="N9" s="3">
        <v>0</v>
      </c>
      <c r="O9" s="4">
        <f>L9+M9-N9</f>
        <v>8.4</v>
      </c>
      <c r="P9" s="3">
        <v>0</v>
      </c>
      <c r="Q9" s="3">
        <v>8.6</v>
      </c>
      <c r="R9" s="3">
        <v>0</v>
      </c>
      <c r="S9" s="4">
        <v>8.6</v>
      </c>
      <c r="T9" s="3">
        <v>0.6</v>
      </c>
      <c r="U9" s="3">
        <v>7.5</v>
      </c>
      <c r="V9" s="3">
        <v>0</v>
      </c>
      <c r="W9" s="4">
        <v>8.1</v>
      </c>
      <c r="X9" s="3">
        <v>0.6</v>
      </c>
      <c r="Y9" s="3">
        <v>7.6</v>
      </c>
      <c r="Z9" s="3">
        <v>0</v>
      </c>
      <c r="AA9" s="4">
        <f>X9+Y9-Z9</f>
        <v>8.1999999999999993</v>
      </c>
      <c r="AB9" s="3">
        <v>0</v>
      </c>
      <c r="AC9" s="3">
        <v>6.8</v>
      </c>
      <c r="AD9" s="3">
        <v>0</v>
      </c>
      <c r="AE9" s="4">
        <f>AB9+AC9-AD9</f>
        <v>6.8</v>
      </c>
      <c r="AF9" s="3">
        <f>K9+O9+S9+W9+AA9+AE9</f>
        <v>49.399999999999991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9">
    <sortCondition ref="A7:A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I8"/>
  <sheetViews>
    <sheetView workbookViewId="0">
      <selection activeCell="F21" sqref="F21"/>
    </sheetView>
  </sheetViews>
  <sheetFormatPr defaultRowHeight="14.4" x14ac:dyDescent="0.3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5" ht="18" x14ac:dyDescent="0.35">
      <c r="D1" t="s">
        <v>0</v>
      </c>
      <c r="E1" s="1"/>
    </row>
    <row r="2" spans="1:35" ht="18" x14ac:dyDescent="0.35">
      <c r="D2" s="6">
        <v>45046</v>
      </c>
      <c r="E2" s="1"/>
    </row>
    <row r="3" spans="1:35" ht="18" x14ac:dyDescent="0.35">
      <c r="D3" s="26" t="s">
        <v>54</v>
      </c>
      <c r="E3" s="1"/>
    </row>
    <row r="6" spans="1:35" x14ac:dyDescent="0.3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</v>
      </c>
      <c r="K6" s="2" t="s">
        <v>11</v>
      </c>
      <c r="L6" s="2" t="s">
        <v>9</v>
      </c>
      <c r="M6" s="2" t="s">
        <v>10</v>
      </c>
      <c r="N6" s="2" t="s">
        <v>1</v>
      </c>
      <c r="O6" s="2" t="s">
        <v>12</v>
      </c>
      <c r="P6" s="2" t="s">
        <v>9</v>
      </c>
      <c r="Q6" s="2" t="s">
        <v>10</v>
      </c>
      <c r="R6" s="2" t="s">
        <v>1</v>
      </c>
      <c r="S6" s="2" t="s">
        <v>13</v>
      </c>
      <c r="T6" s="2" t="s">
        <v>9</v>
      </c>
      <c r="U6" s="2" t="s">
        <v>10</v>
      </c>
      <c r="V6" s="2" t="s">
        <v>1</v>
      </c>
      <c r="W6" s="2" t="s">
        <v>14</v>
      </c>
      <c r="X6" s="2" t="s">
        <v>9</v>
      </c>
      <c r="Y6" s="2" t="s">
        <v>10</v>
      </c>
      <c r="Z6" s="2" t="s">
        <v>1</v>
      </c>
      <c r="AA6" s="2" t="s">
        <v>15</v>
      </c>
      <c r="AB6" s="2" t="s">
        <v>9</v>
      </c>
      <c r="AC6" s="2" t="s">
        <v>10</v>
      </c>
      <c r="AD6" s="2" t="s">
        <v>1</v>
      </c>
      <c r="AE6" s="2" t="s">
        <v>16</v>
      </c>
      <c r="AF6" s="2" t="s">
        <v>17</v>
      </c>
      <c r="AG6" s="2" t="s">
        <v>18</v>
      </c>
      <c r="AH6" s="2" t="s">
        <v>19</v>
      </c>
      <c r="AI6" s="2"/>
    </row>
    <row r="7" spans="1:35" x14ac:dyDescent="0.3">
      <c r="A7">
        <v>1</v>
      </c>
      <c r="B7">
        <v>543460</v>
      </c>
      <c r="C7">
        <v>3198</v>
      </c>
      <c r="D7" t="s">
        <v>34</v>
      </c>
      <c r="E7">
        <v>2011</v>
      </c>
      <c r="F7" t="s">
        <v>20</v>
      </c>
      <c r="G7" t="s">
        <v>21</v>
      </c>
      <c r="H7">
        <v>1.3</v>
      </c>
      <c r="I7" s="3">
        <v>7.6</v>
      </c>
      <c r="J7" s="3">
        <v>0</v>
      </c>
      <c r="K7" s="4">
        <f>H7+I7-J7</f>
        <v>8.9</v>
      </c>
      <c r="L7" s="3">
        <v>0.6</v>
      </c>
      <c r="M7" s="3">
        <v>8.8000000000000007</v>
      </c>
      <c r="N7" s="3">
        <v>0</v>
      </c>
      <c r="O7" s="4">
        <f>L7+M7-N7</f>
        <v>9.4</v>
      </c>
      <c r="P7" s="3">
        <v>0.8</v>
      </c>
      <c r="Q7" s="3">
        <v>8.4</v>
      </c>
      <c r="R7" s="3">
        <v>0</v>
      </c>
      <c r="S7" s="4">
        <f>P7+Q7-R7</f>
        <v>9.2000000000000011</v>
      </c>
      <c r="T7" s="3">
        <v>1.6</v>
      </c>
      <c r="U7" s="3">
        <v>7.6</v>
      </c>
      <c r="V7" s="3">
        <v>0</v>
      </c>
      <c r="W7" s="4">
        <f>T7+U7-V7</f>
        <v>9.1999999999999993</v>
      </c>
      <c r="X7" s="3">
        <v>0.6</v>
      </c>
      <c r="Y7" s="3">
        <v>8.6</v>
      </c>
      <c r="Z7" s="3">
        <v>0</v>
      </c>
      <c r="AA7" s="4">
        <f>X7+Y7-Z7</f>
        <v>9.1999999999999993</v>
      </c>
      <c r="AB7" s="3">
        <v>0.6</v>
      </c>
      <c r="AC7" s="3">
        <v>7.8</v>
      </c>
      <c r="AD7" s="3">
        <v>0</v>
      </c>
      <c r="AE7" s="4">
        <f>AB7+AC7-AD7</f>
        <v>8.4</v>
      </c>
      <c r="AF7" s="3">
        <f>K7+O7+S7+W7+AA7+AE7</f>
        <v>54.300000000000004</v>
      </c>
      <c r="AG7" s="4"/>
    </row>
    <row r="8" spans="1:35" x14ac:dyDescent="0.3">
      <c r="A8">
        <v>2</v>
      </c>
      <c r="B8">
        <v>609892</v>
      </c>
      <c r="C8">
        <v>3198</v>
      </c>
      <c r="D8" t="s">
        <v>36</v>
      </c>
      <c r="E8">
        <v>2011</v>
      </c>
      <c r="F8" t="s">
        <v>20</v>
      </c>
      <c r="G8" t="s">
        <v>21</v>
      </c>
      <c r="H8">
        <v>2.4</v>
      </c>
      <c r="I8" s="3">
        <v>8.4</v>
      </c>
      <c r="J8" s="3">
        <v>0</v>
      </c>
      <c r="K8" s="4">
        <f>H8+I8-J8</f>
        <v>10.8</v>
      </c>
      <c r="L8" s="3">
        <v>0</v>
      </c>
      <c r="M8" s="3">
        <v>7.2</v>
      </c>
      <c r="N8" s="3">
        <v>0</v>
      </c>
      <c r="O8" s="4">
        <f>L8+M8-N8</f>
        <v>7.2</v>
      </c>
      <c r="P8" s="3">
        <v>0</v>
      </c>
      <c r="Q8" s="3">
        <v>8.5</v>
      </c>
      <c r="R8" s="3">
        <v>0</v>
      </c>
      <c r="S8" s="4">
        <f>P8+Q8-R8</f>
        <v>8.5</v>
      </c>
      <c r="T8" s="3">
        <v>1.6</v>
      </c>
      <c r="U8" s="3">
        <v>8.6</v>
      </c>
      <c r="V8" s="3">
        <v>0</v>
      </c>
      <c r="W8" s="4">
        <f>T8+U8-V8</f>
        <v>10.199999999999999</v>
      </c>
      <c r="X8" s="3">
        <v>0.6</v>
      </c>
      <c r="Y8" s="3">
        <v>8.6999999999999993</v>
      </c>
      <c r="Z8" s="3">
        <v>0</v>
      </c>
      <c r="AA8" s="4">
        <f>X8+Y8-Z8</f>
        <v>9.2999999999999989</v>
      </c>
      <c r="AB8" s="3">
        <v>0</v>
      </c>
      <c r="AC8" s="3">
        <v>7.6</v>
      </c>
      <c r="AD8" s="3">
        <v>0</v>
      </c>
      <c r="AE8" s="4">
        <f>AB8+AC8-AD8</f>
        <v>7.6</v>
      </c>
      <c r="AF8" s="3">
        <f>K8+O8+S8+W8+AA8+AE8</f>
        <v>53.6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:AF8">
    <sortCondition ref="A7:A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workbookViewId="0">
      <selection activeCell="C29" sqref="C29"/>
    </sheetView>
  </sheetViews>
  <sheetFormatPr defaultRowHeight="14.4" x14ac:dyDescent="0.3"/>
  <cols>
    <col min="1" max="4" width="30" customWidth="1"/>
  </cols>
  <sheetData>
    <row r="1" spans="1:5" ht="18" x14ac:dyDescent="0.35">
      <c r="A1" t="s">
        <v>0</v>
      </c>
      <c r="B1" s="1"/>
    </row>
    <row r="2" spans="1:5" ht="18" x14ac:dyDescent="0.35">
      <c r="A2" s="5">
        <v>45046</v>
      </c>
      <c r="B2" s="1"/>
    </row>
    <row r="3" spans="1:5" ht="18" x14ac:dyDescent="0.35">
      <c r="A3" t="s">
        <v>37</v>
      </c>
      <c r="B3" s="1"/>
    </row>
    <row r="6" spans="1:5" x14ac:dyDescent="0.3">
      <c r="A6" s="2" t="s">
        <v>5</v>
      </c>
      <c r="B6" s="2" t="s">
        <v>38</v>
      </c>
      <c r="C6" s="2" t="s">
        <v>39</v>
      </c>
      <c r="D6" s="2" t="s">
        <v>40</v>
      </c>
      <c r="E6" s="2"/>
    </row>
    <row r="7" spans="1:5" x14ac:dyDescent="0.3">
      <c r="A7" t="s">
        <v>43</v>
      </c>
      <c r="C7" t="s">
        <v>44</v>
      </c>
      <c r="D7" t="s">
        <v>48</v>
      </c>
    </row>
    <row r="8" spans="1:5" x14ac:dyDescent="0.3">
      <c r="A8" t="s">
        <v>47</v>
      </c>
      <c r="C8" t="s">
        <v>20</v>
      </c>
      <c r="D8" t="s">
        <v>45</v>
      </c>
    </row>
    <row r="9" spans="1:5" x14ac:dyDescent="0.3">
      <c r="A9" t="s">
        <v>46</v>
      </c>
      <c r="C9" t="s">
        <v>44</v>
      </c>
      <c r="D9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"/>
  <sheetViews>
    <sheetView tabSelected="1" workbookViewId="0">
      <selection activeCell="A2" sqref="A2"/>
    </sheetView>
  </sheetViews>
  <sheetFormatPr defaultRowHeight="14.4" x14ac:dyDescent="0.3"/>
  <cols>
    <col min="1" max="2" width="30" customWidth="1"/>
  </cols>
  <sheetData>
    <row r="1" spans="1:3" ht="18" x14ac:dyDescent="0.35">
      <c r="A1" t="s">
        <v>0</v>
      </c>
      <c r="B1" s="1"/>
    </row>
    <row r="2" spans="1:3" ht="18" x14ac:dyDescent="0.35">
      <c r="A2" s="5">
        <v>45046</v>
      </c>
      <c r="B2" s="1"/>
    </row>
    <row r="3" spans="1:3" ht="18" x14ac:dyDescent="0.35">
      <c r="A3" t="s">
        <v>41</v>
      </c>
      <c r="B3" s="1"/>
    </row>
    <row r="6" spans="1:3" x14ac:dyDescent="0.3">
      <c r="A6" s="2" t="s">
        <v>39</v>
      </c>
      <c r="B6" s="2" t="s">
        <v>38</v>
      </c>
      <c r="C6" s="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Nejmladší žácí_družstva </vt:lpstr>
      <vt:lpstr>Nejmladsi zaci</vt:lpstr>
      <vt:lpstr>Mladsi zaci</vt:lpstr>
      <vt:lpstr>Starsi zaci</vt:lpstr>
      <vt:lpstr>rozhodci</vt:lpstr>
      <vt:lpstr>poznamky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EliteBook</cp:lastModifiedBy>
  <cp:lastPrinted>2023-05-02T11:07:32Z</cp:lastPrinted>
  <dcterms:created xsi:type="dcterms:W3CDTF">2022-12-16T10:16:15Z</dcterms:created>
  <dcterms:modified xsi:type="dcterms:W3CDTF">2023-05-02T11:08:25Z</dcterms:modified>
  <cp:category/>
</cp:coreProperties>
</file>