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AppData\Local\Microsoft\Windows\INetCache\Content.Outlook\Y4YP22OL\"/>
    </mc:Choice>
  </mc:AlternateContent>
  <xr:revisionPtr revIDLastSave="0" documentId="13_ncr:1_{A1CEFBC2-C90F-4561-A988-E956C6084F37}" xr6:coauthVersionLast="41" xr6:coauthVersionMax="41" xr10:uidLastSave="{00000000-0000-0000-0000-000000000000}"/>
  <bookViews>
    <workbookView xWindow="252" yWindow="0" windowWidth="22788" windowHeight="12360" activeTab="4" xr2:uid="{00000000-000D-0000-FFFF-FFFF00000000}"/>
  </bookViews>
  <sheets>
    <sheet name="Celkové" sheetId="1" r:id="rId1"/>
    <sheet name="kat. 0" sheetId="3" r:id="rId2"/>
    <sheet name="kat. IA" sheetId="5" r:id="rId3"/>
    <sheet name="kat. IB" sheetId="2" r:id="rId4"/>
    <sheet name="kat. IC" sheetId="4" r:id="rId5"/>
    <sheet name="kat. IIA" sheetId="6" r:id="rId6"/>
    <sheet name="kat. IIB" sheetId="7" r:id="rId7"/>
    <sheet name="kat. III" sheetId="8" r:id="rId8"/>
  </sheets>
  <calcPr calcId="191029"/>
</workbook>
</file>

<file path=xl/calcChain.xml><?xml version="1.0" encoding="utf-8"?>
<calcChain xmlns="http://schemas.openxmlformats.org/spreadsheetml/2006/main">
  <c r="L97" i="1" l="1"/>
  <c r="G97" i="1"/>
  <c r="L96" i="1"/>
  <c r="G96" i="1"/>
  <c r="L95" i="1"/>
  <c r="G95" i="1"/>
  <c r="M95" i="1" s="1"/>
  <c r="L94" i="1"/>
  <c r="G94" i="1"/>
  <c r="M94" i="1" s="1"/>
  <c r="L87" i="1"/>
  <c r="G87" i="1"/>
  <c r="M87" i="1" s="1"/>
  <c r="L86" i="1"/>
  <c r="G86" i="1"/>
  <c r="M86" i="1" s="1"/>
  <c r="L85" i="1"/>
  <c r="G85" i="1"/>
  <c r="M85" i="1" s="1"/>
  <c r="L84" i="1"/>
  <c r="G84" i="1"/>
  <c r="M84" i="1" s="1"/>
  <c r="L77" i="1"/>
  <c r="G77" i="1"/>
  <c r="M77" i="1" s="1"/>
  <c r="L76" i="1"/>
  <c r="G76" i="1"/>
  <c r="L75" i="1"/>
  <c r="G75" i="1"/>
  <c r="M75" i="1" s="1"/>
  <c r="L74" i="1"/>
  <c r="G74" i="1"/>
  <c r="L73" i="1"/>
  <c r="G73" i="1"/>
  <c r="L72" i="1"/>
  <c r="G72" i="1"/>
  <c r="L52" i="1"/>
  <c r="G52" i="1"/>
  <c r="L51" i="1"/>
  <c r="G51" i="1"/>
  <c r="M51" i="1" s="1"/>
  <c r="L50" i="1"/>
  <c r="G50" i="1"/>
  <c r="M50" i="1" s="1"/>
  <c r="M49" i="1"/>
  <c r="L49" i="1"/>
  <c r="G49" i="1"/>
  <c r="L48" i="1"/>
  <c r="G48" i="1"/>
  <c r="M48" i="1" s="1"/>
  <c r="L47" i="1"/>
  <c r="G47" i="1"/>
  <c r="M47" i="1" s="1"/>
  <c r="L46" i="1"/>
  <c r="G46" i="1"/>
  <c r="M46" i="1" s="1"/>
  <c r="L45" i="1"/>
  <c r="G45" i="1"/>
  <c r="M45" i="1" s="1"/>
  <c r="L44" i="1"/>
  <c r="G44" i="1"/>
  <c r="L43" i="1"/>
  <c r="G43" i="1"/>
  <c r="M43" i="1" s="1"/>
  <c r="L42" i="1"/>
  <c r="G42" i="1"/>
  <c r="M42" i="1" s="1"/>
  <c r="L41" i="1"/>
  <c r="G41" i="1"/>
  <c r="M41" i="1" s="1"/>
  <c r="L40" i="1"/>
  <c r="G40" i="1"/>
  <c r="M40" i="1" s="1"/>
  <c r="L39" i="1"/>
  <c r="G39" i="1"/>
  <c r="M39" i="1" s="1"/>
  <c r="L32" i="1"/>
  <c r="G32" i="1"/>
  <c r="L31" i="1"/>
  <c r="G31" i="1"/>
  <c r="M31" i="1" s="1"/>
  <c r="L30" i="1"/>
  <c r="G30" i="1"/>
  <c r="M30" i="1" s="1"/>
  <c r="L29" i="1"/>
  <c r="G29" i="1"/>
  <c r="L28" i="1"/>
  <c r="M28" i="1" s="1"/>
  <c r="G28" i="1"/>
  <c r="L27" i="1"/>
  <c r="G27" i="1"/>
  <c r="M27" i="1" s="1"/>
  <c r="L26" i="1"/>
  <c r="G26" i="1"/>
  <c r="M26" i="1" s="1"/>
  <c r="L25" i="1"/>
  <c r="M25" i="1" s="1"/>
  <c r="G25" i="1"/>
  <c r="M29" i="1" l="1"/>
  <c r="N29" i="1" s="1"/>
  <c r="M73" i="1"/>
  <c r="M74" i="1"/>
  <c r="N27" i="1"/>
  <c r="M52" i="1"/>
  <c r="M32" i="1"/>
  <c r="N32" i="1" s="1"/>
  <c r="M72" i="1"/>
  <c r="M76" i="1"/>
  <c r="M96" i="1"/>
  <c r="N94" i="1" s="1"/>
  <c r="N31" i="1"/>
  <c r="M44" i="1"/>
  <c r="M97" i="1"/>
  <c r="N97" i="1" s="1"/>
  <c r="N28" i="1"/>
  <c r="N30" i="1"/>
  <c r="N25" i="1"/>
  <c r="N26" i="1"/>
  <c r="N95" i="1"/>
  <c r="N87" i="1"/>
  <c r="N84" i="1"/>
  <c r="N86" i="1"/>
  <c r="N85" i="1"/>
  <c r="N76" i="1"/>
  <c r="N74" i="1"/>
  <c r="N75" i="1"/>
  <c r="N77" i="1"/>
  <c r="N73" i="1"/>
  <c r="N72" i="1"/>
  <c r="L65" i="1"/>
  <c r="G65" i="1"/>
  <c r="M65" i="1" s="1"/>
  <c r="L64" i="1"/>
  <c r="G64" i="1"/>
  <c r="L63" i="1"/>
  <c r="G63" i="1"/>
  <c r="M63" i="1" s="1"/>
  <c r="L62" i="1"/>
  <c r="M62" i="1" s="1"/>
  <c r="G62" i="1"/>
  <c r="L61" i="1"/>
  <c r="M61" i="1" s="1"/>
  <c r="G61" i="1"/>
  <c r="L60" i="1"/>
  <c r="G60" i="1"/>
  <c r="L59" i="1"/>
  <c r="G59" i="1"/>
  <c r="M59" i="1" s="1"/>
  <c r="L18" i="1"/>
  <c r="G18" i="1"/>
  <c r="M18" i="1" s="1"/>
  <c r="L17" i="1"/>
  <c r="G17" i="1"/>
  <c r="L16" i="1"/>
  <c r="G16" i="1"/>
  <c r="M16" i="1" s="1"/>
  <c r="L15" i="1"/>
  <c r="G15" i="1"/>
  <c r="M15" i="1" s="1"/>
  <c r="L14" i="1"/>
  <c r="G14" i="1"/>
  <c r="M14" i="1" s="1"/>
  <c r="L13" i="1"/>
  <c r="G13" i="1"/>
  <c r="L12" i="1"/>
  <c r="G12" i="1"/>
  <c r="M12" i="1" s="1"/>
  <c r="H14" i="4"/>
  <c r="M14" i="7"/>
  <c r="H13" i="8"/>
  <c r="M13" i="7"/>
  <c r="H13" i="7"/>
  <c r="H12" i="7"/>
  <c r="M12" i="7"/>
  <c r="O11" i="4"/>
  <c r="O17" i="4"/>
  <c r="O13" i="4"/>
  <c r="O14" i="4"/>
  <c r="O15" i="4"/>
  <c r="O16" i="4"/>
  <c r="O12" i="4"/>
  <c r="M12" i="4"/>
  <c r="N12" i="4"/>
  <c r="N13" i="4"/>
  <c r="N14" i="4"/>
  <c r="M13" i="4"/>
  <c r="M14" i="4"/>
  <c r="H12" i="4"/>
  <c r="H13" i="4"/>
  <c r="M12" i="2"/>
  <c r="M13" i="2"/>
  <c r="M14" i="2"/>
  <c r="M15" i="2"/>
  <c r="M16" i="2"/>
  <c r="M17" i="2"/>
  <c r="H12" i="2"/>
  <c r="H13" i="2"/>
  <c r="H14" i="2"/>
  <c r="H15" i="2"/>
  <c r="H16" i="2"/>
  <c r="H17" i="2"/>
  <c r="H11" i="2"/>
  <c r="M17" i="5"/>
  <c r="M14" i="5"/>
  <c r="M16" i="5"/>
  <c r="M11" i="5"/>
  <c r="M12" i="5"/>
  <c r="M13" i="5"/>
  <c r="M15" i="5"/>
  <c r="H14" i="5"/>
  <c r="H17" i="5"/>
  <c r="H16" i="5"/>
  <c r="H11" i="5"/>
  <c r="H12" i="5"/>
  <c r="H13" i="5"/>
  <c r="H15" i="5"/>
  <c r="M14" i="3"/>
  <c r="M15" i="3"/>
  <c r="H15" i="3"/>
  <c r="N15" i="3" s="1"/>
  <c r="H13" i="3"/>
  <c r="H14" i="3"/>
  <c r="H12" i="3"/>
  <c r="H16" i="3"/>
  <c r="H17" i="3"/>
  <c r="H11" i="3"/>
  <c r="M12" i="8"/>
  <c r="H12" i="8"/>
  <c r="M14" i="8"/>
  <c r="H14" i="8"/>
  <c r="M13" i="8"/>
  <c r="M11" i="8"/>
  <c r="H11" i="8"/>
  <c r="M18" i="5"/>
  <c r="H18" i="5"/>
  <c r="M14" i="6"/>
  <c r="H14" i="6"/>
  <c r="M13" i="6"/>
  <c r="H13" i="6"/>
  <c r="M12" i="6"/>
  <c r="H12" i="6"/>
  <c r="M16" i="6"/>
  <c r="H16" i="6"/>
  <c r="M11" i="6"/>
  <c r="H11" i="6"/>
  <c r="M15" i="6"/>
  <c r="H15" i="6"/>
  <c r="M11" i="7"/>
  <c r="H11" i="7"/>
  <c r="H14" i="7"/>
  <c r="M17" i="4"/>
  <c r="H17" i="4"/>
  <c r="M16" i="4"/>
  <c r="H16" i="4"/>
  <c r="M15" i="4"/>
  <c r="H15" i="4"/>
  <c r="M11" i="4"/>
  <c r="H11" i="4"/>
  <c r="M24" i="2"/>
  <c r="H24" i="2"/>
  <c r="M23" i="2"/>
  <c r="H23" i="2"/>
  <c r="M22" i="2"/>
  <c r="H22" i="2"/>
  <c r="M21" i="2"/>
  <c r="H21" i="2"/>
  <c r="M20" i="2"/>
  <c r="H20" i="2"/>
  <c r="M19" i="2"/>
  <c r="H19" i="2"/>
  <c r="M18" i="2"/>
  <c r="H18" i="2"/>
  <c r="M11" i="2"/>
  <c r="M17" i="3"/>
  <c r="N17" i="3" s="1"/>
  <c r="M16" i="3"/>
  <c r="M13" i="3"/>
  <c r="M12" i="3"/>
  <c r="M11" i="3"/>
  <c r="N59" i="1" l="1"/>
  <c r="N62" i="1"/>
  <c r="N63" i="1"/>
  <c r="N96" i="1"/>
  <c r="M13" i="1"/>
  <c r="N12" i="1" s="1"/>
  <c r="M17" i="1"/>
  <c r="N14" i="1" s="1"/>
  <c r="M60" i="1"/>
  <c r="N60" i="1" s="1"/>
  <c r="M64" i="1"/>
  <c r="N64" i="1" s="1"/>
  <c r="N16" i="3"/>
  <c r="N11" i="8"/>
  <c r="O11" i="8" s="1"/>
  <c r="N12" i="6"/>
  <c r="N14" i="8"/>
  <c r="N13" i="6"/>
  <c r="N13" i="7"/>
  <c r="N14" i="7"/>
  <c r="N12" i="7"/>
  <c r="N15" i="2"/>
  <c r="N17" i="2"/>
  <c r="N13" i="2"/>
  <c r="N12" i="2"/>
  <c r="N11" i="2"/>
  <c r="N19" i="2"/>
  <c r="N18" i="2"/>
  <c r="N16" i="2"/>
  <c r="N14" i="2"/>
  <c r="N14" i="3"/>
  <c r="N12" i="3"/>
  <c r="N18" i="1"/>
  <c r="N12" i="5"/>
  <c r="N18" i="5"/>
  <c r="N24" i="2"/>
  <c r="N21" i="2"/>
  <c r="N12" i="8"/>
  <c r="N13" i="8"/>
  <c r="O13" i="8" s="1"/>
  <c r="N11" i="7"/>
  <c r="O11" i="7" s="1"/>
  <c r="N11" i="6"/>
  <c r="N16" i="6"/>
  <c r="N14" i="6"/>
  <c r="N15" i="6"/>
  <c r="O15" i="6" s="1"/>
  <c r="N16" i="4"/>
  <c r="N11" i="4"/>
  <c r="N17" i="4"/>
  <c r="N15" i="4"/>
  <c r="N20" i="2"/>
  <c r="N22" i="2"/>
  <c r="N23" i="2"/>
  <c r="N15" i="5"/>
  <c r="N16" i="5"/>
  <c r="N13" i="5"/>
  <c r="N11" i="5"/>
  <c r="N14" i="5"/>
  <c r="N17" i="5"/>
  <c r="N13" i="3"/>
  <c r="N11" i="3"/>
  <c r="N15" i="1" l="1"/>
  <c r="N13" i="1"/>
  <c r="N16" i="1"/>
  <c r="N17" i="1"/>
  <c r="N65" i="1"/>
  <c r="N61" i="1"/>
  <c r="O12" i="8"/>
  <c r="O14" i="8"/>
  <c r="O12" i="6"/>
  <c r="O14" i="6"/>
  <c r="O11" i="6"/>
  <c r="O16" i="6"/>
  <c r="O13" i="6"/>
  <c r="O15" i="5"/>
  <c r="O13" i="7"/>
  <c r="O12" i="7"/>
  <c r="O14" i="7"/>
  <c r="O11" i="5"/>
  <c r="N51" i="1"/>
  <c r="N47" i="1"/>
  <c r="N49" i="1"/>
  <c r="N52" i="1"/>
  <c r="N50" i="1"/>
  <c r="N41" i="1"/>
  <c r="N40" i="1"/>
  <c r="N39" i="1"/>
  <c r="N48" i="1"/>
  <c r="N43" i="1"/>
  <c r="N44" i="1"/>
  <c r="N46" i="1"/>
  <c r="N45" i="1"/>
  <c r="N42" i="1"/>
  <c r="O18" i="2"/>
  <c r="O22" i="2"/>
  <c r="O23" i="2"/>
  <c r="O13" i="2"/>
  <c r="O14" i="2"/>
  <c r="O11" i="2"/>
  <c r="O17" i="2"/>
  <c r="O11" i="3"/>
  <c r="O19" i="2"/>
  <c r="O21" i="2"/>
  <c r="O12" i="2"/>
  <c r="O24" i="2"/>
  <c r="O20" i="2"/>
  <c r="O16" i="2"/>
  <c r="O15" i="2"/>
  <c r="O14" i="5"/>
  <c r="O16" i="5"/>
  <c r="O17" i="5"/>
  <c r="O13" i="5"/>
  <c r="O18" i="5"/>
  <c r="O12" i="5"/>
  <c r="O14" i="3"/>
  <c r="O15" i="3"/>
  <c r="O13" i="3"/>
  <c r="O17" i="3"/>
  <c r="O12" i="3"/>
  <c r="O16" i="3"/>
</calcChain>
</file>

<file path=xl/sharedStrings.xml><?xml version="1.0" encoding="utf-8"?>
<sst xmlns="http://schemas.openxmlformats.org/spreadsheetml/2006/main" count="320" uniqueCount="53">
  <si>
    <t>Startovní číslo</t>
  </si>
  <si>
    <t>Družstvo</t>
  </si>
  <si>
    <t>Akrobacie</t>
  </si>
  <si>
    <t>Trampolína</t>
  </si>
  <si>
    <t>Celkem</t>
  </si>
  <si>
    <t>Pořadí</t>
  </si>
  <si>
    <t>D</t>
  </si>
  <si>
    <t>C</t>
  </si>
  <si>
    <t>E</t>
  </si>
  <si>
    <t>PEN</t>
  </si>
  <si>
    <t>Pohyb je život</t>
  </si>
  <si>
    <t>Kategorie 0</t>
  </si>
  <si>
    <t>Kategorie IB</t>
  </si>
  <si>
    <t>Kategorie IC</t>
  </si>
  <si>
    <t>Kategorie IIB</t>
  </si>
  <si>
    <t>Kategorie IA</t>
  </si>
  <si>
    <t>Kategorie IIA</t>
  </si>
  <si>
    <t>Kategorie III</t>
  </si>
  <si>
    <t>Memoriál V. Straky - VRŠOVICEGYM - OPEN, 14. ROČNÍK</t>
  </si>
  <si>
    <t>SK GymSport Praha</t>
  </si>
  <si>
    <t>TJ Hostivice</t>
  </si>
  <si>
    <t>Sport klub Stars Frýdek-Místek</t>
  </si>
  <si>
    <t>TJ Sokol Senohraby - Minie</t>
  </si>
  <si>
    <t>GYM CLUB REDA</t>
  </si>
  <si>
    <t>T. J. Sokol Pyšely</t>
  </si>
  <si>
    <t>GYM CLUB REDA Kočky</t>
  </si>
  <si>
    <t>GYM CLUB REDA Cvrčci</t>
  </si>
  <si>
    <t>TJ Sokol Senohraby - Berušky</t>
  </si>
  <si>
    <t>T. J. Sokol Prosek</t>
  </si>
  <si>
    <t>TJ Sokol Senohraby - Sovičky</t>
  </si>
  <si>
    <t>Olšany u Prostějova</t>
  </si>
  <si>
    <t>T. J. Sokol Plzeň 1</t>
  </si>
  <si>
    <t>T. J. Sokol Praha Vršovice</t>
  </si>
  <si>
    <t>T. J. Sokol Hořátev</t>
  </si>
  <si>
    <t>T. J. Sokol Hlubočepy</t>
  </si>
  <si>
    <t>T. J. Sokol Vyšehrad</t>
  </si>
  <si>
    <t>TJ Sokol Senohraby - Zebry</t>
  </si>
  <si>
    <t>Sokol Pyšely</t>
  </si>
  <si>
    <t>T. J. Sokol Bedřichov A</t>
  </si>
  <si>
    <t>TJ Avia Čakovice</t>
  </si>
  <si>
    <t>T. J. Sokol Bedřichov B</t>
  </si>
  <si>
    <t>Gymnastika Říčany</t>
  </si>
  <si>
    <t>TJ Sokol Senohraby - Kočičky</t>
  </si>
  <si>
    <t>T. J. Sokol Bedřichov</t>
  </si>
  <si>
    <t>TJ Sokol Senohraby - Tygřice</t>
  </si>
  <si>
    <t xml:space="preserve">  ,</t>
  </si>
  <si>
    <t xml:space="preserve">                                                                                                                    </t>
  </si>
  <si>
    <t>T. J. Sokol Vyšehrad - Berušky mix</t>
  </si>
  <si>
    <t>TJ Hostivice mix</t>
  </si>
  <si>
    <t>TJ Sokol Senohraby - Tlapková pat. mix</t>
  </si>
  <si>
    <t>T. J. Sokol Vyšehrad - Sluníčka mix</t>
  </si>
  <si>
    <t>TJ Sokol Senohraby - Žirafky mix</t>
  </si>
  <si>
    <t>T. J. Sokol Prosek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</si>
</sst>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5" xfId="0" applyFont="1" applyBorder="1"/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" xfId="0" applyFont="1" applyBorder="1"/>
    <xf numFmtId="2" fontId="0" fillId="0" borderId="39" xfId="0" applyNumberFormat="1" applyBorder="1" applyAlignment="1">
      <alignment horizontal="center"/>
    </xf>
    <xf numFmtId="0" fontId="6" fillId="0" borderId="4" xfId="0" applyFont="1" applyBorder="1"/>
    <xf numFmtId="0" fontId="0" fillId="0" borderId="40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46" xfId="0" applyFont="1" applyBorder="1"/>
    <xf numFmtId="2" fontId="0" fillId="0" borderId="10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5" borderId="3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5" borderId="3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7"/>
  <sheetViews>
    <sheetView topLeftCell="A55" workbookViewId="0">
      <selection activeCell="P44" sqref="P44"/>
    </sheetView>
  </sheetViews>
  <sheetFormatPr defaultRowHeight="14.4" x14ac:dyDescent="0.3"/>
  <cols>
    <col min="1" max="1" width="9.44140625" customWidth="1"/>
    <col min="2" max="2" width="37" customWidth="1"/>
    <col min="3" max="12" width="7.6640625" customWidth="1"/>
    <col min="13" max="14" width="10.6640625" customWidth="1"/>
  </cols>
  <sheetData>
    <row r="2" spans="1:14" ht="28.8" x14ac:dyDescent="0.55000000000000004">
      <c r="A2" s="154" t="s">
        <v>18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8" x14ac:dyDescent="0.35">
      <c r="A3" s="156">
        <v>45011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8" spans="1:14" x14ac:dyDescent="0.3">
      <c r="A8" s="102" t="s">
        <v>11</v>
      </c>
      <c r="B8" s="102"/>
    </row>
    <row r="9" spans="1:14" ht="15" thickBot="1" x14ac:dyDescent="0.35"/>
    <row r="10" spans="1:14" x14ac:dyDescent="0.3">
      <c r="A10" s="163" t="s">
        <v>0</v>
      </c>
      <c r="B10" s="165" t="s">
        <v>1</v>
      </c>
      <c r="C10" s="167" t="s">
        <v>2</v>
      </c>
      <c r="D10" s="168"/>
      <c r="E10" s="168"/>
      <c r="F10" s="168"/>
      <c r="G10" s="169"/>
      <c r="H10" s="170" t="s">
        <v>3</v>
      </c>
      <c r="I10" s="171"/>
      <c r="J10" s="171"/>
      <c r="K10" s="171"/>
      <c r="L10" s="172"/>
      <c r="M10" s="165" t="s">
        <v>4</v>
      </c>
      <c r="N10" s="165" t="s">
        <v>5</v>
      </c>
    </row>
    <row r="11" spans="1:14" ht="15" thickBot="1" x14ac:dyDescent="0.35">
      <c r="A11" s="164"/>
      <c r="B11" s="166"/>
      <c r="C11" s="2" t="s">
        <v>6</v>
      </c>
      <c r="D11" s="3" t="s">
        <v>8</v>
      </c>
      <c r="E11" s="3" t="s">
        <v>7</v>
      </c>
      <c r="F11" s="3" t="s">
        <v>9</v>
      </c>
      <c r="G11" s="4"/>
      <c r="H11" s="2" t="s">
        <v>6</v>
      </c>
      <c r="I11" s="3" t="s">
        <v>8</v>
      </c>
      <c r="J11" s="3" t="s">
        <v>7</v>
      </c>
      <c r="K11" s="3" t="s">
        <v>9</v>
      </c>
      <c r="L11" s="4"/>
      <c r="M11" s="166"/>
      <c r="N11" s="166"/>
    </row>
    <row r="12" spans="1:14" ht="15.6" x14ac:dyDescent="0.3">
      <c r="A12" s="11">
        <v>1</v>
      </c>
      <c r="B12" s="30" t="s">
        <v>19</v>
      </c>
      <c r="C12" s="15">
        <v>0.2</v>
      </c>
      <c r="D12" s="16">
        <v>5.35</v>
      </c>
      <c r="E12" s="16">
        <v>2</v>
      </c>
      <c r="F12" s="16"/>
      <c r="G12" s="17">
        <f t="shared" ref="G12:G18" si="0">C12+D12+E12-F12</f>
        <v>7.55</v>
      </c>
      <c r="H12" s="15">
        <v>0.1</v>
      </c>
      <c r="I12" s="16">
        <v>5.95</v>
      </c>
      <c r="J12" s="16">
        <v>2</v>
      </c>
      <c r="K12" s="16"/>
      <c r="L12" s="17">
        <f t="shared" ref="L12:L18" si="1">H12+I12+J12-K12</f>
        <v>8.0500000000000007</v>
      </c>
      <c r="M12" s="86">
        <f t="shared" ref="M12:M18" si="2">G12+L12</f>
        <v>15.600000000000001</v>
      </c>
      <c r="N12" s="35">
        <f>RANK(M12,M$12:M$18,0)</f>
        <v>6</v>
      </c>
    </row>
    <row r="13" spans="1:14" ht="15.6" x14ac:dyDescent="0.3">
      <c r="A13" s="14">
        <v>2</v>
      </c>
      <c r="B13" s="31" t="s">
        <v>48</v>
      </c>
      <c r="C13" s="24">
        <v>0.4</v>
      </c>
      <c r="D13" s="25">
        <v>6.1</v>
      </c>
      <c r="E13" s="25">
        <v>2</v>
      </c>
      <c r="F13" s="25"/>
      <c r="G13" s="20">
        <f t="shared" si="0"/>
        <v>8.5</v>
      </c>
      <c r="H13" s="24">
        <v>0.1</v>
      </c>
      <c r="I13" s="25">
        <v>7.2</v>
      </c>
      <c r="J13" s="25">
        <v>1.9</v>
      </c>
      <c r="K13" s="25"/>
      <c r="L13" s="20">
        <f t="shared" si="1"/>
        <v>9.1999999999999993</v>
      </c>
      <c r="M13" s="87">
        <f t="shared" si="2"/>
        <v>17.7</v>
      </c>
      <c r="N13" s="91">
        <f>RANK(M13,M$12:M$18,0)</f>
        <v>4</v>
      </c>
    </row>
    <row r="14" spans="1:14" ht="15.6" x14ac:dyDescent="0.3">
      <c r="A14" s="53">
        <v>3</v>
      </c>
      <c r="B14" s="31" t="s">
        <v>47</v>
      </c>
      <c r="C14" s="18">
        <v>0.5</v>
      </c>
      <c r="D14" s="19">
        <v>5.9</v>
      </c>
      <c r="E14" s="19">
        <v>2</v>
      </c>
      <c r="F14" s="19"/>
      <c r="G14" s="20">
        <f t="shared" si="0"/>
        <v>8.4</v>
      </c>
      <c r="H14" s="18">
        <v>0.1</v>
      </c>
      <c r="I14" s="19">
        <v>7.45</v>
      </c>
      <c r="J14" s="19">
        <v>2</v>
      </c>
      <c r="K14" s="19"/>
      <c r="L14" s="20">
        <f t="shared" si="1"/>
        <v>9.5500000000000007</v>
      </c>
      <c r="M14" s="87">
        <f t="shared" si="2"/>
        <v>17.950000000000003</v>
      </c>
      <c r="N14" s="91">
        <f t="shared" ref="N14:N17" si="3">RANK(M14,M$12:M$18,0)</f>
        <v>2</v>
      </c>
    </row>
    <row r="15" spans="1:14" ht="15.6" x14ac:dyDescent="0.3">
      <c r="A15" s="14">
        <v>4</v>
      </c>
      <c r="B15" s="54" t="s">
        <v>21</v>
      </c>
      <c r="C15" s="24">
        <v>0.9</v>
      </c>
      <c r="D15" s="25">
        <v>7.35</v>
      </c>
      <c r="E15" s="25">
        <v>2</v>
      </c>
      <c r="F15" s="25"/>
      <c r="G15" s="20">
        <f t="shared" si="0"/>
        <v>10.25</v>
      </c>
      <c r="H15" s="24">
        <v>0.2</v>
      </c>
      <c r="I15" s="25">
        <v>7.7</v>
      </c>
      <c r="J15" s="25">
        <v>2</v>
      </c>
      <c r="K15" s="25"/>
      <c r="L15" s="20">
        <f t="shared" si="1"/>
        <v>9.9</v>
      </c>
      <c r="M15" s="87">
        <f t="shared" si="2"/>
        <v>20.149999999999999</v>
      </c>
      <c r="N15" s="40">
        <f t="shared" si="3"/>
        <v>1</v>
      </c>
    </row>
    <row r="16" spans="1:14" ht="15.6" x14ac:dyDescent="0.3">
      <c r="A16" s="14">
        <v>5</v>
      </c>
      <c r="B16" s="54" t="s">
        <v>22</v>
      </c>
      <c r="C16" s="24">
        <v>0.8</v>
      </c>
      <c r="D16" s="25">
        <v>4.9000000000000004</v>
      </c>
      <c r="E16" s="25">
        <v>2</v>
      </c>
      <c r="F16" s="25"/>
      <c r="G16" s="20">
        <f t="shared" si="0"/>
        <v>7.7</v>
      </c>
      <c r="H16" s="24">
        <v>0.1</v>
      </c>
      <c r="I16" s="25">
        <v>6.85</v>
      </c>
      <c r="J16" s="25">
        <v>1.9</v>
      </c>
      <c r="K16" s="25">
        <v>0.3</v>
      </c>
      <c r="L16" s="20">
        <f t="shared" si="1"/>
        <v>8.5499999999999989</v>
      </c>
      <c r="M16" s="87">
        <f t="shared" si="2"/>
        <v>16.25</v>
      </c>
      <c r="N16" s="40">
        <f t="shared" si="3"/>
        <v>5</v>
      </c>
    </row>
    <row r="17" spans="1:14" ht="15.6" x14ac:dyDescent="0.3">
      <c r="A17" s="14">
        <v>6</v>
      </c>
      <c r="B17" s="54" t="s">
        <v>23</v>
      </c>
      <c r="C17" s="24">
        <v>0.4</v>
      </c>
      <c r="D17" s="25">
        <v>6.3</v>
      </c>
      <c r="E17" s="25">
        <v>2</v>
      </c>
      <c r="F17" s="25"/>
      <c r="G17" s="26">
        <f t="shared" si="0"/>
        <v>8.6999999999999993</v>
      </c>
      <c r="H17" s="24">
        <v>0.1</v>
      </c>
      <c r="I17" s="25">
        <v>7.05</v>
      </c>
      <c r="J17" s="25">
        <v>2</v>
      </c>
      <c r="K17" s="25"/>
      <c r="L17" s="26">
        <f t="shared" si="1"/>
        <v>9.1499999999999986</v>
      </c>
      <c r="M17" s="88">
        <f t="shared" si="2"/>
        <v>17.849999999999998</v>
      </c>
      <c r="N17" s="40">
        <f t="shared" si="3"/>
        <v>3</v>
      </c>
    </row>
    <row r="18" spans="1:14" ht="16.2" thickBot="1" x14ac:dyDescent="0.35">
      <c r="A18" s="12">
        <v>7</v>
      </c>
      <c r="B18" s="32" t="s">
        <v>49</v>
      </c>
      <c r="C18" s="51">
        <v>0.2</v>
      </c>
      <c r="D18" s="52">
        <v>3</v>
      </c>
      <c r="E18" s="52">
        <v>1.7</v>
      </c>
      <c r="F18" s="52"/>
      <c r="G18" s="23">
        <f t="shared" si="0"/>
        <v>4.9000000000000004</v>
      </c>
      <c r="H18" s="51">
        <v>0.1</v>
      </c>
      <c r="I18" s="52">
        <v>5.95</v>
      </c>
      <c r="J18" s="52">
        <v>1.8</v>
      </c>
      <c r="K18" s="52"/>
      <c r="L18" s="23">
        <f t="shared" si="1"/>
        <v>7.85</v>
      </c>
      <c r="M18" s="89">
        <f t="shared" si="2"/>
        <v>12.75</v>
      </c>
      <c r="N18" s="92">
        <f>RANK(M18,M$12:M$18,0)</f>
        <v>7</v>
      </c>
    </row>
    <row r="21" spans="1:14" x14ac:dyDescent="0.3">
      <c r="A21" s="102" t="s">
        <v>15</v>
      </c>
      <c r="B21" s="10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 thickBot="1" x14ac:dyDescent="0.35">
      <c r="A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 s="173" t="s">
        <v>0</v>
      </c>
      <c r="B23" s="146" t="s">
        <v>1</v>
      </c>
      <c r="C23" s="148" t="s">
        <v>2</v>
      </c>
      <c r="D23" s="149"/>
      <c r="E23" s="149"/>
      <c r="F23" s="149"/>
      <c r="G23" s="150"/>
      <c r="H23" s="151" t="s">
        <v>3</v>
      </c>
      <c r="I23" s="152"/>
      <c r="J23" s="152"/>
      <c r="K23" s="152"/>
      <c r="L23" s="153"/>
      <c r="M23" s="146" t="s">
        <v>4</v>
      </c>
      <c r="N23" s="146" t="s">
        <v>5</v>
      </c>
    </row>
    <row r="24" spans="1:14" ht="15" thickBot="1" x14ac:dyDescent="0.35">
      <c r="A24" s="174"/>
      <c r="B24" s="147"/>
      <c r="C24" s="64" t="s">
        <v>6</v>
      </c>
      <c r="D24" s="65" t="s">
        <v>8</v>
      </c>
      <c r="E24" s="65" t="s">
        <v>7</v>
      </c>
      <c r="F24" s="65" t="s">
        <v>9</v>
      </c>
      <c r="G24" s="66"/>
      <c r="H24" s="64" t="s">
        <v>6</v>
      </c>
      <c r="I24" s="65" t="s">
        <v>8</v>
      </c>
      <c r="J24" s="65" t="s">
        <v>7</v>
      </c>
      <c r="K24" s="65" t="s">
        <v>9</v>
      </c>
      <c r="L24" s="66"/>
      <c r="M24" s="147"/>
      <c r="N24" s="147"/>
    </row>
    <row r="25" spans="1:14" ht="15.6" x14ac:dyDescent="0.3">
      <c r="A25" s="36">
        <v>41</v>
      </c>
      <c r="B25" s="54" t="s">
        <v>10</v>
      </c>
      <c r="C25" s="24">
        <v>1.8</v>
      </c>
      <c r="D25" s="25">
        <v>6.7</v>
      </c>
      <c r="E25" s="25">
        <v>2</v>
      </c>
      <c r="F25" s="25"/>
      <c r="G25" s="26">
        <f t="shared" ref="G25:G32" si="4">C25+D25+E25-F25</f>
        <v>10.5</v>
      </c>
      <c r="H25" s="24">
        <v>1.5</v>
      </c>
      <c r="I25" s="25">
        <v>7.9</v>
      </c>
      <c r="J25" s="25">
        <v>2</v>
      </c>
      <c r="K25" s="25"/>
      <c r="L25" s="26">
        <f t="shared" ref="L25:L32" si="5">H25+I25+J25-K25</f>
        <v>11.4</v>
      </c>
      <c r="M25" s="45">
        <f t="shared" ref="M25:M32" si="6">G25+L25</f>
        <v>21.9</v>
      </c>
      <c r="N25" s="35">
        <f>RANK(M25,M$25:M$32,0)</f>
        <v>1</v>
      </c>
    </row>
    <row r="26" spans="1:14" ht="15.6" x14ac:dyDescent="0.3">
      <c r="A26" s="36">
        <v>42</v>
      </c>
      <c r="B26" s="54" t="s">
        <v>21</v>
      </c>
      <c r="C26" s="24">
        <v>1.9</v>
      </c>
      <c r="D26" s="25">
        <v>6.4</v>
      </c>
      <c r="E26" s="25">
        <v>2</v>
      </c>
      <c r="F26" s="25"/>
      <c r="G26" s="26">
        <f t="shared" si="4"/>
        <v>10.3</v>
      </c>
      <c r="H26" s="24">
        <v>1.6</v>
      </c>
      <c r="I26" s="25">
        <v>6.95</v>
      </c>
      <c r="J26" s="25">
        <v>2</v>
      </c>
      <c r="K26" s="25"/>
      <c r="L26" s="26">
        <f t="shared" si="5"/>
        <v>10.55</v>
      </c>
      <c r="M26" s="45">
        <f t="shared" si="6"/>
        <v>20.85</v>
      </c>
      <c r="N26" s="36">
        <f>RANK(M26,M$25:M$32,0)</f>
        <v>2</v>
      </c>
    </row>
    <row r="27" spans="1:14" ht="15.6" x14ac:dyDescent="0.3">
      <c r="A27" s="36">
        <v>43</v>
      </c>
      <c r="B27" s="54" t="s">
        <v>23</v>
      </c>
      <c r="C27" s="24">
        <v>1</v>
      </c>
      <c r="D27" s="25">
        <v>6.6</v>
      </c>
      <c r="E27" s="25">
        <v>2</v>
      </c>
      <c r="F27" s="25"/>
      <c r="G27" s="26">
        <f t="shared" si="4"/>
        <v>9.6</v>
      </c>
      <c r="H27" s="24">
        <v>1.4</v>
      </c>
      <c r="I27" s="25">
        <v>6.8</v>
      </c>
      <c r="J27" s="25">
        <v>2</v>
      </c>
      <c r="K27" s="25"/>
      <c r="L27" s="26">
        <f t="shared" si="5"/>
        <v>10.199999999999999</v>
      </c>
      <c r="M27" s="45">
        <f t="shared" si="6"/>
        <v>19.799999999999997</v>
      </c>
      <c r="N27" s="36">
        <f>RANK(M27,M$25:M$32,0)</f>
        <v>3</v>
      </c>
    </row>
    <row r="28" spans="1:14" ht="15.6" x14ac:dyDescent="0.3">
      <c r="A28" s="36">
        <v>39</v>
      </c>
      <c r="B28" s="54" t="s">
        <v>19</v>
      </c>
      <c r="C28" s="24">
        <v>1.3</v>
      </c>
      <c r="D28" s="25">
        <v>6.05</v>
      </c>
      <c r="E28" s="25">
        <v>2</v>
      </c>
      <c r="F28" s="25"/>
      <c r="G28" s="26">
        <f t="shared" si="4"/>
        <v>9.35</v>
      </c>
      <c r="H28" s="24">
        <v>1.1000000000000001</v>
      </c>
      <c r="I28" s="25">
        <v>7</v>
      </c>
      <c r="J28" s="25">
        <v>2</v>
      </c>
      <c r="K28" s="25"/>
      <c r="L28" s="26">
        <f t="shared" si="5"/>
        <v>10.1</v>
      </c>
      <c r="M28" s="45">
        <f t="shared" si="6"/>
        <v>19.45</v>
      </c>
      <c r="N28" s="36">
        <f t="shared" ref="N28:N32" si="7">RANK(M28,M$25:M$32,0)</f>
        <v>4</v>
      </c>
    </row>
    <row r="29" spans="1:14" ht="15.6" x14ac:dyDescent="0.3">
      <c r="A29" s="36">
        <v>44</v>
      </c>
      <c r="B29" s="54" t="s">
        <v>44</v>
      </c>
      <c r="C29" s="24">
        <v>1.8</v>
      </c>
      <c r="D29" s="94">
        <v>5.4749999999999996</v>
      </c>
      <c r="E29" s="25">
        <v>2</v>
      </c>
      <c r="F29" s="25"/>
      <c r="G29" s="95">
        <f t="shared" si="4"/>
        <v>9.2749999999999986</v>
      </c>
      <c r="H29" s="24">
        <v>1.5</v>
      </c>
      <c r="I29" s="25">
        <v>6.65</v>
      </c>
      <c r="J29" s="25">
        <v>2</v>
      </c>
      <c r="K29" s="25"/>
      <c r="L29" s="26">
        <f t="shared" si="5"/>
        <v>10.15</v>
      </c>
      <c r="M29" s="96">
        <f t="shared" si="6"/>
        <v>19.424999999999997</v>
      </c>
      <c r="N29" s="36">
        <f t="shared" si="7"/>
        <v>5</v>
      </c>
    </row>
    <row r="30" spans="1:14" ht="15.6" x14ac:dyDescent="0.3">
      <c r="A30" s="36">
        <v>40</v>
      </c>
      <c r="B30" s="54" t="s">
        <v>43</v>
      </c>
      <c r="C30" s="24">
        <v>1.9</v>
      </c>
      <c r="D30" s="25">
        <v>6</v>
      </c>
      <c r="E30" s="25">
        <v>2</v>
      </c>
      <c r="F30" s="25"/>
      <c r="G30" s="26">
        <f t="shared" si="4"/>
        <v>9.9</v>
      </c>
      <c r="H30" s="24">
        <v>1.6</v>
      </c>
      <c r="I30" s="25">
        <v>5.8</v>
      </c>
      <c r="J30" s="25">
        <v>2</v>
      </c>
      <c r="K30" s="25"/>
      <c r="L30" s="26">
        <f t="shared" si="5"/>
        <v>9.4</v>
      </c>
      <c r="M30" s="45">
        <f t="shared" si="6"/>
        <v>19.3</v>
      </c>
      <c r="N30" s="36">
        <f t="shared" si="7"/>
        <v>6</v>
      </c>
    </row>
    <row r="31" spans="1:14" ht="15.6" x14ac:dyDescent="0.3">
      <c r="A31" s="36">
        <v>38</v>
      </c>
      <c r="B31" s="54" t="s">
        <v>24</v>
      </c>
      <c r="C31" s="24">
        <v>1.6</v>
      </c>
      <c r="D31" s="25">
        <v>6</v>
      </c>
      <c r="E31" s="25">
        <v>2</v>
      </c>
      <c r="F31" s="25"/>
      <c r="G31" s="26">
        <f t="shared" si="4"/>
        <v>9.6</v>
      </c>
      <c r="H31" s="24">
        <v>1.5</v>
      </c>
      <c r="I31" s="25">
        <v>6.1</v>
      </c>
      <c r="J31" s="25">
        <v>2</v>
      </c>
      <c r="K31" s="25"/>
      <c r="L31" s="26">
        <f t="shared" si="5"/>
        <v>9.6</v>
      </c>
      <c r="M31" s="45">
        <f t="shared" si="6"/>
        <v>19.2</v>
      </c>
      <c r="N31" s="36">
        <f t="shared" si="7"/>
        <v>7</v>
      </c>
    </row>
    <row r="32" spans="1:14" ht="16.2" thickBot="1" x14ac:dyDescent="0.35">
      <c r="A32" s="37">
        <v>45</v>
      </c>
      <c r="B32" s="32" t="s">
        <v>32</v>
      </c>
      <c r="C32" s="21">
        <v>1</v>
      </c>
      <c r="D32" s="22">
        <v>6.05</v>
      </c>
      <c r="E32" s="22">
        <v>2</v>
      </c>
      <c r="F32" s="22"/>
      <c r="G32" s="34">
        <f t="shared" si="4"/>
        <v>9.0500000000000007</v>
      </c>
      <c r="H32" s="21">
        <v>1.3</v>
      </c>
      <c r="I32" s="22">
        <v>5.5</v>
      </c>
      <c r="J32" s="22">
        <v>2</v>
      </c>
      <c r="K32" s="22"/>
      <c r="L32" s="34">
        <f t="shared" si="5"/>
        <v>8.8000000000000007</v>
      </c>
      <c r="M32" s="47">
        <f t="shared" si="6"/>
        <v>17.850000000000001</v>
      </c>
      <c r="N32" s="37">
        <f t="shared" si="7"/>
        <v>8</v>
      </c>
    </row>
    <row r="35" spans="1:14" x14ac:dyDescent="0.3">
      <c r="A35" s="102" t="s">
        <v>12</v>
      </c>
      <c r="B35" s="102"/>
    </row>
    <row r="36" spans="1:14" ht="15" thickBot="1" x14ac:dyDescent="0.35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">
      <c r="A37" s="158" t="s">
        <v>0</v>
      </c>
      <c r="B37" s="134" t="s">
        <v>1</v>
      </c>
      <c r="C37" s="160" t="s">
        <v>2</v>
      </c>
      <c r="D37" s="161"/>
      <c r="E37" s="161"/>
      <c r="F37" s="161"/>
      <c r="G37" s="162"/>
      <c r="H37" s="131" t="s">
        <v>3</v>
      </c>
      <c r="I37" s="132"/>
      <c r="J37" s="132"/>
      <c r="K37" s="132"/>
      <c r="L37" s="133"/>
      <c r="M37" s="134" t="s">
        <v>4</v>
      </c>
      <c r="N37" s="134" t="s">
        <v>5</v>
      </c>
    </row>
    <row r="38" spans="1:14" ht="15" thickBot="1" x14ac:dyDescent="0.35">
      <c r="A38" s="159"/>
      <c r="B38" s="135"/>
      <c r="C38" s="8" t="s">
        <v>6</v>
      </c>
      <c r="D38" s="9" t="s">
        <v>8</v>
      </c>
      <c r="E38" s="9" t="s">
        <v>7</v>
      </c>
      <c r="F38" s="9" t="s">
        <v>9</v>
      </c>
      <c r="G38" s="10"/>
      <c r="H38" s="8" t="s">
        <v>6</v>
      </c>
      <c r="I38" s="9" t="s">
        <v>8</v>
      </c>
      <c r="J38" s="9" t="s">
        <v>7</v>
      </c>
      <c r="K38" s="9" t="s">
        <v>9</v>
      </c>
      <c r="L38" s="10"/>
      <c r="M38" s="135"/>
      <c r="N38" s="135"/>
    </row>
    <row r="39" spans="1:14" ht="15.6" x14ac:dyDescent="0.3">
      <c r="A39" s="36">
        <v>8</v>
      </c>
      <c r="B39" s="54" t="s">
        <v>33</v>
      </c>
      <c r="C39" s="24">
        <v>1.2</v>
      </c>
      <c r="D39" s="25">
        <v>5.8</v>
      </c>
      <c r="E39" s="25">
        <v>2</v>
      </c>
      <c r="F39" s="25"/>
      <c r="G39" s="26">
        <f>C39+D39+E39-F39</f>
        <v>9</v>
      </c>
      <c r="H39" s="24">
        <v>0.3</v>
      </c>
      <c r="I39" s="25">
        <v>5.35</v>
      </c>
      <c r="J39" s="25">
        <v>1.7</v>
      </c>
      <c r="K39" s="25"/>
      <c r="L39" s="26">
        <f>H39+I39+J39-K39</f>
        <v>7.35</v>
      </c>
      <c r="M39" s="45">
        <f>G39+L39</f>
        <v>16.350000000000001</v>
      </c>
      <c r="N39" s="35">
        <f>RANK(M39,M$39:M$52,0)</f>
        <v>11</v>
      </c>
    </row>
    <row r="40" spans="1:14" ht="15.6" x14ac:dyDescent="0.3">
      <c r="A40" s="36">
        <v>9</v>
      </c>
      <c r="B40" s="54" t="s">
        <v>37</v>
      </c>
      <c r="C40" s="24">
        <v>1.2</v>
      </c>
      <c r="D40" s="25">
        <v>6.1</v>
      </c>
      <c r="E40" s="25">
        <v>2</v>
      </c>
      <c r="F40" s="25"/>
      <c r="G40" s="20">
        <f>C40+D40+E40-F40</f>
        <v>9.3000000000000007</v>
      </c>
      <c r="H40" s="24">
        <v>0.4</v>
      </c>
      <c r="I40" s="25">
        <v>6.75</v>
      </c>
      <c r="J40" s="25">
        <v>2</v>
      </c>
      <c r="K40" s="25"/>
      <c r="L40" s="20">
        <f t="shared" ref="L40:L52" si="8">H40+I40+J40-K40</f>
        <v>9.15</v>
      </c>
      <c r="M40" s="49">
        <f t="shared" ref="M40:M52" si="9">G40+L40</f>
        <v>18.450000000000003</v>
      </c>
      <c r="N40" s="36">
        <f>RANK(M40,M$39:M$52,0)</f>
        <v>6</v>
      </c>
    </row>
    <row r="41" spans="1:14" ht="15.6" x14ac:dyDescent="0.3">
      <c r="A41" s="36">
        <v>10</v>
      </c>
      <c r="B41" s="54" t="s">
        <v>34</v>
      </c>
      <c r="C41" s="24">
        <v>0.3</v>
      </c>
      <c r="D41" s="25">
        <v>6.2</v>
      </c>
      <c r="E41" s="25">
        <v>2</v>
      </c>
      <c r="F41" s="25"/>
      <c r="G41" s="20">
        <f t="shared" ref="G41:G52" si="10">C41+D41+E41-F41</f>
        <v>8.5</v>
      </c>
      <c r="H41" s="24">
        <v>0.2</v>
      </c>
      <c r="I41" s="25">
        <v>7.1</v>
      </c>
      <c r="J41" s="25">
        <v>2</v>
      </c>
      <c r="K41" s="25"/>
      <c r="L41" s="20">
        <f t="shared" si="8"/>
        <v>9.3000000000000007</v>
      </c>
      <c r="M41" s="49">
        <f t="shared" si="9"/>
        <v>17.8</v>
      </c>
      <c r="N41" s="36">
        <f t="shared" ref="N41:N52" si="11">RANK(M41,M$39:M$52,0)</f>
        <v>9</v>
      </c>
    </row>
    <row r="42" spans="1:14" ht="15.6" x14ac:dyDescent="0.3">
      <c r="A42" s="36">
        <v>11</v>
      </c>
      <c r="B42" s="54" t="s">
        <v>48</v>
      </c>
      <c r="C42" s="24">
        <v>0.5</v>
      </c>
      <c r="D42" s="25">
        <v>6.55</v>
      </c>
      <c r="E42" s="25">
        <v>2</v>
      </c>
      <c r="F42" s="25"/>
      <c r="G42" s="20">
        <f t="shared" si="10"/>
        <v>9.0500000000000007</v>
      </c>
      <c r="H42" s="24">
        <v>0.2</v>
      </c>
      <c r="I42" s="25">
        <v>7.05</v>
      </c>
      <c r="J42" s="25">
        <v>2</v>
      </c>
      <c r="K42" s="25"/>
      <c r="L42" s="20">
        <f t="shared" si="8"/>
        <v>9.25</v>
      </c>
      <c r="M42" s="49">
        <f t="shared" si="9"/>
        <v>18.3</v>
      </c>
      <c r="N42" s="93">
        <f>RANK(M42,M$39:M$52,0)</f>
        <v>7</v>
      </c>
    </row>
    <row r="43" spans="1:14" ht="15.6" x14ac:dyDescent="0.3">
      <c r="A43" s="36">
        <v>12</v>
      </c>
      <c r="B43" s="54" t="s">
        <v>19</v>
      </c>
      <c r="C43" s="24">
        <v>0.7</v>
      </c>
      <c r="D43" s="25">
        <v>4.7</v>
      </c>
      <c r="E43" s="25">
        <v>2</v>
      </c>
      <c r="F43" s="25"/>
      <c r="G43" s="20">
        <f t="shared" si="10"/>
        <v>7.4</v>
      </c>
      <c r="H43" s="24">
        <v>0.1</v>
      </c>
      <c r="I43" s="25">
        <v>6.85</v>
      </c>
      <c r="J43" s="25">
        <v>2</v>
      </c>
      <c r="K43" s="25"/>
      <c r="L43" s="20">
        <f t="shared" si="8"/>
        <v>8.9499999999999993</v>
      </c>
      <c r="M43" s="49">
        <f t="shared" si="9"/>
        <v>16.350000000000001</v>
      </c>
      <c r="N43" s="36">
        <f t="shared" si="11"/>
        <v>11</v>
      </c>
    </row>
    <row r="44" spans="1:14" ht="15.6" x14ac:dyDescent="0.3">
      <c r="A44" s="36">
        <v>13</v>
      </c>
      <c r="B44" s="54" t="s">
        <v>38</v>
      </c>
      <c r="C44" s="24">
        <v>1.1000000000000001</v>
      </c>
      <c r="D44" s="25">
        <v>6.55</v>
      </c>
      <c r="E44" s="25">
        <v>2</v>
      </c>
      <c r="F44" s="25"/>
      <c r="G44" s="20">
        <f t="shared" si="10"/>
        <v>9.65</v>
      </c>
      <c r="H44" s="24">
        <v>0.8</v>
      </c>
      <c r="I44" s="25">
        <v>6.15</v>
      </c>
      <c r="J44" s="25">
        <v>2</v>
      </c>
      <c r="K44" s="25"/>
      <c r="L44" s="20">
        <f t="shared" si="8"/>
        <v>8.9499999999999993</v>
      </c>
      <c r="M44" s="49">
        <f t="shared" si="9"/>
        <v>18.600000000000001</v>
      </c>
      <c r="N44" s="36">
        <f t="shared" si="11"/>
        <v>5</v>
      </c>
    </row>
    <row r="45" spans="1:14" ht="15.6" x14ac:dyDescent="0.3">
      <c r="A45" s="36">
        <v>14</v>
      </c>
      <c r="B45" s="54" t="s">
        <v>39</v>
      </c>
      <c r="C45" s="24">
        <v>1.1000000000000001</v>
      </c>
      <c r="D45" s="25">
        <v>7.05</v>
      </c>
      <c r="E45" s="25">
        <v>2</v>
      </c>
      <c r="F45" s="25"/>
      <c r="G45" s="20">
        <f t="shared" si="10"/>
        <v>10.15</v>
      </c>
      <c r="H45" s="24">
        <v>0.5</v>
      </c>
      <c r="I45" s="25">
        <v>6.5</v>
      </c>
      <c r="J45" s="25">
        <v>1.7</v>
      </c>
      <c r="K45" s="25"/>
      <c r="L45" s="20">
        <f t="shared" si="8"/>
        <v>8.6999999999999993</v>
      </c>
      <c r="M45" s="49">
        <f t="shared" si="9"/>
        <v>18.850000000000001</v>
      </c>
      <c r="N45" s="36">
        <f t="shared" si="11"/>
        <v>4</v>
      </c>
    </row>
    <row r="46" spans="1:14" ht="15.6" x14ac:dyDescent="0.3">
      <c r="A46" s="40">
        <v>15</v>
      </c>
      <c r="B46" s="31" t="s">
        <v>40</v>
      </c>
      <c r="C46" s="18">
        <v>0.9</v>
      </c>
      <c r="D46" s="19">
        <v>5.4</v>
      </c>
      <c r="E46" s="19">
        <v>1.6</v>
      </c>
      <c r="F46" s="19"/>
      <c r="G46" s="20">
        <f t="shared" si="10"/>
        <v>7.9</v>
      </c>
      <c r="H46" s="18">
        <v>0.1</v>
      </c>
      <c r="I46" s="19">
        <v>5.35</v>
      </c>
      <c r="J46" s="19">
        <v>1.7</v>
      </c>
      <c r="K46" s="19"/>
      <c r="L46" s="20">
        <f t="shared" si="8"/>
        <v>7.1499999999999995</v>
      </c>
      <c r="M46" s="49">
        <f t="shared" si="9"/>
        <v>15.05</v>
      </c>
      <c r="N46" s="36">
        <f t="shared" si="11"/>
        <v>14</v>
      </c>
    </row>
    <row r="47" spans="1:14" ht="15.6" x14ac:dyDescent="0.3">
      <c r="A47" s="40">
        <v>16</v>
      </c>
      <c r="B47" s="31" t="s">
        <v>21</v>
      </c>
      <c r="C47" s="18">
        <v>1.2</v>
      </c>
      <c r="D47" s="19">
        <v>7.75</v>
      </c>
      <c r="E47" s="19">
        <v>2</v>
      </c>
      <c r="F47" s="19"/>
      <c r="G47" s="20">
        <f t="shared" si="10"/>
        <v>10.95</v>
      </c>
      <c r="H47" s="18">
        <v>0.5</v>
      </c>
      <c r="I47" s="19">
        <v>7.05</v>
      </c>
      <c r="J47" s="19">
        <v>1.9</v>
      </c>
      <c r="K47" s="19"/>
      <c r="L47" s="20">
        <f t="shared" si="8"/>
        <v>9.4499999999999993</v>
      </c>
      <c r="M47" s="49">
        <f t="shared" si="9"/>
        <v>20.399999999999999</v>
      </c>
      <c r="N47" s="36">
        <f>RANK(M47,M$39:M$52,0)</f>
        <v>1</v>
      </c>
    </row>
    <row r="48" spans="1:14" ht="15.6" x14ac:dyDescent="0.3">
      <c r="A48" s="40">
        <v>17</v>
      </c>
      <c r="B48" s="31" t="s">
        <v>23</v>
      </c>
      <c r="C48" s="18">
        <v>1.1000000000000001</v>
      </c>
      <c r="D48" s="19">
        <v>6.45</v>
      </c>
      <c r="E48" s="19">
        <v>2</v>
      </c>
      <c r="F48" s="19"/>
      <c r="G48" s="20">
        <f t="shared" si="10"/>
        <v>9.5500000000000007</v>
      </c>
      <c r="H48" s="18">
        <v>0.5</v>
      </c>
      <c r="I48" s="19">
        <v>7.7</v>
      </c>
      <c r="J48" s="19">
        <v>2</v>
      </c>
      <c r="K48" s="19"/>
      <c r="L48" s="20">
        <f t="shared" si="8"/>
        <v>10.199999999999999</v>
      </c>
      <c r="M48" s="49">
        <f t="shared" si="9"/>
        <v>19.75</v>
      </c>
      <c r="N48" s="36">
        <f t="shared" si="11"/>
        <v>3</v>
      </c>
    </row>
    <row r="49" spans="1:14" ht="15.6" x14ac:dyDescent="0.3">
      <c r="A49" s="40">
        <v>18</v>
      </c>
      <c r="B49" s="31" t="s">
        <v>50</v>
      </c>
      <c r="C49" s="18">
        <v>0.6</v>
      </c>
      <c r="D49" s="19">
        <v>5.9</v>
      </c>
      <c r="E49" s="19">
        <v>2</v>
      </c>
      <c r="F49" s="19"/>
      <c r="G49" s="20">
        <f t="shared" si="10"/>
        <v>8.5</v>
      </c>
      <c r="H49" s="18">
        <v>0.1</v>
      </c>
      <c r="I49" s="19">
        <v>6.1</v>
      </c>
      <c r="J49" s="19">
        <v>1.9</v>
      </c>
      <c r="K49" s="19"/>
      <c r="L49" s="20">
        <f t="shared" si="8"/>
        <v>8.1</v>
      </c>
      <c r="M49" s="49">
        <f t="shared" si="9"/>
        <v>16.600000000000001</v>
      </c>
      <c r="N49" s="93">
        <f t="shared" si="11"/>
        <v>10</v>
      </c>
    </row>
    <row r="50" spans="1:14" ht="15.6" x14ac:dyDescent="0.3">
      <c r="A50" s="40">
        <v>19</v>
      </c>
      <c r="B50" s="31" t="s">
        <v>51</v>
      </c>
      <c r="C50" s="18">
        <v>1</v>
      </c>
      <c r="D50" s="19">
        <v>5.85</v>
      </c>
      <c r="E50" s="19">
        <v>2</v>
      </c>
      <c r="F50" s="19"/>
      <c r="G50" s="20">
        <f t="shared" si="10"/>
        <v>8.85</v>
      </c>
      <c r="H50" s="18">
        <v>0.5</v>
      </c>
      <c r="I50" s="19">
        <v>6.55</v>
      </c>
      <c r="J50" s="19">
        <v>2</v>
      </c>
      <c r="K50" s="19"/>
      <c r="L50" s="20">
        <f t="shared" si="8"/>
        <v>9.0500000000000007</v>
      </c>
      <c r="M50" s="49">
        <f t="shared" si="9"/>
        <v>17.899999999999999</v>
      </c>
      <c r="N50" s="93">
        <f t="shared" si="11"/>
        <v>8</v>
      </c>
    </row>
    <row r="51" spans="1:14" ht="15.6" x14ac:dyDescent="0.3">
      <c r="A51" s="40">
        <v>20</v>
      </c>
      <c r="B51" s="31" t="s">
        <v>41</v>
      </c>
      <c r="C51" s="18">
        <v>1.2</v>
      </c>
      <c r="D51" s="19">
        <v>6.8</v>
      </c>
      <c r="E51" s="19">
        <v>2</v>
      </c>
      <c r="F51" s="19"/>
      <c r="G51" s="20">
        <f t="shared" si="10"/>
        <v>10</v>
      </c>
      <c r="H51" s="18">
        <v>0.6</v>
      </c>
      <c r="I51" s="19">
        <v>7.25</v>
      </c>
      <c r="J51" s="19">
        <v>2</v>
      </c>
      <c r="K51" s="19"/>
      <c r="L51" s="20">
        <f t="shared" si="8"/>
        <v>9.85</v>
      </c>
      <c r="M51" s="49">
        <f t="shared" si="9"/>
        <v>19.850000000000001</v>
      </c>
      <c r="N51" s="36">
        <f t="shared" si="11"/>
        <v>2</v>
      </c>
    </row>
    <row r="52" spans="1:14" ht="16.2" thickBot="1" x14ac:dyDescent="0.35">
      <c r="A52" s="42">
        <v>21</v>
      </c>
      <c r="B52" s="32" t="s">
        <v>42</v>
      </c>
      <c r="C52" s="21">
        <v>0.9</v>
      </c>
      <c r="D52" s="22">
        <v>5.25</v>
      </c>
      <c r="E52" s="22">
        <v>1.7</v>
      </c>
      <c r="F52" s="22"/>
      <c r="G52" s="23">
        <f t="shared" si="10"/>
        <v>7.8500000000000005</v>
      </c>
      <c r="H52" s="21">
        <v>0.1</v>
      </c>
      <c r="I52" s="22">
        <v>6.25</v>
      </c>
      <c r="J52" s="22">
        <v>2</v>
      </c>
      <c r="K52" s="22"/>
      <c r="L52" s="23">
        <f t="shared" si="8"/>
        <v>8.35</v>
      </c>
      <c r="M52" s="50">
        <f t="shared" si="9"/>
        <v>16.2</v>
      </c>
      <c r="N52" s="37">
        <f t="shared" si="11"/>
        <v>13</v>
      </c>
    </row>
    <row r="55" spans="1:14" x14ac:dyDescent="0.3">
      <c r="A55" s="102" t="s">
        <v>13</v>
      </c>
      <c r="B55" s="10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 thickBot="1" x14ac:dyDescent="0.35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3">
      <c r="A57" s="136" t="s">
        <v>0</v>
      </c>
      <c r="B57" s="138" t="s">
        <v>1</v>
      </c>
      <c r="C57" s="140" t="s">
        <v>2</v>
      </c>
      <c r="D57" s="141"/>
      <c r="E57" s="141"/>
      <c r="F57" s="141"/>
      <c r="G57" s="142"/>
      <c r="H57" s="143" t="s">
        <v>3</v>
      </c>
      <c r="I57" s="144"/>
      <c r="J57" s="144"/>
      <c r="K57" s="144"/>
      <c r="L57" s="145"/>
      <c r="M57" s="138" t="s">
        <v>4</v>
      </c>
      <c r="N57" s="138" t="s">
        <v>5</v>
      </c>
    </row>
    <row r="58" spans="1:14" ht="15" thickBot="1" x14ac:dyDescent="0.35">
      <c r="A58" s="137"/>
      <c r="B58" s="139"/>
      <c r="C58" s="58" t="s">
        <v>6</v>
      </c>
      <c r="D58" s="59" t="s">
        <v>8</v>
      </c>
      <c r="E58" s="59" t="s">
        <v>7</v>
      </c>
      <c r="F58" s="59" t="s">
        <v>9</v>
      </c>
      <c r="G58" s="60"/>
      <c r="H58" s="61" t="s">
        <v>6</v>
      </c>
      <c r="I58" s="62" t="s">
        <v>8</v>
      </c>
      <c r="J58" s="62" t="s">
        <v>7</v>
      </c>
      <c r="K58" s="62" t="s">
        <v>9</v>
      </c>
      <c r="L58" s="63"/>
      <c r="M58" s="139"/>
      <c r="N58" s="139"/>
    </row>
    <row r="59" spans="1:14" ht="15.6" x14ac:dyDescent="0.3">
      <c r="A59" s="35">
        <v>23</v>
      </c>
      <c r="B59" s="30" t="s">
        <v>10</v>
      </c>
      <c r="C59" s="15">
        <v>1</v>
      </c>
      <c r="D59" s="16">
        <v>5.6</v>
      </c>
      <c r="E59" s="16">
        <v>1.9</v>
      </c>
      <c r="F59" s="16"/>
      <c r="G59" s="17">
        <f t="shared" ref="G59:G65" si="12">C59+D59+E59-F59</f>
        <v>8.5</v>
      </c>
      <c r="H59" s="15">
        <v>0.5</v>
      </c>
      <c r="I59" s="16">
        <v>5.5</v>
      </c>
      <c r="J59" s="16">
        <v>1.9</v>
      </c>
      <c r="K59" s="16"/>
      <c r="L59" s="17">
        <f t="shared" ref="L59:L65" si="13">H59+I59+J59-K59</f>
        <v>7.9</v>
      </c>
      <c r="M59" s="43">
        <f t="shared" ref="M59:M65" si="14">G59+L59</f>
        <v>16.399999999999999</v>
      </c>
      <c r="N59" s="35">
        <f>RANK(M59,M$59:M$65,0)</f>
        <v>6</v>
      </c>
    </row>
    <row r="60" spans="1:14" ht="15.6" x14ac:dyDescent="0.3">
      <c r="A60" s="36">
        <v>24</v>
      </c>
      <c r="B60" s="54" t="s">
        <v>30</v>
      </c>
      <c r="C60" s="24"/>
      <c r="D60" s="25"/>
      <c r="E60" s="25"/>
      <c r="F60" s="25"/>
      <c r="G60" s="26">
        <f t="shared" si="12"/>
        <v>0</v>
      </c>
      <c r="H60" s="24"/>
      <c r="I60" s="25"/>
      <c r="J60" s="25"/>
      <c r="K60" s="25"/>
      <c r="L60" s="26">
        <f t="shared" si="13"/>
        <v>0</v>
      </c>
      <c r="M60" s="45">
        <f t="shared" si="14"/>
        <v>0</v>
      </c>
      <c r="N60" s="36">
        <f>RANK(M60,M$59:M$65,0)</f>
        <v>7</v>
      </c>
    </row>
    <row r="61" spans="1:14" ht="15.6" x14ac:dyDescent="0.3">
      <c r="A61" s="36">
        <v>25</v>
      </c>
      <c r="B61" s="54" t="s">
        <v>33</v>
      </c>
      <c r="C61" s="24">
        <v>1.3</v>
      </c>
      <c r="D61" s="25">
        <v>6.7</v>
      </c>
      <c r="E61" s="25">
        <v>1.9</v>
      </c>
      <c r="F61" s="25"/>
      <c r="G61" s="26">
        <f t="shared" si="12"/>
        <v>9.9</v>
      </c>
      <c r="H61" s="24">
        <v>0.7</v>
      </c>
      <c r="I61" s="25">
        <v>7.35</v>
      </c>
      <c r="J61" s="25">
        <v>1.9</v>
      </c>
      <c r="K61" s="25"/>
      <c r="L61" s="26">
        <f t="shared" si="13"/>
        <v>9.9499999999999993</v>
      </c>
      <c r="M61" s="45">
        <f t="shared" si="14"/>
        <v>19.850000000000001</v>
      </c>
      <c r="N61" s="36">
        <f t="shared" ref="N61:N64" si="15">RANK(M61,M$59:M$65,0)</f>
        <v>1</v>
      </c>
    </row>
    <row r="62" spans="1:14" ht="15.6" x14ac:dyDescent="0.3">
      <c r="A62" s="36">
        <v>26</v>
      </c>
      <c r="B62" s="54" t="s">
        <v>34</v>
      </c>
      <c r="C62" s="24">
        <v>0.8</v>
      </c>
      <c r="D62" s="25">
        <v>6.45</v>
      </c>
      <c r="E62" s="25">
        <v>2</v>
      </c>
      <c r="F62" s="25"/>
      <c r="G62" s="26">
        <f>C62+D62+E62-F62</f>
        <v>9.25</v>
      </c>
      <c r="H62" s="24">
        <v>0.2</v>
      </c>
      <c r="I62" s="25">
        <v>7.7</v>
      </c>
      <c r="J62" s="25">
        <v>2</v>
      </c>
      <c r="K62" s="25"/>
      <c r="L62" s="26">
        <f t="shared" si="13"/>
        <v>9.9</v>
      </c>
      <c r="M62" s="45">
        <f t="shared" si="14"/>
        <v>19.149999999999999</v>
      </c>
      <c r="N62" s="36">
        <f t="shared" si="15"/>
        <v>3</v>
      </c>
    </row>
    <row r="63" spans="1:14" ht="15.6" x14ac:dyDescent="0.3">
      <c r="A63" s="36">
        <v>27</v>
      </c>
      <c r="B63" s="31" t="s">
        <v>35</v>
      </c>
      <c r="C63" s="24">
        <v>1</v>
      </c>
      <c r="D63" s="25">
        <v>6.35</v>
      </c>
      <c r="E63" s="25">
        <v>2</v>
      </c>
      <c r="F63" s="25"/>
      <c r="G63" s="26">
        <f t="shared" si="12"/>
        <v>9.35</v>
      </c>
      <c r="H63" s="24">
        <v>0.4</v>
      </c>
      <c r="I63" s="25">
        <v>8.1</v>
      </c>
      <c r="J63" s="25">
        <v>1.9</v>
      </c>
      <c r="K63" s="25"/>
      <c r="L63" s="26">
        <f t="shared" si="13"/>
        <v>10.4</v>
      </c>
      <c r="M63" s="45">
        <f t="shared" si="14"/>
        <v>19.75</v>
      </c>
      <c r="N63" s="36">
        <f t="shared" si="15"/>
        <v>2</v>
      </c>
    </row>
    <row r="64" spans="1:14" ht="15.6" x14ac:dyDescent="0.3">
      <c r="A64" s="36">
        <v>28</v>
      </c>
      <c r="B64" s="31" t="s">
        <v>23</v>
      </c>
      <c r="C64" s="24">
        <v>0.8</v>
      </c>
      <c r="D64" s="25">
        <v>6.8</v>
      </c>
      <c r="E64" s="25">
        <v>1.8</v>
      </c>
      <c r="F64" s="25"/>
      <c r="G64" s="26">
        <f t="shared" si="12"/>
        <v>9.4</v>
      </c>
      <c r="H64" s="24">
        <v>0.3</v>
      </c>
      <c r="I64" s="25">
        <v>7.4</v>
      </c>
      <c r="J64" s="25">
        <v>1.9</v>
      </c>
      <c r="K64" s="25"/>
      <c r="L64" s="26">
        <f t="shared" si="13"/>
        <v>9.6</v>
      </c>
      <c r="M64" s="45">
        <f t="shared" si="14"/>
        <v>19</v>
      </c>
      <c r="N64" s="36">
        <f t="shared" si="15"/>
        <v>4</v>
      </c>
    </row>
    <row r="65" spans="1:14" ht="16.2" thickBot="1" x14ac:dyDescent="0.35">
      <c r="A65" s="37">
        <v>30</v>
      </c>
      <c r="B65" s="56" t="s">
        <v>36</v>
      </c>
      <c r="C65" s="51">
        <v>0.9</v>
      </c>
      <c r="D65" s="52">
        <v>5.35</v>
      </c>
      <c r="E65" s="52">
        <v>1.9</v>
      </c>
      <c r="F65" s="52"/>
      <c r="G65" s="34">
        <f t="shared" si="12"/>
        <v>8.15</v>
      </c>
      <c r="H65" s="51">
        <v>0.5</v>
      </c>
      <c r="I65" s="52">
        <v>7.6</v>
      </c>
      <c r="J65" s="52">
        <v>2</v>
      </c>
      <c r="K65" s="52"/>
      <c r="L65" s="34">
        <f t="shared" si="13"/>
        <v>10.1</v>
      </c>
      <c r="M65" s="47">
        <f t="shared" si="14"/>
        <v>18.25</v>
      </c>
      <c r="N65" s="37">
        <f>RANK(M65,M$59:M$65,0)</f>
        <v>5</v>
      </c>
    </row>
    <row r="68" spans="1:14" x14ac:dyDescent="0.3">
      <c r="A68" s="102" t="s">
        <v>16</v>
      </c>
      <c r="B68" s="102"/>
    </row>
    <row r="69" spans="1:14" ht="15" thickBot="1" x14ac:dyDescent="0.35"/>
    <row r="70" spans="1:14" x14ac:dyDescent="0.3">
      <c r="A70" s="123" t="s">
        <v>0</v>
      </c>
      <c r="B70" s="111" t="s">
        <v>1</v>
      </c>
      <c r="C70" s="125" t="s">
        <v>2</v>
      </c>
      <c r="D70" s="126"/>
      <c r="E70" s="126"/>
      <c r="F70" s="126"/>
      <c r="G70" s="127"/>
      <c r="H70" s="128" t="s">
        <v>3</v>
      </c>
      <c r="I70" s="129"/>
      <c r="J70" s="129"/>
      <c r="K70" s="129"/>
      <c r="L70" s="130"/>
      <c r="M70" s="111" t="s">
        <v>4</v>
      </c>
      <c r="N70" s="111" t="s">
        <v>5</v>
      </c>
    </row>
    <row r="71" spans="1:14" ht="15" thickBot="1" x14ac:dyDescent="0.35">
      <c r="A71" s="124"/>
      <c r="B71" s="112"/>
      <c r="C71" s="67" t="s">
        <v>6</v>
      </c>
      <c r="D71" s="68" t="s">
        <v>8</v>
      </c>
      <c r="E71" s="68" t="s">
        <v>7</v>
      </c>
      <c r="F71" s="68" t="s">
        <v>9</v>
      </c>
      <c r="G71" s="69"/>
      <c r="H71" s="67" t="s">
        <v>6</v>
      </c>
      <c r="I71" s="68" t="s">
        <v>8</v>
      </c>
      <c r="J71" s="68" t="s">
        <v>7</v>
      </c>
      <c r="K71" s="68" t="s">
        <v>9</v>
      </c>
      <c r="L71" s="69"/>
      <c r="M71" s="112"/>
      <c r="N71" s="112"/>
    </row>
    <row r="72" spans="1:14" ht="15.6" x14ac:dyDescent="0.3">
      <c r="A72" s="11">
        <v>46</v>
      </c>
      <c r="B72" s="30" t="s">
        <v>48</v>
      </c>
      <c r="C72" s="15">
        <v>2.1</v>
      </c>
      <c r="D72" s="16">
        <v>6.95</v>
      </c>
      <c r="E72" s="16">
        <v>1.9</v>
      </c>
      <c r="F72" s="27"/>
      <c r="G72" s="17">
        <f t="shared" ref="G72:G77" si="16">C72+D72+E72-F72</f>
        <v>10.950000000000001</v>
      </c>
      <c r="H72" s="15">
        <v>1.7</v>
      </c>
      <c r="I72" s="16">
        <v>7.7</v>
      </c>
      <c r="J72" s="16">
        <v>2</v>
      </c>
      <c r="K72" s="16"/>
      <c r="L72" s="27">
        <f t="shared" ref="L72:L77" si="17">H72+I72+J72-K72</f>
        <v>11.4</v>
      </c>
      <c r="M72" s="43">
        <f t="shared" ref="M72:M77" si="18">G72+L72</f>
        <v>22.35</v>
      </c>
      <c r="N72" s="99">
        <f>RANK(M72,M$72:M$77,0)</f>
        <v>1</v>
      </c>
    </row>
    <row r="73" spans="1:14" ht="15.6" x14ac:dyDescent="0.3">
      <c r="A73" s="14">
        <v>49</v>
      </c>
      <c r="B73" s="31" t="s">
        <v>25</v>
      </c>
      <c r="C73" s="24">
        <v>2</v>
      </c>
      <c r="D73" s="25">
        <v>7</v>
      </c>
      <c r="E73" s="25">
        <v>2</v>
      </c>
      <c r="F73" s="28"/>
      <c r="G73" s="20">
        <f t="shared" si="16"/>
        <v>11</v>
      </c>
      <c r="H73" s="24">
        <v>1.8</v>
      </c>
      <c r="I73" s="25">
        <v>6.4</v>
      </c>
      <c r="J73" s="25">
        <v>1.8</v>
      </c>
      <c r="K73" s="25"/>
      <c r="L73" s="33">
        <f t="shared" si="17"/>
        <v>10.000000000000002</v>
      </c>
      <c r="M73" s="49">
        <f t="shared" si="18"/>
        <v>21</v>
      </c>
      <c r="N73" s="40">
        <f>RANK(M73,M$72:M$77,0)</f>
        <v>2</v>
      </c>
    </row>
    <row r="74" spans="1:14" ht="15.6" x14ac:dyDescent="0.3">
      <c r="A74" s="14">
        <v>51</v>
      </c>
      <c r="B74" s="31" t="s">
        <v>26</v>
      </c>
      <c r="C74" s="24">
        <v>1.8</v>
      </c>
      <c r="D74" s="25">
        <v>5.85</v>
      </c>
      <c r="E74" s="25">
        <v>1.9</v>
      </c>
      <c r="F74" s="28"/>
      <c r="G74" s="20">
        <f t="shared" si="16"/>
        <v>9.5499999999999989</v>
      </c>
      <c r="H74" s="24">
        <v>1.9</v>
      </c>
      <c r="I74" s="25">
        <v>6.9</v>
      </c>
      <c r="J74" s="25">
        <v>2</v>
      </c>
      <c r="K74" s="25"/>
      <c r="L74" s="33">
        <f t="shared" si="17"/>
        <v>10.8</v>
      </c>
      <c r="M74" s="49">
        <f t="shared" si="18"/>
        <v>20.350000000000001</v>
      </c>
      <c r="N74" s="40">
        <f>RANK(M74,M$72:M$77,0)</f>
        <v>3</v>
      </c>
    </row>
    <row r="75" spans="1:14" ht="15.6" x14ac:dyDescent="0.3">
      <c r="A75" s="14">
        <v>53</v>
      </c>
      <c r="B75" s="31" t="s">
        <v>27</v>
      </c>
      <c r="C75" s="24">
        <v>2</v>
      </c>
      <c r="D75" s="25">
        <v>5.5</v>
      </c>
      <c r="E75" s="25">
        <v>2</v>
      </c>
      <c r="F75" s="28">
        <v>0.3</v>
      </c>
      <c r="G75" s="20">
        <f t="shared" si="16"/>
        <v>9.1999999999999993</v>
      </c>
      <c r="H75" s="24">
        <v>1.7</v>
      </c>
      <c r="I75" s="25">
        <v>7.27</v>
      </c>
      <c r="J75" s="25">
        <v>2</v>
      </c>
      <c r="K75" s="25"/>
      <c r="L75" s="33">
        <f t="shared" si="17"/>
        <v>10.969999999999999</v>
      </c>
      <c r="M75" s="49">
        <f t="shared" si="18"/>
        <v>20.169999999999998</v>
      </c>
      <c r="N75" s="40">
        <f t="shared" ref="N75:N77" si="19">RANK(M75,M$72:M$77,0)</f>
        <v>4</v>
      </c>
    </row>
    <row r="76" spans="1:14" ht="15.6" x14ac:dyDescent="0.3">
      <c r="A76" s="14">
        <v>34</v>
      </c>
      <c r="B76" s="31" t="s">
        <v>20</v>
      </c>
      <c r="C76" s="24">
        <v>1.9</v>
      </c>
      <c r="D76" s="25">
        <v>6.2</v>
      </c>
      <c r="E76" s="25">
        <v>2</v>
      </c>
      <c r="F76" s="28"/>
      <c r="G76" s="20">
        <f t="shared" si="16"/>
        <v>10.1</v>
      </c>
      <c r="H76" s="24">
        <v>1.6</v>
      </c>
      <c r="I76" s="25">
        <v>5.7</v>
      </c>
      <c r="J76" s="25">
        <v>2</v>
      </c>
      <c r="K76" s="25"/>
      <c r="L76" s="33">
        <f t="shared" si="17"/>
        <v>9.3000000000000007</v>
      </c>
      <c r="M76" s="49">
        <f t="shared" si="18"/>
        <v>19.399999999999999</v>
      </c>
      <c r="N76" s="40">
        <f>RANK(M76,M$72:M$77,0)</f>
        <v>5</v>
      </c>
    </row>
    <row r="77" spans="1:14" ht="16.2" thickBot="1" x14ac:dyDescent="0.35">
      <c r="A77" s="13">
        <v>47</v>
      </c>
      <c r="B77" s="32" t="s">
        <v>24</v>
      </c>
      <c r="C77" s="21">
        <v>1.8</v>
      </c>
      <c r="D77" s="22">
        <v>4.95</v>
      </c>
      <c r="E77" s="22">
        <v>1.9</v>
      </c>
      <c r="F77" s="29"/>
      <c r="G77" s="23">
        <f t="shared" si="16"/>
        <v>8.65</v>
      </c>
      <c r="H77" s="21">
        <v>1.7</v>
      </c>
      <c r="I77" s="22">
        <v>6.77</v>
      </c>
      <c r="J77" s="22">
        <v>2</v>
      </c>
      <c r="K77" s="22"/>
      <c r="L77" s="29">
        <f t="shared" si="17"/>
        <v>10.469999999999999</v>
      </c>
      <c r="M77" s="50">
        <f t="shared" si="18"/>
        <v>19.119999999999997</v>
      </c>
      <c r="N77" s="42">
        <f t="shared" si="19"/>
        <v>6</v>
      </c>
    </row>
    <row r="80" spans="1:14" x14ac:dyDescent="0.3">
      <c r="A80" s="102" t="s">
        <v>14</v>
      </c>
      <c r="B80" s="102"/>
    </row>
    <row r="81" spans="1:14" ht="15" thickBot="1" x14ac:dyDescent="0.35"/>
    <row r="82" spans="1:14" x14ac:dyDescent="0.3">
      <c r="A82" s="113" t="s">
        <v>0</v>
      </c>
      <c r="B82" s="115" t="s">
        <v>1</v>
      </c>
      <c r="C82" s="117" t="s">
        <v>2</v>
      </c>
      <c r="D82" s="118"/>
      <c r="E82" s="118"/>
      <c r="F82" s="118"/>
      <c r="G82" s="119"/>
      <c r="H82" s="120" t="s">
        <v>3</v>
      </c>
      <c r="I82" s="121"/>
      <c r="J82" s="121"/>
      <c r="K82" s="121"/>
      <c r="L82" s="122"/>
      <c r="M82" s="115" t="s">
        <v>4</v>
      </c>
      <c r="N82" s="115" t="s">
        <v>5</v>
      </c>
    </row>
    <row r="83" spans="1:14" ht="15" thickBot="1" x14ac:dyDescent="0.35">
      <c r="A83" s="114"/>
      <c r="B83" s="116"/>
      <c r="C83" s="5" t="s">
        <v>6</v>
      </c>
      <c r="D83" s="6" t="s">
        <v>8</v>
      </c>
      <c r="E83" s="6" t="s">
        <v>7</v>
      </c>
      <c r="F83" s="6" t="s">
        <v>9</v>
      </c>
      <c r="G83" s="7"/>
      <c r="H83" s="5" t="s">
        <v>6</v>
      </c>
      <c r="I83" s="6" t="s">
        <v>8</v>
      </c>
      <c r="J83" s="6" t="s">
        <v>7</v>
      </c>
      <c r="K83" s="6" t="s">
        <v>9</v>
      </c>
      <c r="L83" s="7"/>
      <c r="M83" s="116"/>
      <c r="N83" s="116"/>
    </row>
    <row r="84" spans="1:14" ht="15.6" x14ac:dyDescent="0.3">
      <c r="A84" s="35">
        <v>37</v>
      </c>
      <c r="B84" s="30" t="s">
        <v>19</v>
      </c>
      <c r="C84" s="15">
        <v>1.2</v>
      </c>
      <c r="D84" s="16">
        <v>6.45</v>
      </c>
      <c r="E84" s="16">
        <v>2</v>
      </c>
      <c r="F84" s="16"/>
      <c r="G84" s="82">
        <f>C84+D84+E84-F84</f>
        <v>9.65</v>
      </c>
      <c r="H84" s="15">
        <v>0.5</v>
      </c>
      <c r="I84" s="16">
        <v>7.25</v>
      </c>
      <c r="J84" s="16">
        <v>2</v>
      </c>
      <c r="K84" s="16"/>
      <c r="L84" s="80">
        <f>H84+I84+J84-K84</f>
        <v>9.75</v>
      </c>
      <c r="M84" s="81">
        <f>G84+L84</f>
        <v>19.399999999999999</v>
      </c>
      <c r="N84" s="35">
        <f>RANK(M84,M$84:M$87,0)</f>
        <v>1</v>
      </c>
    </row>
    <row r="85" spans="1:14" ht="15.6" x14ac:dyDescent="0.3">
      <c r="A85" s="40">
        <v>36</v>
      </c>
      <c r="B85" s="31" t="s">
        <v>29</v>
      </c>
      <c r="C85" s="18">
        <v>1.1000000000000001</v>
      </c>
      <c r="D85" s="19">
        <v>4.6500000000000004</v>
      </c>
      <c r="E85" s="19">
        <v>2</v>
      </c>
      <c r="F85" s="19"/>
      <c r="G85" s="33">
        <f>C85+D85+E85-F85</f>
        <v>7.75</v>
      </c>
      <c r="H85" s="18">
        <v>0.7</v>
      </c>
      <c r="I85" s="19">
        <v>7.3</v>
      </c>
      <c r="J85" s="19">
        <v>2</v>
      </c>
      <c r="K85" s="19"/>
      <c r="L85" s="20">
        <f>H85+I85+J85-K85</f>
        <v>10</v>
      </c>
      <c r="M85" s="49">
        <f>G85+L85</f>
        <v>17.75</v>
      </c>
      <c r="N85" s="40">
        <f>RANK(M85,M$84:M$87,0)</f>
        <v>2</v>
      </c>
    </row>
    <row r="86" spans="1:14" ht="15.6" x14ac:dyDescent="0.3">
      <c r="A86" s="40">
        <v>35</v>
      </c>
      <c r="B86" s="31" t="s">
        <v>28</v>
      </c>
      <c r="C86" s="18">
        <v>0.5</v>
      </c>
      <c r="D86" s="19">
        <v>5.2</v>
      </c>
      <c r="E86" s="19">
        <v>1.9</v>
      </c>
      <c r="F86" s="19"/>
      <c r="G86" s="33">
        <f>C86+D86+E86-F86</f>
        <v>7.6</v>
      </c>
      <c r="H86" s="18">
        <v>0.5</v>
      </c>
      <c r="I86" s="19">
        <v>5.95</v>
      </c>
      <c r="J86" s="19">
        <v>1.9</v>
      </c>
      <c r="K86" s="19"/>
      <c r="L86" s="20">
        <f>H86+I86+J86-K86</f>
        <v>8.35</v>
      </c>
      <c r="M86" s="49">
        <f>G86+L86</f>
        <v>15.95</v>
      </c>
      <c r="N86" s="40">
        <f t="shared" ref="N86" si="20">RANK(M86,M$84:M$87,0)</f>
        <v>3</v>
      </c>
    </row>
    <row r="87" spans="1:14" ht="16.2" thickBot="1" x14ac:dyDescent="0.35">
      <c r="A87" s="42">
        <v>33</v>
      </c>
      <c r="B87" s="32" t="s">
        <v>52</v>
      </c>
      <c r="C87" s="21">
        <v>0.6</v>
      </c>
      <c r="D87" s="22">
        <v>3.1</v>
      </c>
      <c r="E87" s="22">
        <v>1.8</v>
      </c>
      <c r="F87" s="22"/>
      <c r="G87" s="29">
        <f>C87+D87+E87-F87</f>
        <v>5.5</v>
      </c>
      <c r="H87" s="21">
        <v>0.4</v>
      </c>
      <c r="I87" s="22">
        <v>5.3</v>
      </c>
      <c r="J87" s="22">
        <v>1.1000000000000001</v>
      </c>
      <c r="K87" s="22"/>
      <c r="L87" s="23">
        <f>H87+I87+J87-K87</f>
        <v>6.8000000000000007</v>
      </c>
      <c r="M87" s="50">
        <f>G87+L87</f>
        <v>12.3</v>
      </c>
      <c r="N87" s="92">
        <f>RANK(M87,M$84:M$87,0)</f>
        <v>4</v>
      </c>
    </row>
    <row r="90" spans="1:14" x14ac:dyDescent="0.3">
      <c r="A90" s="102" t="s">
        <v>17</v>
      </c>
      <c r="B90" s="102"/>
    </row>
    <row r="91" spans="1:14" ht="15" thickBot="1" x14ac:dyDescent="0.35"/>
    <row r="92" spans="1:14" x14ac:dyDescent="0.3">
      <c r="A92" s="103" t="s">
        <v>0</v>
      </c>
      <c r="B92" s="100" t="s">
        <v>1</v>
      </c>
      <c r="C92" s="105" t="s">
        <v>2</v>
      </c>
      <c r="D92" s="106"/>
      <c r="E92" s="106"/>
      <c r="F92" s="106"/>
      <c r="G92" s="107"/>
      <c r="H92" s="108" t="s">
        <v>3</v>
      </c>
      <c r="I92" s="109"/>
      <c r="J92" s="109"/>
      <c r="K92" s="109"/>
      <c r="L92" s="110"/>
      <c r="M92" s="100" t="s">
        <v>4</v>
      </c>
      <c r="N92" s="100" t="s">
        <v>5</v>
      </c>
    </row>
    <row r="93" spans="1:14" ht="15" thickBot="1" x14ac:dyDescent="0.35">
      <c r="A93" s="104"/>
      <c r="B93" s="101"/>
      <c r="C93" s="83" t="s">
        <v>6</v>
      </c>
      <c r="D93" s="84" t="s">
        <v>8</v>
      </c>
      <c r="E93" s="84" t="s">
        <v>7</v>
      </c>
      <c r="F93" s="84" t="s">
        <v>9</v>
      </c>
      <c r="G93" s="85"/>
      <c r="H93" s="83" t="s">
        <v>6</v>
      </c>
      <c r="I93" s="84" t="s">
        <v>8</v>
      </c>
      <c r="J93" s="84" t="s">
        <v>7</v>
      </c>
      <c r="K93" s="84" t="s">
        <v>9</v>
      </c>
      <c r="L93" s="85"/>
      <c r="M93" s="101"/>
      <c r="N93" s="101"/>
    </row>
    <row r="94" spans="1:14" ht="15.6" x14ac:dyDescent="0.3">
      <c r="A94" s="14">
        <v>48</v>
      </c>
      <c r="B94" s="54" t="s">
        <v>19</v>
      </c>
      <c r="C94" s="24">
        <v>2</v>
      </c>
      <c r="D94" s="25">
        <v>6.3</v>
      </c>
      <c r="E94" s="25">
        <v>2</v>
      </c>
      <c r="F94" s="28"/>
      <c r="G94" s="26">
        <f>C94+D94+E94-F94</f>
        <v>10.3</v>
      </c>
      <c r="H94" s="24">
        <v>1.8</v>
      </c>
      <c r="I94" s="25">
        <v>7.67</v>
      </c>
      <c r="J94" s="25">
        <v>1.9</v>
      </c>
      <c r="K94" s="25"/>
      <c r="L94" s="28">
        <f>H94+I94+J94-K94</f>
        <v>11.370000000000001</v>
      </c>
      <c r="M94" s="45">
        <f>G94+L94</f>
        <v>21.67</v>
      </c>
      <c r="N94" s="35">
        <f>RANK(M94,M$94:M$97,0)</f>
        <v>1</v>
      </c>
    </row>
    <row r="95" spans="1:14" ht="15.6" x14ac:dyDescent="0.3">
      <c r="A95" s="75">
        <v>55</v>
      </c>
      <c r="B95" s="76" t="s">
        <v>31</v>
      </c>
      <c r="C95" s="70">
        <v>2.2999999999999998</v>
      </c>
      <c r="D95" s="71">
        <v>6.3</v>
      </c>
      <c r="E95" s="71">
        <v>2</v>
      </c>
      <c r="F95" s="72"/>
      <c r="G95" s="77">
        <f>C95+D95+E95-F95</f>
        <v>10.6</v>
      </c>
      <c r="H95" s="70">
        <v>1.8</v>
      </c>
      <c r="I95" s="71">
        <v>7.03</v>
      </c>
      <c r="J95" s="71">
        <v>2</v>
      </c>
      <c r="K95" s="71"/>
      <c r="L95" s="78">
        <f>H95+I95+J95-K95</f>
        <v>10.83</v>
      </c>
      <c r="M95" s="79">
        <f>G95+L95</f>
        <v>21.43</v>
      </c>
      <c r="N95" s="90">
        <f>RANK(M95,M$94:M$97,0)</f>
        <v>2</v>
      </c>
    </row>
    <row r="96" spans="1:14" ht="15.6" x14ac:dyDescent="0.3">
      <c r="A96" s="53">
        <v>52</v>
      </c>
      <c r="B96" s="31" t="s">
        <v>32</v>
      </c>
      <c r="C96" s="18">
        <v>1.9</v>
      </c>
      <c r="D96" s="19">
        <v>6.55</v>
      </c>
      <c r="E96" s="19">
        <v>2</v>
      </c>
      <c r="F96" s="33"/>
      <c r="G96" s="20">
        <f>C96+D96+E96-F96</f>
        <v>10.45</v>
      </c>
      <c r="H96" s="18">
        <v>1.4</v>
      </c>
      <c r="I96" s="19">
        <v>6.67</v>
      </c>
      <c r="J96" s="19">
        <v>2</v>
      </c>
      <c r="K96" s="19"/>
      <c r="L96" s="33">
        <f>H96+I96+J96-K96</f>
        <v>10.07</v>
      </c>
      <c r="M96" s="49">
        <f>G96+L96</f>
        <v>20.52</v>
      </c>
      <c r="N96" s="90">
        <f t="shared" ref="N96" si="21">RANK(M96,M$94:M$97,0)</f>
        <v>3</v>
      </c>
    </row>
    <row r="97" spans="1:14" ht="16.2" thickBot="1" x14ac:dyDescent="0.35">
      <c r="A97" s="13">
        <v>54</v>
      </c>
      <c r="B97" s="32" t="s">
        <v>30</v>
      </c>
      <c r="C97" s="21">
        <v>1.9</v>
      </c>
      <c r="D97" s="22">
        <v>6.35</v>
      </c>
      <c r="E97" s="22">
        <v>2</v>
      </c>
      <c r="F97" s="29"/>
      <c r="G97" s="23">
        <f>C97+D97+E97-F97</f>
        <v>10.25</v>
      </c>
      <c r="H97" s="21">
        <v>1.7</v>
      </c>
      <c r="I97" s="22">
        <v>6.5</v>
      </c>
      <c r="J97" s="22">
        <v>1.9</v>
      </c>
      <c r="K97" s="22"/>
      <c r="L97" s="29">
        <f>H97+I97+J97-K97</f>
        <v>10.1</v>
      </c>
      <c r="M97" s="50">
        <f>G97+L97</f>
        <v>20.350000000000001</v>
      </c>
      <c r="N97" s="42">
        <f>RANK(M97,M$94:M$97,0)</f>
        <v>4</v>
      </c>
    </row>
  </sheetData>
  <mergeCells count="51">
    <mergeCell ref="A68:B68"/>
    <mergeCell ref="A2:N2"/>
    <mergeCell ref="A3:N3"/>
    <mergeCell ref="A37:A38"/>
    <mergeCell ref="B37:B38"/>
    <mergeCell ref="C37:G37"/>
    <mergeCell ref="A35:B35"/>
    <mergeCell ref="A8:B8"/>
    <mergeCell ref="A10:A11"/>
    <mergeCell ref="B10:B11"/>
    <mergeCell ref="C10:G10"/>
    <mergeCell ref="H10:L10"/>
    <mergeCell ref="M10:M11"/>
    <mergeCell ref="N10:N11"/>
    <mergeCell ref="A21:B21"/>
    <mergeCell ref="A23:A24"/>
    <mergeCell ref="B23:B24"/>
    <mergeCell ref="C23:G23"/>
    <mergeCell ref="H23:L23"/>
    <mergeCell ref="M23:M24"/>
    <mergeCell ref="N23:N24"/>
    <mergeCell ref="H37:L37"/>
    <mergeCell ref="M37:M38"/>
    <mergeCell ref="N37:N38"/>
    <mergeCell ref="A55:B55"/>
    <mergeCell ref="A57:A58"/>
    <mergeCell ref="B57:B58"/>
    <mergeCell ref="C57:G57"/>
    <mergeCell ref="H57:L57"/>
    <mergeCell ref="M57:M58"/>
    <mergeCell ref="N57:N58"/>
    <mergeCell ref="N70:N71"/>
    <mergeCell ref="A80:B80"/>
    <mergeCell ref="A82:A83"/>
    <mergeCell ref="B82:B83"/>
    <mergeCell ref="C82:G82"/>
    <mergeCell ref="H82:L82"/>
    <mergeCell ref="M82:M83"/>
    <mergeCell ref="N82:N83"/>
    <mergeCell ref="A70:A71"/>
    <mergeCell ref="B70:B71"/>
    <mergeCell ref="C70:G70"/>
    <mergeCell ref="H70:L70"/>
    <mergeCell ref="M70:M71"/>
    <mergeCell ref="M92:M93"/>
    <mergeCell ref="N92:N93"/>
    <mergeCell ref="A90:B90"/>
    <mergeCell ref="A92:A93"/>
    <mergeCell ref="B92:B93"/>
    <mergeCell ref="C92:G92"/>
    <mergeCell ref="H92:L92"/>
  </mergeCells>
  <phoneticPr fontId="5" type="noConversion"/>
  <pageMargins left="0.7" right="0.7" top="0.78740157499999996" bottom="0.78740157499999996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7"/>
  <sheetViews>
    <sheetView view="pageLayout" workbookViewId="0">
      <selection activeCell="B19" sqref="B19"/>
    </sheetView>
  </sheetViews>
  <sheetFormatPr defaultRowHeight="14.4" x14ac:dyDescent="0.3"/>
  <cols>
    <col min="3" max="3" width="35.21875" customWidth="1"/>
    <col min="4" max="6" width="4.44140625" bestFit="1" customWidth="1"/>
    <col min="7" max="7" width="4.6640625" bestFit="1" customWidth="1"/>
    <col min="9" max="11" width="4.44140625" bestFit="1" customWidth="1"/>
    <col min="12" max="12" width="4.33203125" bestFit="1" customWidth="1"/>
  </cols>
  <sheetData>
    <row r="2" spans="1:15" ht="28.95" customHeight="1" x14ac:dyDescent="0.55000000000000004">
      <c r="B2" s="154" t="s">
        <v>18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18" x14ac:dyDescent="0.35">
      <c r="B3" s="156">
        <v>45011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7" spans="1:15" x14ac:dyDescent="0.3">
      <c r="B7" s="102" t="s">
        <v>11</v>
      </c>
      <c r="C7" s="102"/>
      <c r="G7" t="s">
        <v>46</v>
      </c>
    </row>
    <row r="8" spans="1:15" ht="15" thickBot="1" x14ac:dyDescent="0.35"/>
    <row r="9" spans="1:15" x14ac:dyDescent="0.3">
      <c r="B9" s="163" t="s">
        <v>0</v>
      </c>
      <c r="C9" s="165" t="s">
        <v>1</v>
      </c>
      <c r="D9" s="167" t="s">
        <v>2</v>
      </c>
      <c r="E9" s="168"/>
      <c r="F9" s="168"/>
      <c r="G9" s="168"/>
      <c r="H9" s="169"/>
      <c r="I9" s="170" t="s">
        <v>3</v>
      </c>
      <c r="J9" s="171"/>
      <c r="K9" s="171"/>
      <c r="L9" s="171"/>
      <c r="M9" s="172"/>
      <c r="N9" s="165" t="s">
        <v>4</v>
      </c>
      <c r="O9" s="165" t="s">
        <v>5</v>
      </c>
    </row>
    <row r="10" spans="1:15" ht="15" thickBot="1" x14ac:dyDescent="0.35">
      <c r="B10" s="164"/>
      <c r="C10" s="166"/>
      <c r="D10" s="2" t="s">
        <v>6</v>
      </c>
      <c r="E10" s="3" t="s">
        <v>8</v>
      </c>
      <c r="F10" s="3" t="s">
        <v>7</v>
      </c>
      <c r="G10" s="3" t="s">
        <v>9</v>
      </c>
      <c r="H10" s="4"/>
      <c r="I10" s="2" t="s">
        <v>6</v>
      </c>
      <c r="J10" s="3" t="s">
        <v>8</v>
      </c>
      <c r="K10" s="3" t="s">
        <v>7</v>
      </c>
      <c r="L10" s="3" t="s">
        <v>9</v>
      </c>
      <c r="M10" s="4"/>
      <c r="N10" s="166"/>
      <c r="O10" s="166"/>
    </row>
    <row r="11" spans="1:15" ht="15.6" x14ac:dyDescent="0.3">
      <c r="B11" s="11">
        <v>1</v>
      </c>
      <c r="C11" s="30" t="s">
        <v>19</v>
      </c>
      <c r="D11" s="15">
        <v>0.2</v>
      </c>
      <c r="E11" s="16">
        <v>5.35</v>
      </c>
      <c r="F11" s="16">
        <v>2</v>
      </c>
      <c r="G11" s="16"/>
      <c r="H11" s="17">
        <f t="shared" ref="H11:H17" si="0">D11+E11+F11-G11</f>
        <v>7.55</v>
      </c>
      <c r="I11" s="15">
        <v>0.1</v>
      </c>
      <c r="J11" s="16">
        <v>5.95</v>
      </c>
      <c r="K11" s="16">
        <v>2</v>
      </c>
      <c r="L11" s="16"/>
      <c r="M11" s="17">
        <f t="shared" ref="M11:M17" si="1">I11+J11+K11-L11</f>
        <v>8.0500000000000007</v>
      </c>
      <c r="N11" s="38">
        <f t="shared" ref="N11:N17" si="2">H11+M11</f>
        <v>15.600000000000001</v>
      </c>
      <c r="O11" s="35">
        <f t="shared" ref="O11:O17" si="3">RANK(N11,N$9:N$17,0)</f>
        <v>6</v>
      </c>
    </row>
    <row r="12" spans="1:15" ht="15.6" x14ac:dyDescent="0.3">
      <c r="B12" s="14">
        <v>2</v>
      </c>
      <c r="C12" s="31" t="s">
        <v>48</v>
      </c>
      <c r="D12" s="24">
        <v>0.4</v>
      </c>
      <c r="E12" s="25">
        <v>6.1</v>
      </c>
      <c r="F12" s="25">
        <v>2</v>
      </c>
      <c r="G12" s="25"/>
      <c r="H12" s="20">
        <f t="shared" si="0"/>
        <v>8.5</v>
      </c>
      <c r="I12" s="24">
        <v>0.1</v>
      </c>
      <c r="J12" s="25">
        <v>7.2</v>
      </c>
      <c r="K12" s="25">
        <v>1.9</v>
      </c>
      <c r="L12" s="25"/>
      <c r="M12" s="20">
        <f t="shared" si="1"/>
        <v>9.1999999999999993</v>
      </c>
      <c r="N12" s="39">
        <f t="shared" si="2"/>
        <v>17.7</v>
      </c>
      <c r="O12" s="91">
        <f t="shared" si="3"/>
        <v>4</v>
      </c>
    </row>
    <row r="13" spans="1:15" ht="15.6" x14ac:dyDescent="0.3">
      <c r="B13" s="53">
        <v>3</v>
      </c>
      <c r="C13" s="31" t="s">
        <v>47</v>
      </c>
      <c r="D13" s="18">
        <v>0.5</v>
      </c>
      <c r="E13" s="19">
        <v>5.9</v>
      </c>
      <c r="F13" s="19">
        <v>2</v>
      </c>
      <c r="G13" s="19"/>
      <c r="H13" s="20">
        <f t="shared" si="0"/>
        <v>8.4</v>
      </c>
      <c r="I13" s="18">
        <v>0.1</v>
      </c>
      <c r="J13" s="19">
        <v>7.45</v>
      </c>
      <c r="K13" s="19">
        <v>2</v>
      </c>
      <c r="L13" s="19"/>
      <c r="M13" s="20">
        <f t="shared" si="1"/>
        <v>9.5500000000000007</v>
      </c>
      <c r="N13" s="39">
        <f t="shared" si="2"/>
        <v>17.950000000000003</v>
      </c>
      <c r="O13" s="91">
        <f t="shared" si="3"/>
        <v>2</v>
      </c>
    </row>
    <row r="14" spans="1:15" ht="15.6" x14ac:dyDescent="0.3">
      <c r="A14" t="s">
        <v>45</v>
      </c>
      <c r="B14" s="14">
        <v>4</v>
      </c>
      <c r="C14" s="54" t="s">
        <v>21</v>
      </c>
      <c r="D14" s="24">
        <v>0.9</v>
      </c>
      <c r="E14" s="25">
        <v>7.35</v>
      </c>
      <c r="F14" s="25">
        <v>2</v>
      </c>
      <c r="G14" s="25"/>
      <c r="H14" s="20">
        <f t="shared" si="0"/>
        <v>10.25</v>
      </c>
      <c r="I14" s="24">
        <v>0.2</v>
      </c>
      <c r="J14" s="25">
        <v>7.7</v>
      </c>
      <c r="K14" s="25">
        <v>2</v>
      </c>
      <c r="L14" s="25"/>
      <c r="M14" s="20">
        <f t="shared" si="1"/>
        <v>9.9</v>
      </c>
      <c r="N14" s="39">
        <f t="shared" si="2"/>
        <v>20.149999999999999</v>
      </c>
      <c r="O14" s="40">
        <f t="shared" si="3"/>
        <v>1</v>
      </c>
    </row>
    <row r="15" spans="1:15" ht="15.6" x14ac:dyDescent="0.3">
      <c r="B15" s="14">
        <v>5</v>
      </c>
      <c r="C15" s="54" t="s">
        <v>22</v>
      </c>
      <c r="D15" s="24">
        <v>0.8</v>
      </c>
      <c r="E15" s="25">
        <v>4.9000000000000004</v>
      </c>
      <c r="F15" s="25">
        <v>2</v>
      </c>
      <c r="G15" s="25"/>
      <c r="H15" s="20">
        <f t="shared" si="0"/>
        <v>7.7</v>
      </c>
      <c r="I15" s="24">
        <v>0.1</v>
      </c>
      <c r="J15" s="25">
        <v>6.85</v>
      </c>
      <c r="K15" s="25">
        <v>1.9</v>
      </c>
      <c r="L15" s="25">
        <v>0.3</v>
      </c>
      <c r="M15" s="20">
        <f t="shared" si="1"/>
        <v>8.5499999999999989</v>
      </c>
      <c r="N15" s="39">
        <f t="shared" si="2"/>
        <v>16.25</v>
      </c>
      <c r="O15" s="40">
        <f t="shared" si="3"/>
        <v>5</v>
      </c>
    </row>
    <row r="16" spans="1:15" ht="15.6" x14ac:dyDescent="0.3">
      <c r="B16" s="14">
        <v>6</v>
      </c>
      <c r="C16" s="54" t="s">
        <v>23</v>
      </c>
      <c r="D16" s="24">
        <v>0.4</v>
      </c>
      <c r="E16" s="25">
        <v>6.3</v>
      </c>
      <c r="F16" s="25">
        <v>2</v>
      </c>
      <c r="G16" s="25"/>
      <c r="H16" s="26">
        <f t="shared" si="0"/>
        <v>8.6999999999999993</v>
      </c>
      <c r="I16" s="24">
        <v>0.1</v>
      </c>
      <c r="J16" s="25">
        <v>7.05</v>
      </c>
      <c r="K16" s="25">
        <v>2</v>
      </c>
      <c r="L16" s="25"/>
      <c r="M16" s="26">
        <f t="shared" si="1"/>
        <v>9.1499999999999986</v>
      </c>
      <c r="N16" s="55">
        <f t="shared" si="2"/>
        <v>17.849999999999998</v>
      </c>
      <c r="O16" s="40">
        <f t="shared" si="3"/>
        <v>3</v>
      </c>
    </row>
    <row r="17" spans="2:15" ht="16.2" thickBot="1" x14ac:dyDescent="0.35">
      <c r="B17" s="12">
        <v>7</v>
      </c>
      <c r="C17" s="32" t="s">
        <v>49</v>
      </c>
      <c r="D17" s="51">
        <v>0.2</v>
      </c>
      <c r="E17" s="52">
        <v>3</v>
      </c>
      <c r="F17" s="52">
        <v>1.7</v>
      </c>
      <c r="G17" s="52"/>
      <c r="H17" s="23">
        <f t="shared" si="0"/>
        <v>4.9000000000000004</v>
      </c>
      <c r="I17" s="51">
        <v>0.1</v>
      </c>
      <c r="J17" s="52">
        <v>5.95</v>
      </c>
      <c r="K17" s="52">
        <v>1.8</v>
      </c>
      <c r="L17" s="52"/>
      <c r="M17" s="23">
        <f t="shared" si="1"/>
        <v>7.85</v>
      </c>
      <c r="N17" s="41">
        <f t="shared" si="2"/>
        <v>12.75</v>
      </c>
      <c r="O17" s="92">
        <f t="shared" si="3"/>
        <v>7</v>
      </c>
    </row>
  </sheetData>
  <mergeCells count="9">
    <mergeCell ref="B2:O2"/>
    <mergeCell ref="B3:O3"/>
    <mergeCell ref="B7:C7"/>
    <mergeCell ref="B9:B10"/>
    <mergeCell ref="C9:C10"/>
    <mergeCell ref="D9:H9"/>
    <mergeCell ref="I9:M9"/>
    <mergeCell ref="N9:N10"/>
    <mergeCell ref="O9:O10"/>
  </mergeCells>
  <pageMargins left="0.7" right="0.7" top="0.78740157499999996" bottom="0.78740157499999996" header="0.3" footer="0.3"/>
  <pageSetup paperSize="9" orientation="landscape" horizontalDpi="4294967293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18"/>
  <sheetViews>
    <sheetView view="pageLayout" topLeftCell="A4" workbookViewId="0">
      <selection activeCell="C24" sqref="C24"/>
    </sheetView>
  </sheetViews>
  <sheetFormatPr defaultRowHeight="14.4" x14ac:dyDescent="0.3"/>
  <cols>
    <col min="3" max="3" width="27.5546875" bestFit="1" customWidth="1"/>
    <col min="4" max="5" width="5.44140625" bestFit="1" customWidth="1"/>
    <col min="6" max="6" width="4.44140625" bestFit="1" customWidth="1"/>
    <col min="7" max="7" width="4.33203125" bestFit="1" customWidth="1"/>
    <col min="9" max="11" width="4.44140625" bestFit="1" customWidth="1"/>
    <col min="12" max="12" width="4.33203125" bestFit="1" customWidth="1"/>
    <col min="15" max="15" width="18.5546875" bestFit="1" customWidth="1"/>
  </cols>
  <sheetData>
    <row r="2" spans="2:15" ht="28.95" customHeight="1" x14ac:dyDescent="0.55000000000000004">
      <c r="B2" s="154" t="s">
        <v>18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2:15" ht="18" x14ac:dyDescent="0.35">
      <c r="B3" s="156">
        <v>45011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7" spans="2:15" x14ac:dyDescent="0.3">
      <c r="B7" s="102" t="s">
        <v>15</v>
      </c>
      <c r="C7" s="10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 thickBot="1" x14ac:dyDescent="0.35"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3">
      <c r="B9" s="173" t="s">
        <v>0</v>
      </c>
      <c r="C9" s="146" t="s">
        <v>1</v>
      </c>
      <c r="D9" s="148" t="s">
        <v>2</v>
      </c>
      <c r="E9" s="149"/>
      <c r="F9" s="149"/>
      <c r="G9" s="149"/>
      <c r="H9" s="150"/>
      <c r="I9" s="151" t="s">
        <v>3</v>
      </c>
      <c r="J9" s="152"/>
      <c r="K9" s="152"/>
      <c r="L9" s="152"/>
      <c r="M9" s="153"/>
      <c r="N9" s="146" t="s">
        <v>4</v>
      </c>
      <c r="O9" s="146" t="s">
        <v>5</v>
      </c>
    </row>
    <row r="10" spans="2:15" ht="15" thickBot="1" x14ac:dyDescent="0.35">
      <c r="B10" s="174"/>
      <c r="C10" s="147"/>
      <c r="D10" s="64" t="s">
        <v>6</v>
      </c>
      <c r="E10" s="65" t="s">
        <v>8</v>
      </c>
      <c r="F10" s="65" t="s">
        <v>7</v>
      </c>
      <c r="G10" s="65" t="s">
        <v>9</v>
      </c>
      <c r="H10" s="66"/>
      <c r="I10" s="64" t="s">
        <v>6</v>
      </c>
      <c r="J10" s="65" t="s">
        <v>8</v>
      </c>
      <c r="K10" s="65" t="s">
        <v>7</v>
      </c>
      <c r="L10" s="65" t="s">
        <v>9</v>
      </c>
      <c r="M10" s="66"/>
      <c r="N10" s="147"/>
      <c r="O10" s="147"/>
    </row>
    <row r="11" spans="2:15" ht="15.6" x14ac:dyDescent="0.3">
      <c r="B11" s="36">
        <v>41</v>
      </c>
      <c r="C11" s="54" t="s">
        <v>10</v>
      </c>
      <c r="D11" s="24">
        <v>1.8</v>
      </c>
      <c r="E11" s="25">
        <v>6.7</v>
      </c>
      <c r="F11" s="25">
        <v>2</v>
      </c>
      <c r="G11" s="25"/>
      <c r="H11" s="26">
        <f t="shared" ref="H11:H18" si="0">D11+E11+F11-G11</f>
        <v>10.5</v>
      </c>
      <c r="I11" s="24">
        <v>1.5</v>
      </c>
      <c r="J11" s="25">
        <v>7.9</v>
      </c>
      <c r="K11" s="25">
        <v>2</v>
      </c>
      <c r="L11" s="25"/>
      <c r="M11" s="26">
        <f t="shared" ref="M11:M18" si="1">I11+J11+K11-L11</f>
        <v>11.4</v>
      </c>
      <c r="N11" s="45">
        <f t="shared" ref="N11:N18" si="2">H11+M11</f>
        <v>21.9</v>
      </c>
      <c r="O11" s="74">
        <f t="shared" ref="O11:O18" si="3">RANK(N11,N$9:N$18,0)</f>
        <v>1</v>
      </c>
    </row>
    <row r="12" spans="2:15" ht="15.6" x14ac:dyDescent="0.3">
      <c r="B12" s="36">
        <v>42</v>
      </c>
      <c r="C12" s="54" t="s">
        <v>21</v>
      </c>
      <c r="D12" s="24">
        <v>1.9</v>
      </c>
      <c r="E12" s="25">
        <v>6.4</v>
      </c>
      <c r="F12" s="25">
        <v>2</v>
      </c>
      <c r="G12" s="25"/>
      <c r="H12" s="26">
        <f t="shared" si="0"/>
        <v>10.3</v>
      </c>
      <c r="I12" s="24">
        <v>1.6</v>
      </c>
      <c r="J12" s="25">
        <v>6.95</v>
      </c>
      <c r="K12" s="25">
        <v>2</v>
      </c>
      <c r="L12" s="25"/>
      <c r="M12" s="26">
        <f t="shared" si="1"/>
        <v>10.55</v>
      </c>
      <c r="N12" s="45">
        <f t="shared" si="2"/>
        <v>20.85</v>
      </c>
      <c r="O12" s="46">
        <f t="shared" si="3"/>
        <v>2</v>
      </c>
    </row>
    <row r="13" spans="2:15" ht="15.6" x14ac:dyDescent="0.3">
      <c r="B13" s="36">
        <v>43</v>
      </c>
      <c r="C13" s="54" t="s">
        <v>23</v>
      </c>
      <c r="D13" s="24">
        <v>1</v>
      </c>
      <c r="E13" s="25">
        <v>6.6</v>
      </c>
      <c r="F13" s="25">
        <v>2</v>
      </c>
      <c r="G13" s="25"/>
      <c r="H13" s="26">
        <f t="shared" si="0"/>
        <v>9.6</v>
      </c>
      <c r="I13" s="24">
        <v>1.4</v>
      </c>
      <c r="J13" s="25">
        <v>6.8</v>
      </c>
      <c r="K13" s="25">
        <v>2</v>
      </c>
      <c r="L13" s="25"/>
      <c r="M13" s="26">
        <f t="shared" si="1"/>
        <v>10.199999999999999</v>
      </c>
      <c r="N13" s="45">
        <f t="shared" si="2"/>
        <v>19.799999999999997</v>
      </c>
      <c r="O13" s="46">
        <f t="shared" si="3"/>
        <v>3</v>
      </c>
    </row>
    <row r="14" spans="2:15" ht="15.6" x14ac:dyDescent="0.3">
      <c r="B14" s="36">
        <v>39</v>
      </c>
      <c r="C14" s="54" t="s">
        <v>19</v>
      </c>
      <c r="D14" s="24">
        <v>1.3</v>
      </c>
      <c r="E14" s="25">
        <v>6.05</v>
      </c>
      <c r="F14" s="25">
        <v>2</v>
      </c>
      <c r="G14" s="25"/>
      <c r="H14" s="26">
        <f t="shared" si="0"/>
        <v>9.35</v>
      </c>
      <c r="I14" s="24">
        <v>1.1000000000000001</v>
      </c>
      <c r="J14" s="25">
        <v>7</v>
      </c>
      <c r="K14" s="25">
        <v>2</v>
      </c>
      <c r="L14" s="25"/>
      <c r="M14" s="26">
        <f t="shared" si="1"/>
        <v>10.1</v>
      </c>
      <c r="N14" s="45">
        <f t="shared" si="2"/>
        <v>19.45</v>
      </c>
      <c r="O14" s="46">
        <f t="shared" si="3"/>
        <v>4</v>
      </c>
    </row>
    <row r="15" spans="2:15" ht="15.6" x14ac:dyDescent="0.3">
      <c r="B15" s="36">
        <v>44</v>
      </c>
      <c r="C15" s="54" t="s">
        <v>44</v>
      </c>
      <c r="D15" s="24">
        <v>1.8</v>
      </c>
      <c r="E15" s="94">
        <v>5.4749999999999996</v>
      </c>
      <c r="F15" s="25">
        <v>2</v>
      </c>
      <c r="G15" s="25"/>
      <c r="H15" s="95">
        <f t="shared" si="0"/>
        <v>9.2749999999999986</v>
      </c>
      <c r="I15" s="24">
        <v>1.5</v>
      </c>
      <c r="J15" s="25">
        <v>6.65</v>
      </c>
      <c r="K15" s="25">
        <v>2</v>
      </c>
      <c r="L15" s="25"/>
      <c r="M15" s="26">
        <f t="shared" si="1"/>
        <v>10.15</v>
      </c>
      <c r="N15" s="96">
        <f t="shared" si="2"/>
        <v>19.424999999999997</v>
      </c>
      <c r="O15" s="46">
        <f t="shared" si="3"/>
        <v>5</v>
      </c>
    </row>
    <row r="16" spans="2:15" ht="15.6" x14ac:dyDescent="0.3">
      <c r="B16" s="36">
        <v>40</v>
      </c>
      <c r="C16" s="54" t="s">
        <v>43</v>
      </c>
      <c r="D16" s="24">
        <v>1.9</v>
      </c>
      <c r="E16" s="25">
        <v>6</v>
      </c>
      <c r="F16" s="25">
        <v>2</v>
      </c>
      <c r="G16" s="25"/>
      <c r="H16" s="26">
        <f t="shared" si="0"/>
        <v>9.9</v>
      </c>
      <c r="I16" s="24">
        <v>1.6</v>
      </c>
      <c r="J16" s="25">
        <v>5.8</v>
      </c>
      <c r="K16" s="25">
        <v>2</v>
      </c>
      <c r="L16" s="25"/>
      <c r="M16" s="26">
        <f t="shared" si="1"/>
        <v>9.4</v>
      </c>
      <c r="N16" s="45">
        <f t="shared" si="2"/>
        <v>19.3</v>
      </c>
      <c r="O16" s="46">
        <f t="shared" si="3"/>
        <v>6</v>
      </c>
    </row>
    <row r="17" spans="2:15" ht="15.6" x14ac:dyDescent="0.3">
      <c r="B17" s="36">
        <v>38</v>
      </c>
      <c r="C17" s="54" t="s">
        <v>24</v>
      </c>
      <c r="D17" s="24">
        <v>1.6</v>
      </c>
      <c r="E17" s="25">
        <v>6</v>
      </c>
      <c r="F17" s="25">
        <v>2</v>
      </c>
      <c r="G17" s="25"/>
      <c r="H17" s="26">
        <f t="shared" si="0"/>
        <v>9.6</v>
      </c>
      <c r="I17" s="24">
        <v>1.5</v>
      </c>
      <c r="J17" s="25">
        <v>6.1</v>
      </c>
      <c r="K17" s="25">
        <v>2</v>
      </c>
      <c r="L17" s="25"/>
      <c r="M17" s="26">
        <f t="shared" si="1"/>
        <v>9.6</v>
      </c>
      <c r="N17" s="45">
        <f t="shared" si="2"/>
        <v>19.2</v>
      </c>
      <c r="O17" s="46">
        <f t="shared" si="3"/>
        <v>7</v>
      </c>
    </row>
    <row r="18" spans="2:15" ht="16.2" thickBot="1" x14ac:dyDescent="0.35">
      <c r="B18" s="37">
        <v>45</v>
      </c>
      <c r="C18" s="32" t="s">
        <v>32</v>
      </c>
      <c r="D18" s="21">
        <v>1</v>
      </c>
      <c r="E18" s="22">
        <v>6.05</v>
      </c>
      <c r="F18" s="22">
        <v>2</v>
      </c>
      <c r="G18" s="22"/>
      <c r="H18" s="34">
        <f t="shared" si="0"/>
        <v>9.0500000000000007</v>
      </c>
      <c r="I18" s="21">
        <v>1.3</v>
      </c>
      <c r="J18" s="22">
        <v>5.5</v>
      </c>
      <c r="K18" s="22">
        <v>2</v>
      </c>
      <c r="L18" s="22"/>
      <c r="M18" s="34">
        <f t="shared" si="1"/>
        <v>8.8000000000000007</v>
      </c>
      <c r="N18" s="47">
        <f t="shared" si="2"/>
        <v>17.850000000000001</v>
      </c>
      <c r="O18" s="48">
        <f t="shared" si="3"/>
        <v>8</v>
      </c>
    </row>
  </sheetData>
  <sortState ref="B11:O18">
    <sortCondition ref="O11"/>
  </sortState>
  <mergeCells count="9">
    <mergeCell ref="B2:O2"/>
    <mergeCell ref="B3:O3"/>
    <mergeCell ref="B7:C7"/>
    <mergeCell ref="B9:B10"/>
    <mergeCell ref="C9:C10"/>
    <mergeCell ref="D9:H9"/>
    <mergeCell ref="I9:M9"/>
    <mergeCell ref="N9:N10"/>
    <mergeCell ref="O9:O10"/>
  </mergeCells>
  <pageMargins left="0.7" right="0.7" top="0.78740157499999996" bottom="0.78740157499999996" header="0.3" footer="0.3"/>
  <pageSetup paperSize="9" orientation="landscape" horizontalDpi="4294967293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24"/>
  <sheetViews>
    <sheetView view="pageLayout" topLeftCell="A5" workbookViewId="0">
      <selection activeCell="O26" sqref="O26"/>
    </sheetView>
  </sheetViews>
  <sheetFormatPr defaultRowHeight="14.4" x14ac:dyDescent="0.3"/>
  <cols>
    <col min="3" max="3" width="33" bestFit="1" customWidth="1"/>
    <col min="4" max="7" width="4.44140625" bestFit="1" customWidth="1"/>
    <col min="9" max="11" width="4.44140625" bestFit="1" customWidth="1"/>
    <col min="12" max="12" width="4.33203125" bestFit="1" customWidth="1"/>
  </cols>
  <sheetData>
    <row r="2" spans="2:15" ht="28.95" customHeight="1" x14ac:dyDescent="0.55000000000000004">
      <c r="B2" s="154" t="s">
        <v>18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2:15" ht="18" x14ac:dyDescent="0.35">
      <c r="B3" s="156">
        <v>45011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7" spans="2:15" x14ac:dyDescent="0.3">
      <c r="B7" s="102" t="s">
        <v>12</v>
      </c>
      <c r="C7" s="102"/>
    </row>
    <row r="8" spans="2:15" ht="15" thickBot="1" x14ac:dyDescent="0.35"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3">
      <c r="B9" s="158" t="s">
        <v>0</v>
      </c>
      <c r="C9" s="134" t="s">
        <v>1</v>
      </c>
      <c r="D9" s="160" t="s">
        <v>2</v>
      </c>
      <c r="E9" s="161"/>
      <c r="F9" s="161"/>
      <c r="G9" s="161"/>
      <c r="H9" s="162"/>
      <c r="I9" s="131" t="s">
        <v>3</v>
      </c>
      <c r="J9" s="132"/>
      <c r="K9" s="132"/>
      <c r="L9" s="132"/>
      <c r="M9" s="133"/>
      <c r="N9" s="134" t="s">
        <v>4</v>
      </c>
      <c r="O9" s="134" t="s">
        <v>5</v>
      </c>
    </row>
    <row r="10" spans="2:15" ht="15" thickBot="1" x14ac:dyDescent="0.35">
      <c r="B10" s="159"/>
      <c r="C10" s="135"/>
      <c r="D10" s="8" t="s">
        <v>6</v>
      </c>
      <c r="E10" s="9" t="s">
        <v>8</v>
      </c>
      <c r="F10" s="9" t="s">
        <v>7</v>
      </c>
      <c r="G10" s="9" t="s">
        <v>9</v>
      </c>
      <c r="H10" s="10"/>
      <c r="I10" s="8" t="s">
        <v>6</v>
      </c>
      <c r="J10" s="9" t="s">
        <v>8</v>
      </c>
      <c r="K10" s="9" t="s">
        <v>7</v>
      </c>
      <c r="L10" s="9" t="s">
        <v>9</v>
      </c>
      <c r="M10" s="10"/>
      <c r="N10" s="135"/>
      <c r="O10" s="135"/>
    </row>
    <row r="11" spans="2:15" ht="15.6" x14ac:dyDescent="0.3">
      <c r="B11" s="36">
        <v>8</v>
      </c>
      <c r="C11" s="54" t="s">
        <v>33</v>
      </c>
      <c r="D11" s="24">
        <v>1.2</v>
      </c>
      <c r="E11" s="25">
        <v>5.8</v>
      </c>
      <c r="F11" s="25">
        <v>2</v>
      </c>
      <c r="G11" s="25"/>
      <c r="H11" s="26">
        <f>D11+E11+F11-G11</f>
        <v>9</v>
      </c>
      <c r="I11" s="24">
        <v>0.3</v>
      </c>
      <c r="J11" s="25">
        <v>5.35</v>
      </c>
      <c r="K11" s="25">
        <v>1.7</v>
      </c>
      <c r="L11" s="25"/>
      <c r="M11" s="26">
        <f>I11+J11+K11-L11</f>
        <v>7.35</v>
      </c>
      <c r="N11" s="45">
        <f>H11+M11</f>
        <v>16.350000000000001</v>
      </c>
      <c r="O11" s="36">
        <f>RANK(N11,N$9:N$24,0)</f>
        <v>11</v>
      </c>
    </row>
    <row r="12" spans="2:15" ht="15.6" x14ac:dyDescent="0.3">
      <c r="B12" s="36">
        <v>9</v>
      </c>
      <c r="C12" s="54" t="s">
        <v>37</v>
      </c>
      <c r="D12" s="24">
        <v>1.2</v>
      </c>
      <c r="E12" s="25">
        <v>6.1</v>
      </c>
      <c r="F12" s="25">
        <v>2</v>
      </c>
      <c r="G12" s="25"/>
      <c r="H12" s="20">
        <f>D12+E12+F12-G12</f>
        <v>9.3000000000000007</v>
      </c>
      <c r="I12" s="24">
        <v>0.4</v>
      </c>
      <c r="J12" s="25">
        <v>6.75</v>
      </c>
      <c r="K12" s="25">
        <v>2</v>
      </c>
      <c r="L12" s="25"/>
      <c r="M12" s="20">
        <f t="shared" ref="M12:M17" si="0">I12+J12+K12-L12</f>
        <v>9.15</v>
      </c>
      <c r="N12" s="49">
        <f t="shared" ref="N12:N17" si="1">H12+M12</f>
        <v>18.450000000000003</v>
      </c>
      <c r="O12" s="40">
        <f>RANK(N12,N$9:N$24,0)</f>
        <v>6</v>
      </c>
    </row>
    <row r="13" spans="2:15" ht="15.6" x14ac:dyDescent="0.3">
      <c r="B13" s="36">
        <v>10</v>
      </c>
      <c r="C13" s="54" t="s">
        <v>34</v>
      </c>
      <c r="D13" s="24">
        <v>0.3</v>
      </c>
      <c r="E13" s="25">
        <v>6.2</v>
      </c>
      <c r="F13" s="25">
        <v>2</v>
      </c>
      <c r="G13" s="25"/>
      <c r="H13" s="20">
        <f t="shared" ref="H13:H17" si="2">D13+E13+F13-G13</f>
        <v>8.5</v>
      </c>
      <c r="I13" s="24">
        <v>0.2</v>
      </c>
      <c r="J13" s="25">
        <v>7.1</v>
      </c>
      <c r="K13" s="25">
        <v>2</v>
      </c>
      <c r="L13" s="25"/>
      <c r="M13" s="20">
        <f t="shared" si="0"/>
        <v>9.3000000000000007</v>
      </c>
      <c r="N13" s="49">
        <f t="shared" si="1"/>
        <v>17.8</v>
      </c>
      <c r="O13" s="40">
        <f t="shared" ref="O13:O22" si="3">RANK(N13,N$9:N$24,0)</f>
        <v>9</v>
      </c>
    </row>
    <row r="14" spans="2:15" ht="15.6" x14ac:dyDescent="0.3">
      <c r="B14" s="36">
        <v>11</v>
      </c>
      <c r="C14" s="54" t="s">
        <v>48</v>
      </c>
      <c r="D14" s="24">
        <v>0.5</v>
      </c>
      <c r="E14" s="25">
        <v>6.55</v>
      </c>
      <c r="F14" s="25">
        <v>2</v>
      </c>
      <c r="G14" s="25"/>
      <c r="H14" s="20">
        <f t="shared" si="2"/>
        <v>9.0500000000000007</v>
      </c>
      <c r="I14" s="24">
        <v>0.2</v>
      </c>
      <c r="J14" s="25">
        <v>7.05</v>
      </c>
      <c r="K14" s="25">
        <v>2</v>
      </c>
      <c r="L14" s="25"/>
      <c r="M14" s="20">
        <f t="shared" si="0"/>
        <v>9.25</v>
      </c>
      <c r="N14" s="49">
        <f t="shared" si="1"/>
        <v>18.3</v>
      </c>
      <c r="O14" s="91">
        <f t="shared" si="3"/>
        <v>7</v>
      </c>
    </row>
    <row r="15" spans="2:15" ht="15.6" x14ac:dyDescent="0.3">
      <c r="B15" s="36">
        <v>12</v>
      </c>
      <c r="C15" s="54" t="s">
        <v>19</v>
      </c>
      <c r="D15" s="24">
        <v>0.7</v>
      </c>
      <c r="E15" s="25">
        <v>4.7</v>
      </c>
      <c r="F15" s="25">
        <v>2</v>
      </c>
      <c r="G15" s="25"/>
      <c r="H15" s="20">
        <f t="shared" si="2"/>
        <v>7.4</v>
      </c>
      <c r="I15" s="24">
        <v>0.1</v>
      </c>
      <c r="J15" s="25">
        <v>6.85</v>
      </c>
      <c r="K15" s="25">
        <v>2</v>
      </c>
      <c r="L15" s="25"/>
      <c r="M15" s="20">
        <f t="shared" si="0"/>
        <v>8.9499999999999993</v>
      </c>
      <c r="N15" s="49">
        <f t="shared" si="1"/>
        <v>16.350000000000001</v>
      </c>
      <c r="O15" s="40">
        <f t="shared" si="3"/>
        <v>11</v>
      </c>
    </row>
    <row r="16" spans="2:15" ht="15.6" x14ac:dyDescent="0.3">
      <c r="B16" s="36">
        <v>13</v>
      </c>
      <c r="C16" s="54" t="s">
        <v>38</v>
      </c>
      <c r="D16" s="24">
        <v>1.1000000000000001</v>
      </c>
      <c r="E16" s="25">
        <v>6.55</v>
      </c>
      <c r="F16" s="25">
        <v>2</v>
      </c>
      <c r="G16" s="25"/>
      <c r="H16" s="20">
        <f t="shared" si="2"/>
        <v>9.65</v>
      </c>
      <c r="I16" s="24">
        <v>0.8</v>
      </c>
      <c r="J16" s="25">
        <v>6.15</v>
      </c>
      <c r="K16" s="25">
        <v>2</v>
      </c>
      <c r="L16" s="25"/>
      <c r="M16" s="20">
        <f t="shared" si="0"/>
        <v>8.9499999999999993</v>
      </c>
      <c r="N16" s="49">
        <f t="shared" si="1"/>
        <v>18.600000000000001</v>
      </c>
      <c r="O16" s="40">
        <f t="shared" si="3"/>
        <v>5</v>
      </c>
    </row>
    <row r="17" spans="2:15" ht="15.6" x14ac:dyDescent="0.3">
      <c r="B17" s="36">
        <v>14</v>
      </c>
      <c r="C17" s="54" t="s">
        <v>39</v>
      </c>
      <c r="D17" s="24">
        <v>1.1000000000000001</v>
      </c>
      <c r="E17" s="25">
        <v>7.05</v>
      </c>
      <c r="F17" s="25">
        <v>2</v>
      </c>
      <c r="G17" s="25"/>
      <c r="H17" s="20">
        <f t="shared" si="2"/>
        <v>10.15</v>
      </c>
      <c r="I17" s="24">
        <v>0.5</v>
      </c>
      <c r="J17" s="25">
        <v>6.5</v>
      </c>
      <c r="K17" s="25">
        <v>1.7</v>
      </c>
      <c r="L17" s="25"/>
      <c r="M17" s="20">
        <f t="shared" si="0"/>
        <v>8.6999999999999993</v>
      </c>
      <c r="N17" s="49">
        <f t="shared" si="1"/>
        <v>18.850000000000001</v>
      </c>
      <c r="O17" s="40">
        <f t="shared" si="3"/>
        <v>4</v>
      </c>
    </row>
    <row r="18" spans="2:15" ht="15.6" x14ac:dyDescent="0.3">
      <c r="B18" s="40">
        <v>15</v>
      </c>
      <c r="C18" s="31" t="s">
        <v>40</v>
      </c>
      <c r="D18" s="18">
        <v>0.9</v>
      </c>
      <c r="E18" s="19">
        <v>5.4</v>
      </c>
      <c r="F18" s="19">
        <v>1.6</v>
      </c>
      <c r="G18" s="19"/>
      <c r="H18" s="20">
        <f t="shared" ref="H18:H24" si="4">D18+E18+F18-G18</f>
        <v>7.9</v>
      </c>
      <c r="I18" s="18">
        <v>0.1</v>
      </c>
      <c r="J18" s="19">
        <v>5.35</v>
      </c>
      <c r="K18" s="19">
        <v>1.7</v>
      </c>
      <c r="L18" s="19"/>
      <c r="M18" s="20">
        <f t="shared" ref="M18:M24" si="5">I18+J18+K18-L18</f>
        <v>7.1499999999999995</v>
      </c>
      <c r="N18" s="49">
        <f t="shared" ref="N18:N24" si="6">H18+M18</f>
        <v>15.05</v>
      </c>
      <c r="O18" s="40">
        <f t="shared" si="3"/>
        <v>14</v>
      </c>
    </row>
    <row r="19" spans="2:15" ht="15.6" x14ac:dyDescent="0.3">
      <c r="B19" s="40">
        <v>16</v>
      </c>
      <c r="C19" s="31" t="s">
        <v>21</v>
      </c>
      <c r="D19" s="18">
        <v>1.2</v>
      </c>
      <c r="E19" s="19">
        <v>7.75</v>
      </c>
      <c r="F19" s="19">
        <v>2</v>
      </c>
      <c r="G19" s="19"/>
      <c r="H19" s="20">
        <f t="shared" si="4"/>
        <v>10.95</v>
      </c>
      <c r="I19" s="18">
        <v>0.5</v>
      </c>
      <c r="J19" s="19">
        <v>7.05</v>
      </c>
      <c r="K19" s="19">
        <v>1.9</v>
      </c>
      <c r="L19" s="19"/>
      <c r="M19" s="20">
        <f t="shared" si="5"/>
        <v>9.4499999999999993</v>
      </c>
      <c r="N19" s="49">
        <f t="shared" si="6"/>
        <v>20.399999999999999</v>
      </c>
      <c r="O19" s="40">
        <f t="shared" si="3"/>
        <v>1</v>
      </c>
    </row>
    <row r="20" spans="2:15" ht="15.6" x14ac:dyDescent="0.3">
      <c r="B20" s="40">
        <v>17</v>
      </c>
      <c r="C20" s="31" t="s">
        <v>23</v>
      </c>
      <c r="D20" s="18">
        <v>1.1000000000000001</v>
      </c>
      <c r="E20" s="19">
        <v>6.45</v>
      </c>
      <c r="F20" s="19">
        <v>2</v>
      </c>
      <c r="G20" s="19"/>
      <c r="H20" s="20">
        <f t="shared" si="4"/>
        <v>9.5500000000000007</v>
      </c>
      <c r="I20" s="18">
        <v>0.5</v>
      </c>
      <c r="J20" s="19">
        <v>7.7</v>
      </c>
      <c r="K20" s="19">
        <v>2</v>
      </c>
      <c r="L20" s="19"/>
      <c r="M20" s="20">
        <f t="shared" si="5"/>
        <v>10.199999999999999</v>
      </c>
      <c r="N20" s="49">
        <f t="shared" si="6"/>
        <v>19.75</v>
      </c>
      <c r="O20" s="40">
        <f t="shared" si="3"/>
        <v>3</v>
      </c>
    </row>
    <row r="21" spans="2:15" ht="15.6" x14ac:dyDescent="0.3">
      <c r="B21" s="40">
        <v>18</v>
      </c>
      <c r="C21" s="31" t="s">
        <v>50</v>
      </c>
      <c r="D21" s="18">
        <v>0.6</v>
      </c>
      <c r="E21" s="19">
        <v>5.9</v>
      </c>
      <c r="F21" s="19">
        <v>2</v>
      </c>
      <c r="G21" s="19"/>
      <c r="H21" s="20">
        <f t="shared" si="4"/>
        <v>8.5</v>
      </c>
      <c r="I21" s="18">
        <v>0.1</v>
      </c>
      <c r="J21" s="19">
        <v>6.1</v>
      </c>
      <c r="K21" s="19">
        <v>1.9</v>
      </c>
      <c r="L21" s="19"/>
      <c r="M21" s="20">
        <f t="shared" si="5"/>
        <v>8.1</v>
      </c>
      <c r="N21" s="49">
        <f t="shared" si="6"/>
        <v>16.600000000000001</v>
      </c>
      <c r="O21" s="91">
        <f t="shared" si="3"/>
        <v>10</v>
      </c>
    </row>
    <row r="22" spans="2:15" ht="15.6" x14ac:dyDescent="0.3">
      <c r="B22" s="40">
        <v>19</v>
      </c>
      <c r="C22" s="31" t="s">
        <v>51</v>
      </c>
      <c r="D22" s="18">
        <v>1</v>
      </c>
      <c r="E22" s="19">
        <v>5.85</v>
      </c>
      <c r="F22" s="19">
        <v>2</v>
      </c>
      <c r="G22" s="19"/>
      <c r="H22" s="20">
        <f t="shared" si="4"/>
        <v>8.85</v>
      </c>
      <c r="I22" s="18">
        <v>0.5</v>
      </c>
      <c r="J22" s="19">
        <v>6.55</v>
      </c>
      <c r="K22" s="19">
        <v>2</v>
      </c>
      <c r="L22" s="19"/>
      <c r="M22" s="20">
        <f t="shared" si="5"/>
        <v>9.0500000000000007</v>
      </c>
      <c r="N22" s="49">
        <f t="shared" si="6"/>
        <v>17.899999999999999</v>
      </c>
      <c r="O22" s="91">
        <f t="shared" si="3"/>
        <v>8</v>
      </c>
    </row>
    <row r="23" spans="2:15" ht="15.6" x14ac:dyDescent="0.3">
      <c r="B23" s="40">
        <v>20</v>
      </c>
      <c r="C23" s="31" t="s">
        <v>41</v>
      </c>
      <c r="D23" s="18">
        <v>1.2</v>
      </c>
      <c r="E23" s="19">
        <v>6.8</v>
      </c>
      <c r="F23" s="19">
        <v>2</v>
      </c>
      <c r="G23" s="19"/>
      <c r="H23" s="20">
        <f t="shared" si="4"/>
        <v>10</v>
      </c>
      <c r="I23" s="18">
        <v>0.6</v>
      </c>
      <c r="J23" s="19">
        <v>7.25</v>
      </c>
      <c r="K23" s="19">
        <v>2</v>
      </c>
      <c r="L23" s="19"/>
      <c r="M23" s="20">
        <f t="shared" si="5"/>
        <v>9.85</v>
      </c>
      <c r="N23" s="49">
        <f t="shared" si="6"/>
        <v>19.850000000000001</v>
      </c>
      <c r="O23" s="40">
        <f>RANK(N23,N$9:N$24,0)</f>
        <v>2</v>
      </c>
    </row>
    <row r="24" spans="2:15" ht="16.2" thickBot="1" x14ac:dyDescent="0.35">
      <c r="B24" s="42">
        <v>21</v>
      </c>
      <c r="C24" s="32" t="s">
        <v>42</v>
      </c>
      <c r="D24" s="21">
        <v>0.9</v>
      </c>
      <c r="E24" s="22">
        <v>5.25</v>
      </c>
      <c r="F24" s="22">
        <v>1.7</v>
      </c>
      <c r="G24" s="22"/>
      <c r="H24" s="23">
        <f t="shared" si="4"/>
        <v>7.8500000000000005</v>
      </c>
      <c r="I24" s="21">
        <v>0.1</v>
      </c>
      <c r="J24" s="22">
        <v>6.25</v>
      </c>
      <c r="K24" s="22">
        <v>2</v>
      </c>
      <c r="L24" s="22"/>
      <c r="M24" s="23">
        <f t="shared" si="5"/>
        <v>8.35</v>
      </c>
      <c r="N24" s="50">
        <f t="shared" si="6"/>
        <v>16.2</v>
      </c>
      <c r="O24" s="42">
        <f>RANK(N24,N$9:N$24,0)</f>
        <v>13</v>
      </c>
    </row>
  </sheetData>
  <mergeCells count="9">
    <mergeCell ref="B2:O2"/>
    <mergeCell ref="B3:O3"/>
    <mergeCell ref="B9:B10"/>
    <mergeCell ref="C9:C10"/>
    <mergeCell ref="D9:H9"/>
    <mergeCell ref="I9:M9"/>
    <mergeCell ref="N9:N10"/>
    <mergeCell ref="O9:O10"/>
    <mergeCell ref="B7:C7"/>
  </mergeCells>
  <pageMargins left="0.7" right="0.7" top="0.53333333333333333" bottom="0.40833333333333333" header="0.3" footer="0.3"/>
  <pageSetup paperSize="9" orientation="landscape" horizontalDpi="4294967293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17"/>
  <sheetViews>
    <sheetView tabSelected="1" view="pageLayout" workbookViewId="0">
      <selection activeCell="P18" sqref="P18"/>
    </sheetView>
  </sheetViews>
  <sheetFormatPr defaultRowHeight="14.4" x14ac:dyDescent="0.3"/>
  <cols>
    <col min="3" max="3" width="33" bestFit="1" customWidth="1"/>
    <col min="4" max="6" width="4.44140625" bestFit="1" customWidth="1"/>
    <col min="7" max="7" width="4.33203125" bestFit="1" customWidth="1"/>
    <col min="9" max="11" width="4.44140625" bestFit="1" customWidth="1"/>
    <col min="12" max="12" width="4.33203125" bestFit="1" customWidth="1"/>
  </cols>
  <sheetData>
    <row r="2" spans="2:15" ht="28.95" customHeight="1" x14ac:dyDescent="0.55000000000000004">
      <c r="B2" s="154" t="s">
        <v>18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2:15" ht="18" x14ac:dyDescent="0.35">
      <c r="B3" s="156">
        <v>45011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7" spans="2:15" x14ac:dyDescent="0.3">
      <c r="B7" s="102" t="s">
        <v>13</v>
      </c>
      <c r="C7" s="10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 thickBot="1" x14ac:dyDescent="0.35"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3">
      <c r="B9" s="136" t="s">
        <v>0</v>
      </c>
      <c r="C9" s="138" t="s">
        <v>1</v>
      </c>
      <c r="D9" s="140" t="s">
        <v>2</v>
      </c>
      <c r="E9" s="141"/>
      <c r="F9" s="141"/>
      <c r="G9" s="141"/>
      <c r="H9" s="142"/>
      <c r="I9" s="143" t="s">
        <v>3</v>
      </c>
      <c r="J9" s="144"/>
      <c r="K9" s="144"/>
      <c r="L9" s="144"/>
      <c r="M9" s="145"/>
      <c r="N9" s="138" t="s">
        <v>4</v>
      </c>
      <c r="O9" s="138" t="s">
        <v>5</v>
      </c>
    </row>
    <row r="10" spans="2:15" ht="15" thickBot="1" x14ac:dyDescent="0.35">
      <c r="B10" s="137"/>
      <c r="C10" s="139"/>
      <c r="D10" s="58" t="s">
        <v>6</v>
      </c>
      <c r="E10" s="59" t="s">
        <v>8</v>
      </c>
      <c r="F10" s="59" t="s">
        <v>7</v>
      </c>
      <c r="G10" s="59" t="s">
        <v>9</v>
      </c>
      <c r="H10" s="60"/>
      <c r="I10" s="61" t="s">
        <v>6</v>
      </c>
      <c r="J10" s="62" t="s">
        <v>8</v>
      </c>
      <c r="K10" s="62" t="s">
        <v>7</v>
      </c>
      <c r="L10" s="62" t="s">
        <v>9</v>
      </c>
      <c r="M10" s="63"/>
      <c r="N10" s="139"/>
      <c r="O10" s="139"/>
    </row>
    <row r="11" spans="2:15" ht="15.6" x14ac:dyDescent="0.3">
      <c r="B11" s="35">
        <v>23</v>
      </c>
      <c r="C11" s="30" t="s">
        <v>10</v>
      </c>
      <c r="D11" s="15">
        <v>1</v>
      </c>
      <c r="E11" s="16">
        <v>5.6</v>
      </c>
      <c r="F11" s="16">
        <v>1.9</v>
      </c>
      <c r="G11" s="16"/>
      <c r="H11" s="17">
        <f t="shared" ref="H11:H17" si="0">D11+E11+F11-G11</f>
        <v>8.5</v>
      </c>
      <c r="I11" s="15">
        <v>0.5</v>
      </c>
      <c r="J11" s="16">
        <v>5.5</v>
      </c>
      <c r="K11" s="16">
        <v>1.9</v>
      </c>
      <c r="L11" s="16"/>
      <c r="M11" s="17">
        <f t="shared" ref="M11:M17" si="1">I11+J11+K11-L11</f>
        <v>7.9</v>
      </c>
      <c r="N11" s="43">
        <f t="shared" ref="N11:N17" si="2">H11+M11</f>
        <v>16.399999999999999</v>
      </c>
      <c r="O11" s="44">
        <f t="shared" ref="O11:O17" si="3">RANK(N11,N$9:N$17,0)</f>
        <v>6</v>
      </c>
    </row>
    <row r="12" spans="2:15" ht="15.6" x14ac:dyDescent="0.3">
      <c r="B12" s="36">
        <v>24</v>
      </c>
      <c r="C12" s="54" t="s">
        <v>30</v>
      </c>
      <c r="D12" s="24"/>
      <c r="E12" s="25"/>
      <c r="F12" s="25"/>
      <c r="G12" s="25"/>
      <c r="H12" s="26">
        <f t="shared" si="0"/>
        <v>0</v>
      </c>
      <c r="I12" s="24"/>
      <c r="J12" s="25"/>
      <c r="K12" s="25"/>
      <c r="L12" s="25"/>
      <c r="M12" s="26">
        <f t="shared" si="1"/>
        <v>0</v>
      </c>
      <c r="N12" s="45">
        <f t="shared" si="2"/>
        <v>0</v>
      </c>
      <c r="O12" s="74">
        <f t="shared" si="3"/>
        <v>7</v>
      </c>
    </row>
    <row r="13" spans="2:15" ht="15.6" x14ac:dyDescent="0.3">
      <c r="B13" s="36">
        <v>25</v>
      </c>
      <c r="C13" s="54" t="s">
        <v>33</v>
      </c>
      <c r="D13" s="24">
        <v>1.3</v>
      </c>
      <c r="E13" s="25">
        <v>6.7</v>
      </c>
      <c r="F13" s="25">
        <v>1.9</v>
      </c>
      <c r="G13" s="25"/>
      <c r="H13" s="26">
        <f t="shared" si="0"/>
        <v>9.9</v>
      </c>
      <c r="I13" s="24">
        <v>0.7</v>
      </c>
      <c r="J13" s="25">
        <v>7.35</v>
      </c>
      <c r="K13" s="25">
        <v>1.9</v>
      </c>
      <c r="L13" s="25"/>
      <c r="M13" s="26">
        <f t="shared" si="1"/>
        <v>9.9499999999999993</v>
      </c>
      <c r="N13" s="45">
        <f t="shared" si="2"/>
        <v>19.850000000000001</v>
      </c>
      <c r="O13" s="74">
        <f t="shared" si="3"/>
        <v>1</v>
      </c>
    </row>
    <row r="14" spans="2:15" ht="15.6" x14ac:dyDescent="0.3">
      <c r="B14" s="36">
        <v>26</v>
      </c>
      <c r="C14" s="54" t="s">
        <v>34</v>
      </c>
      <c r="D14" s="24">
        <v>0.8</v>
      </c>
      <c r="E14" s="25">
        <v>6.45</v>
      </c>
      <c r="F14" s="25">
        <v>2</v>
      </c>
      <c r="G14" s="25"/>
      <c r="H14" s="26">
        <f>D14+E14+F14-G14</f>
        <v>9.25</v>
      </c>
      <c r="I14" s="24">
        <v>0.2</v>
      </c>
      <c r="J14" s="25">
        <v>7.7</v>
      </c>
      <c r="K14" s="25">
        <v>2</v>
      </c>
      <c r="L14" s="25"/>
      <c r="M14" s="26">
        <f t="shared" si="1"/>
        <v>9.9</v>
      </c>
      <c r="N14" s="45">
        <f t="shared" si="2"/>
        <v>19.149999999999999</v>
      </c>
      <c r="O14" s="74">
        <f t="shared" si="3"/>
        <v>3</v>
      </c>
    </row>
    <row r="15" spans="2:15" ht="15.6" x14ac:dyDescent="0.3">
      <c r="B15" s="36">
        <v>27</v>
      </c>
      <c r="C15" s="31" t="s">
        <v>35</v>
      </c>
      <c r="D15" s="24">
        <v>1</v>
      </c>
      <c r="E15" s="25">
        <v>6.35</v>
      </c>
      <c r="F15" s="25">
        <v>2</v>
      </c>
      <c r="G15" s="25"/>
      <c r="H15" s="26">
        <f t="shared" si="0"/>
        <v>9.35</v>
      </c>
      <c r="I15" s="24">
        <v>0.4</v>
      </c>
      <c r="J15" s="25">
        <v>8.1</v>
      </c>
      <c r="K15" s="25">
        <v>1.9</v>
      </c>
      <c r="L15" s="25"/>
      <c r="M15" s="26">
        <f t="shared" si="1"/>
        <v>10.4</v>
      </c>
      <c r="N15" s="45">
        <f t="shared" si="2"/>
        <v>19.75</v>
      </c>
      <c r="O15" s="74">
        <f t="shared" si="3"/>
        <v>2</v>
      </c>
    </row>
    <row r="16" spans="2:15" ht="15.6" x14ac:dyDescent="0.3">
      <c r="B16" s="36">
        <v>28</v>
      </c>
      <c r="C16" s="31" t="s">
        <v>23</v>
      </c>
      <c r="D16" s="24">
        <v>0.8</v>
      </c>
      <c r="E16" s="25">
        <v>6.8</v>
      </c>
      <c r="F16" s="25">
        <v>1.8</v>
      </c>
      <c r="G16" s="25"/>
      <c r="H16" s="26">
        <f t="shared" si="0"/>
        <v>9.4</v>
      </c>
      <c r="I16" s="24">
        <v>0.3</v>
      </c>
      <c r="J16" s="25">
        <v>7.4</v>
      </c>
      <c r="K16" s="25">
        <v>1.9</v>
      </c>
      <c r="L16" s="25"/>
      <c r="M16" s="26">
        <f t="shared" si="1"/>
        <v>9.6</v>
      </c>
      <c r="N16" s="45">
        <f t="shared" si="2"/>
        <v>19</v>
      </c>
      <c r="O16" s="74">
        <f t="shared" si="3"/>
        <v>4</v>
      </c>
    </row>
    <row r="17" spans="2:15" ht="16.2" thickBot="1" x14ac:dyDescent="0.35">
      <c r="B17" s="37">
        <v>30</v>
      </c>
      <c r="C17" s="56" t="s">
        <v>36</v>
      </c>
      <c r="D17" s="51">
        <v>0.9</v>
      </c>
      <c r="E17" s="52">
        <v>5.35</v>
      </c>
      <c r="F17" s="52">
        <v>1.9</v>
      </c>
      <c r="G17" s="52"/>
      <c r="H17" s="34">
        <f t="shared" si="0"/>
        <v>8.15</v>
      </c>
      <c r="I17" s="51">
        <v>0.5</v>
      </c>
      <c r="J17" s="52">
        <v>7.6</v>
      </c>
      <c r="K17" s="52">
        <v>2</v>
      </c>
      <c r="L17" s="52"/>
      <c r="M17" s="34">
        <f t="shared" si="1"/>
        <v>10.1</v>
      </c>
      <c r="N17" s="47">
        <f t="shared" si="2"/>
        <v>18.25</v>
      </c>
      <c r="O17" s="57">
        <f t="shared" si="3"/>
        <v>5</v>
      </c>
    </row>
  </sheetData>
  <mergeCells count="9">
    <mergeCell ref="B2:O2"/>
    <mergeCell ref="B3:O3"/>
    <mergeCell ref="B7:C7"/>
    <mergeCell ref="B9:B10"/>
    <mergeCell ref="C9:C10"/>
    <mergeCell ref="D9:H9"/>
    <mergeCell ref="I9:M9"/>
    <mergeCell ref="N9:N10"/>
    <mergeCell ref="O9:O10"/>
  </mergeCells>
  <pageMargins left="0.7" right="0.7" top="0.78740157499999996" bottom="0.78740157499999996" header="0.3" footer="0.3"/>
  <pageSetup paperSize="9" orientation="landscape" horizontalDpi="4294967293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16"/>
  <sheetViews>
    <sheetView view="pageLayout" workbookViewId="0">
      <selection activeCell="C19" sqref="C19"/>
    </sheetView>
  </sheetViews>
  <sheetFormatPr defaultRowHeight="14.4" x14ac:dyDescent="0.3"/>
  <cols>
    <col min="3" max="3" width="26.88671875" bestFit="1" customWidth="1"/>
    <col min="4" max="7" width="4.44140625" bestFit="1" customWidth="1"/>
    <col min="9" max="11" width="4.44140625" bestFit="1" customWidth="1"/>
    <col min="12" max="12" width="4.33203125" bestFit="1" customWidth="1"/>
  </cols>
  <sheetData>
    <row r="2" spans="2:15" ht="28.95" customHeight="1" x14ac:dyDescent="0.55000000000000004">
      <c r="B2" s="154" t="s">
        <v>18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2:15" ht="18" x14ac:dyDescent="0.35">
      <c r="B3" s="156">
        <v>45011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7" spans="2:15" x14ac:dyDescent="0.3">
      <c r="B7" s="102" t="s">
        <v>16</v>
      </c>
      <c r="C7" s="102"/>
    </row>
    <row r="8" spans="2:15" ht="15" thickBot="1" x14ac:dyDescent="0.35"/>
    <row r="9" spans="2:15" x14ac:dyDescent="0.3">
      <c r="B9" s="123" t="s">
        <v>0</v>
      </c>
      <c r="C9" s="111" t="s">
        <v>1</v>
      </c>
      <c r="D9" s="125" t="s">
        <v>2</v>
      </c>
      <c r="E9" s="126"/>
      <c r="F9" s="126"/>
      <c r="G9" s="126"/>
      <c r="H9" s="127"/>
      <c r="I9" s="128" t="s">
        <v>3</v>
      </c>
      <c r="J9" s="129"/>
      <c r="K9" s="129"/>
      <c r="L9" s="129"/>
      <c r="M9" s="130"/>
      <c r="N9" s="111" t="s">
        <v>4</v>
      </c>
      <c r="O9" s="111" t="s">
        <v>5</v>
      </c>
    </row>
    <row r="10" spans="2:15" ht="15" thickBot="1" x14ac:dyDescent="0.35">
      <c r="B10" s="124"/>
      <c r="C10" s="112"/>
      <c r="D10" s="67" t="s">
        <v>6</v>
      </c>
      <c r="E10" s="68" t="s">
        <v>8</v>
      </c>
      <c r="F10" s="68" t="s">
        <v>7</v>
      </c>
      <c r="G10" s="68" t="s">
        <v>9</v>
      </c>
      <c r="H10" s="69"/>
      <c r="I10" s="67" t="s">
        <v>6</v>
      </c>
      <c r="J10" s="68" t="s">
        <v>8</v>
      </c>
      <c r="K10" s="68" t="s">
        <v>7</v>
      </c>
      <c r="L10" s="68" t="s">
        <v>9</v>
      </c>
      <c r="M10" s="69"/>
      <c r="N10" s="112"/>
      <c r="O10" s="112"/>
    </row>
    <row r="11" spans="2:15" ht="15.6" x14ac:dyDescent="0.3">
      <c r="B11" s="11">
        <v>46</v>
      </c>
      <c r="C11" s="30" t="s">
        <v>48</v>
      </c>
      <c r="D11" s="15">
        <v>2.1</v>
      </c>
      <c r="E11" s="16">
        <v>6.95</v>
      </c>
      <c r="F11" s="16">
        <v>1.9</v>
      </c>
      <c r="G11" s="27"/>
      <c r="H11" s="17">
        <f t="shared" ref="H11:H16" si="0">D11+E11+F11-G11</f>
        <v>10.950000000000001</v>
      </c>
      <c r="I11" s="15">
        <v>1.7</v>
      </c>
      <c r="J11" s="16">
        <v>7.7</v>
      </c>
      <c r="K11" s="16">
        <v>2</v>
      </c>
      <c r="L11" s="16"/>
      <c r="M11" s="27">
        <f t="shared" ref="M11:M16" si="1">I11+J11+K11-L11</f>
        <v>11.4</v>
      </c>
      <c r="N11" s="43">
        <f t="shared" ref="N11:N16" si="2">H11+M11</f>
        <v>22.35</v>
      </c>
      <c r="O11" s="98">
        <f t="shared" ref="O11:O16" si="3">RANK(N11,N$9:N$16,0)</f>
        <v>1</v>
      </c>
    </row>
    <row r="12" spans="2:15" ht="15.6" x14ac:dyDescent="0.3">
      <c r="B12" s="14">
        <v>49</v>
      </c>
      <c r="C12" s="31" t="s">
        <v>25</v>
      </c>
      <c r="D12" s="24">
        <v>2</v>
      </c>
      <c r="E12" s="25">
        <v>7</v>
      </c>
      <c r="F12" s="25">
        <v>2</v>
      </c>
      <c r="G12" s="28"/>
      <c r="H12" s="20">
        <f t="shared" si="0"/>
        <v>11</v>
      </c>
      <c r="I12" s="24">
        <v>1.8</v>
      </c>
      <c r="J12" s="25">
        <v>6.4</v>
      </c>
      <c r="K12" s="25">
        <v>1.8</v>
      </c>
      <c r="L12" s="25"/>
      <c r="M12" s="33">
        <f t="shared" si="1"/>
        <v>10.000000000000002</v>
      </c>
      <c r="N12" s="49">
        <f t="shared" si="2"/>
        <v>21</v>
      </c>
      <c r="O12" s="46">
        <f t="shared" si="3"/>
        <v>2</v>
      </c>
    </row>
    <row r="13" spans="2:15" ht="15.6" x14ac:dyDescent="0.3">
      <c r="B13" s="14">
        <v>51</v>
      </c>
      <c r="C13" s="31" t="s">
        <v>26</v>
      </c>
      <c r="D13" s="24">
        <v>1.8</v>
      </c>
      <c r="E13" s="25">
        <v>5.85</v>
      </c>
      <c r="F13" s="25">
        <v>1.9</v>
      </c>
      <c r="G13" s="28"/>
      <c r="H13" s="20">
        <f t="shared" si="0"/>
        <v>9.5499999999999989</v>
      </c>
      <c r="I13" s="24">
        <v>1.9</v>
      </c>
      <c r="J13" s="25">
        <v>6.9</v>
      </c>
      <c r="K13" s="25">
        <v>2</v>
      </c>
      <c r="L13" s="25"/>
      <c r="M13" s="33">
        <f t="shared" si="1"/>
        <v>10.8</v>
      </c>
      <c r="N13" s="49">
        <f t="shared" si="2"/>
        <v>20.350000000000001</v>
      </c>
      <c r="O13" s="46">
        <f t="shared" si="3"/>
        <v>3</v>
      </c>
    </row>
    <row r="14" spans="2:15" ht="15.6" x14ac:dyDescent="0.3">
      <c r="B14" s="14">
        <v>53</v>
      </c>
      <c r="C14" s="31" t="s">
        <v>27</v>
      </c>
      <c r="D14" s="24">
        <v>2</v>
      </c>
      <c r="E14" s="25">
        <v>5.5</v>
      </c>
      <c r="F14" s="25">
        <v>2</v>
      </c>
      <c r="G14" s="28">
        <v>0.3</v>
      </c>
      <c r="H14" s="20">
        <f t="shared" si="0"/>
        <v>9.1999999999999993</v>
      </c>
      <c r="I14" s="24">
        <v>1.7</v>
      </c>
      <c r="J14" s="25">
        <v>7.27</v>
      </c>
      <c r="K14" s="25">
        <v>2</v>
      </c>
      <c r="L14" s="25"/>
      <c r="M14" s="33">
        <f t="shared" si="1"/>
        <v>10.969999999999999</v>
      </c>
      <c r="N14" s="49">
        <f t="shared" si="2"/>
        <v>20.169999999999998</v>
      </c>
      <c r="O14" s="46">
        <f t="shared" si="3"/>
        <v>4</v>
      </c>
    </row>
    <row r="15" spans="2:15" ht="15.6" x14ac:dyDescent="0.3">
      <c r="B15" s="14">
        <v>34</v>
      </c>
      <c r="C15" s="31" t="s">
        <v>20</v>
      </c>
      <c r="D15" s="24">
        <v>1.9</v>
      </c>
      <c r="E15" s="25">
        <v>6.2</v>
      </c>
      <c r="F15" s="25">
        <v>2</v>
      </c>
      <c r="G15" s="28"/>
      <c r="H15" s="20">
        <f t="shared" si="0"/>
        <v>10.1</v>
      </c>
      <c r="I15" s="24">
        <v>1.6</v>
      </c>
      <c r="J15" s="25">
        <v>5.7</v>
      </c>
      <c r="K15" s="25">
        <v>2</v>
      </c>
      <c r="L15" s="25"/>
      <c r="M15" s="33">
        <f t="shared" si="1"/>
        <v>9.3000000000000007</v>
      </c>
      <c r="N15" s="49">
        <f t="shared" si="2"/>
        <v>19.399999999999999</v>
      </c>
      <c r="O15" s="46">
        <f t="shared" si="3"/>
        <v>5</v>
      </c>
    </row>
    <row r="16" spans="2:15" ht="16.2" thickBot="1" x14ac:dyDescent="0.35">
      <c r="B16" s="13">
        <v>47</v>
      </c>
      <c r="C16" s="32" t="s">
        <v>24</v>
      </c>
      <c r="D16" s="21">
        <v>1.8</v>
      </c>
      <c r="E16" s="22">
        <v>4.95</v>
      </c>
      <c r="F16" s="22">
        <v>1.9</v>
      </c>
      <c r="G16" s="29"/>
      <c r="H16" s="23">
        <f t="shared" si="0"/>
        <v>8.65</v>
      </c>
      <c r="I16" s="21">
        <v>1.7</v>
      </c>
      <c r="J16" s="22">
        <v>6.77</v>
      </c>
      <c r="K16" s="22">
        <v>2</v>
      </c>
      <c r="L16" s="22"/>
      <c r="M16" s="29">
        <f t="shared" si="1"/>
        <v>10.469999999999999</v>
      </c>
      <c r="N16" s="50">
        <f t="shared" si="2"/>
        <v>19.119999999999997</v>
      </c>
      <c r="O16" s="48">
        <f t="shared" si="3"/>
        <v>6</v>
      </c>
    </row>
  </sheetData>
  <sortState ref="B11:O16">
    <sortCondition ref="O11"/>
  </sortState>
  <mergeCells count="9">
    <mergeCell ref="B2:O2"/>
    <mergeCell ref="B3:O3"/>
    <mergeCell ref="B7:C7"/>
    <mergeCell ref="B9:B10"/>
    <mergeCell ref="C9:C10"/>
    <mergeCell ref="D9:H9"/>
    <mergeCell ref="I9:M9"/>
    <mergeCell ref="N9:N10"/>
    <mergeCell ref="O9:O10"/>
  </mergeCells>
  <pageMargins left="0.7" right="0.7" top="0.78740157499999996" bottom="0.78740157499999996" header="0.3" footer="0.3"/>
  <pageSetup paperSize="9" orientation="landscape" horizontalDpi="4294967293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14"/>
  <sheetViews>
    <sheetView view="pageLayout" workbookViewId="0">
      <selection activeCell="B11" sqref="B11:N14"/>
    </sheetView>
  </sheetViews>
  <sheetFormatPr defaultRowHeight="14.4" x14ac:dyDescent="0.3"/>
  <cols>
    <col min="3" max="3" width="29.6640625" bestFit="1" customWidth="1"/>
    <col min="4" max="6" width="4.44140625" bestFit="1" customWidth="1"/>
    <col min="7" max="7" width="4.33203125" bestFit="1" customWidth="1"/>
    <col min="9" max="11" width="4.44140625" bestFit="1" customWidth="1"/>
    <col min="12" max="12" width="4.33203125" bestFit="1" customWidth="1"/>
  </cols>
  <sheetData>
    <row r="2" spans="2:15" ht="28.95" customHeight="1" x14ac:dyDescent="0.55000000000000004">
      <c r="B2" s="154" t="s">
        <v>18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2:15" ht="18" x14ac:dyDescent="0.35">
      <c r="B3" s="156">
        <v>45011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7" spans="2:15" x14ac:dyDescent="0.3">
      <c r="B7" s="102" t="s">
        <v>14</v>
      </c>
      <c r="C7" s="102"/>
    </row>
    <row r="8" spans="2:15" ht="15" thickBot="1" x14ac:dyDescent="0.35"/>
    <row r="9" spans="2:15" x14ac:dyDescent="0.3">
      <c r="B9" s="113" t="s">
        <v>0</v>
      </c>
      <c r="C9" s="115" t="s">
        <v>1</v>
      </c>
      <c r="D9" s="117" t="s">
        <v>2</v>
      </c>
      <c r="E9" s="118"/>
      <c r="F9" s="118"/>
      <c r="G9" s="118"/>
      <c r="H9" s="119"/>
      <c r="I9" s="120" t="s">
        <v>3</v>
      </c>
      <c r="J9" s="121"/>
      <c r="K9" s="121"/>
      <c r="L9" s="121"/>
      <c r="M9" s="122"/>
      <c r="N9" s="115" t="s">
        <v>4</v>
      </c>
      <c r="O9" s="115" t="s">
        <v>5</v>
      </c>
    </row>
    <row r="10" spans="2:15" ht="15" thickBot="1" x14ac:dyDescent="0.35">
      <c r="B10" s="114"/>
      <c r="C10" s="116"/>
      <c r="D10" s="5" t="s">
        <v>6</v>
      </c>
      <c r="E10" s="6" t="s">
        <v>8</v>
      </c>
      <c r="F10" s="6" t="s">
        <v>7</v>
      </c>
      <c r="G10" s="6" t="s">
        <v>9</v>
      </c>
      <c r="H10" s="7"/>
      <c r="I10" s="5" t="s">
        <v>6</v>
      </c>
      <c r="J10" s="6" t="s">
        <v>8</v>
      </c>
      <c r="K10" s="6" t="s">
        <v>7</v>
      </c>
      <c r="L10" s="6" t="s">
        <v>9</v>
      </c>
      <c r="M10" s="7"/>
      <c r="N10" s="116"/>
      <c r="O10" s="116"/>
    </row>
    <row r="11" spans="2:15" ht="15.6" x14ac:dyDescent="0.3">
      <c r="B11" s="35">
        <v>37</v>
      </c>
      <c r="C11" s="30" t="s">
        <v>19</v>
      </c>
      <c r="D11" s="15">
        <v>1.2</v>
      </c>
      <c r="E11" s="16">
        <v>6.45</v>
      </c>
      <c r="F11" s="16">
        <v>2</v>
      </c>
      <c r="G11" s="16"/>
      <c r="H11" s="82">
        <f>D11+E11+F11-G11</f>
        <v>9.65</v>
      </c>
      <c r="I11" s="15">
        <v>0.5</v>
      </c>
      <c r="J11" s="16">
        <v>7.25</v>
      </c>
      <c r="K11" s="16">
        <v>2</v>
      </c>
      <c r="L11" s="16"/>
      <c r="M11" s="80">
        <f>I11+J11+K11-L11</f>
        <v>9.75</v>
      </c>
      <c r="N11" s="81">
        <f>H11+M11</f>
        <v>19.399999999999999</v>
      </c>
      <c r="O11" s="44">
        <f>RANK(N11,N$9:N$14,0)</f>
        <v>1</v>
      </c>
    </row>
    <row r="12" spans="2:15" ht="15.6" x14ac:dyDescent="0.3">
      <c r="B12" s="40">
        <v>36</v>
      </c>
      <c r="C12" s="31" t="s">
        <v>29</v>
      </c>
      <c r="D12" s="18">
        <v>1.1000000000000001</v>
      </c>
      <c r="E12" s="19">
        <v>4.6500000000000004</v>
      </c>
      <c r="F12" s="19">
        <v>2</v>
      </c>
      <c r="G12" s="19"/>
      <c r="H12" s="33">
        <f>D12+E12+F12-G12</f>
        <v>7.75</v>
      </c>
      <c r="I12" s="18">
        <v>0.7</v>
      </c>
      <c r="J12" s="19">
        <v>7.3</v>
      </c>
      <c r="K12" s="19">
        <v>2</v>
      </c>
      <c r="L12" s="19"/>
      <c r="M12" s="20">
        <f>I12+J12+K12-L12</f>
        <v>10</v>
      </c>
      <c r="N12" s="49">
        <f>H12+M12</f>
        <v>17.75</v>
      </c>
      <c r="O12" s="46">
        <f>RANK(N12,N$9:N$14,0)</f>
        <v>2</v>
      </c>
    </row>
    <row r="13" spans="2:15" ht="15.6" x14ac:dyDescent="0.3">
      <c r="B13" s="40">
        <v>35</v>
      </c>
      <c r="C13" s="31" t="s">
        <v>28</v>
      </c>
      <c r="D13" s="18">
        <v>0.5</v>
      </c>
      <c r="E13" s="19">
        <v>5.2</v>
      </c>
      <c r="F13" s="19">
        <v>1.9</v>
      </c>
      <c r="G13" s="19"/>
      <c r="H13" s="33">
        <f>D13+E13+F13-G13</f>
        <v>7.6</v>
      </c>
      <c r="I13" s="18">
        <v>0.5</v>
      </c>
      <c r="J13" s="19">
        <v>5.95</v>
      </c>
      <c r="K13" s="19">
        <v>1.9</v>
      </c>
      <c r="L13" s="19"/>
      <c r="M13" s="20">
        <f>I13+J13+K13-L13</f>
        <v>8.35</v>
      </c>
      <c r="N13" s="49">
        <f>H13+M13</f>
        <v>15.95</v>
      </c>
      <c r="O13" s="46">
        <f>RANK(N13,N$9:N$14,0)</f>
        <v>3</v>
      </c>
    </row>
    <row r="14" spans="2:15" ht="16.2" thickBot="1" x14ac:dyDescent="0.35">
      <c r="B14" s="42">
        <v>33</v>
      </c>
      <c r="C14" s="32" t="s">
        <v>52</v>
      </c>
      <c r="D14" s="21">
        <v>0.6</v>
      </c>
      <c r="E14" s="22">
        <v>3.1</v>
      </c>
      <c r="F14" s="22">
        <v>1.8</v>
      </c>
      <c r="G14" s="22"/>
      <c r="H14" s="29">
        <f>D14+E14+F14-G14</f>
        <v>5.5</v>
      </c>
      <c r="I14" s="21">
        <v>0.4</v>
      </c>
      <c r="J14" s="22">
        <v>5.3</v>
      </c>
      <c r="K14" s="22">
        <v>1.1000000000000001</v>
      </c>
      <c r="L14" s="22"/>
      <c r="M14" s="23">
        <f>I14+J14+K14-L14</f>
        <v>6.8000000000000007</v>
      </c>
      <c r="N14" s="50">
        <f>H14+M14</f>
        <v>12.3</v>
      </c>
      <c r="O14" s="97">
        <f>RANK(N14,N$9:N$14,0)</f>
        <v>4</v>
      </c>
    </row>
  </sheetData>
  <sortState ref="B11:O14">
    <sortCondition ref="O11"/>
  </sortState>
  <mergeCells count="9">
    <mergeCell ref="B2:O2"/>
    <mergeCell ref="B3:O3"/>
    <mergeCell ref="B7:C7"/>
    <mergeCell ref="B9:B10"/>
    <mergeCell ref="C9:C10"/>
    <mergeCell ref="D9:H9"/>
    <mergeCell ref="I9:M9"/>
    <mergeCell ref="N9:N10"/>
    <mergeCell ref="O9:O10"/>
  </mergeCells>
  <pageMargins left="0.7" right="0.7" top="0.78740157499999996" bottom="0.78740157499999996" header="0.3" footer="0.3"/>
  <pageSetup paperSize="9" orientation="landscape" horizontalDpi="4294967293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O14"/>
  <sheetViews>
    <sheetView view="pageLayout" workbookViewId="0">
      <selection activeCell="K17" sqref="K17"/>
    </sheetView>
  </sheetViews>
  <sheetFormatPr defaultRowHeight="14.4" x14ac:dyDescent="0.3"/>
  <cols>
    <col min="3" max="3" width="27.6640625" customWidth="1"/>
    <col min="4" max="6" width="4.44140625" bestFit="1" customWidth="1"/>
    <col min="7" max="7" width="4.33203125" bestFit="1" customWidth="1"/>
    <col min="9" max="11" width="4.44140625" bestFit="1" customWidth="1"/>
    <col min="12" max="12" width="4.33203125" bestFit="1" customWidth="1"/>
  </cols>
  <sheetData>
    <row r="2" spans="2:15" ht="28.95" customHeight="1" x14ac:dyDescent="0.55000000000000004">
      <c r="B2" s="154" t="s">
        <v>18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2:15" ht="18" x14ac:dyDescent="0.35">
      <c r="B3" s="156">
        <v>45011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7" spans="2:15" x14ac:dyDescent="0.3">
      <c r="B7" s="102" t="s">
        <v>17</v>
      </c>
      <c r="C7" s="102"/>
    </row>
    <row r="8" spans="2:15" ht="15" thickBot="1" x14ac:dyDescent="0.35"/>
    <row r="9" spans="2:15" x14ac:dyDescent="0.3">
      <c r="B9" s="103" t="s">
        <v>0</v>
      </c>
      <c r="C9" s="100" t="s">
        <v>1</v>
      </c>
      <c r="D9" s="105" t="s">
        <v>2</v>
      </c>
      <c r="E9" s="106"/>
      <c r="F9" s="106"/>
      <c r="G9" s="106"/>
      <c r="H9" s="107"/>
      <c r="I9" s="108" t="s">
        <v>3</v>
      </c>
      <c r="J9" s="109"/>
      <c r="K9" s="109"/>
      <c r="L9" s="109"/>
      <c r="M9" s="110"/>
      <c r="N9" s="100" t="s">
        <v>4</v>
      </c>
      <c r="O9" s="100" t="s">
        <v>5</v>
      </c>
    </row>
    <row r="10" spans="2:15" ht="15" thickBot="1" x14ac:dyDescent="0.35">
      <c r="B10" s="104"/>
      <c r="C10" s="101"/>
      <c r="D10" s="83" t="s">
        <v>6</v>
      </c>
      <c r="E10" s="84" t="s">
        <v>8</v>
      </c>
      <c r="F10" s="84" t="s">
        <v>7</v>
      </c>
      <c r="G10" s="84" t="s">
        <v>9</v>
      </c>
      <c r="H10" s="85"/>
      <c r="I10" s="83" t="s">
        <v>6</v>
      </c>
      <c r="J10" s="84" t="s">
        <v>8</v>
      </c>
      <c r="K10" s="84" t="s">
        <v>7</v>
      </c>
      <c r="L10" s="84" t="s">
        <v>9</v>
      </c>
      <c r="M10" s="85"/>
      <c r="N10" s="101"/>
      <c r="O10" s="101"/>
    </row>
    <row r="11" spans="2:15" ht="15.6" x14ac:dyDescent="0.3">
      <c r="B11" s="14">
        <v>48</v>
      </c>
      <c r="C11" s="54" t="s">
        <v>19</v>
      </c>
      <c r="D11" s="24">
        <v>2</v>
      </c>
      <c r="E11" s="25">
        <v>6.3</v>
      </c>
      <c r="F11" s="25">
        <v>2</v>
      </c>
      <c r="G11" s="28"/>
      <c r="H11" s="26">
        <f>D11+E11+F11-G11</f>
        <v>10.3</v>
      </c>
      <c r="I11" s="24">
        <v>1.8</v>
      </c>
      <c r="J11" s="25">
        <v>7.67</v>
      </c>
      <c r="K11" s="25">
        <v>1.9</v>
      </c>
      <c r="L11" s="25"/>
      <c r="M11" s="28">
        <f>I11+J11+K11-L11</f>
        <v>11.370000000000001</v>
      </c>
      <c r="N11" s="45">
        <f>H11+M11</f>
        <v>21.67</v>
      </c>
      <c r="O11" s="74">
        <f>RANK(N11,N$9:N$14,0)</f>
        <v>1</v>
      </c>
    </row>
    <row r="12" spans="2:15" ht="15.6" x14ac:dyDescent="0.3">
      <c r="B12" s="75">
        <v>55</v>
      </c>
      <c r="C12" s="76" t="s">
        <v>31</v>
      </c>
      <c r="D12" s="70">
        <v>2.2999999999999998</v>
      </c>
      <c r="E12" s="71">
        <v>6.3</v>
      </c>
      <c r="F12" s="71">
        <v>2</v>
      </c>
      <c r="G12" s="72"/>
      <c r="H12" s="77">
        <f>D12+E12+F12-G12</f>
        <v>10.6</v>
      </c>
      <c r="I12" s="70">
        <v>1.8</v>
      </c>
      <c r="J12" s="71">
        <v>7.03</v>
      </c>
      <c r="K12" s="71">
        <v>2</v>
      </c>
      <c r="L12" s="71"/>
      <c r="M12" s="78">
        <f>I12+J12+K12-L12</f>
        <v>10.83</v>
      </c>
      <c r="N12" s="79">
        <f>H12+M12</f>
        <v>21.43</v>
      </c>
      <c r="O12" s="73">
        <f>RANK(N12,N$9:N$14,0)</f>
        <v>2</v>
      </c>
    </row>
    <row r="13" spans="2:15" ht="15.6" x14ac:dyDescent="0.3">
      <c r="B13" s="53">
        <v>52</v>
      </c>
      <c r="C13" s="31" t="s">
        <v>32</v>
      </c>
      <c r="D13" s="18">
        <v>1.9</v>
      </c>
      <c r="E13" s="19">
        <v>6.55</v>
      </c>
      <c r="F13" s="19">
        <v>2</v>
      </c>
      <c r="G13" s="33"/>
      <c r="H13" s="20">
        <f>D13+E13+F13-G13</f>
        <v>10.45</v>
      </c>
      <c r="I13" s="18">
        <v>1.4</v>
      </c>
      <c r="J13" s="19">
        <v>6.67</v>
      </c>
      <c r="K13" s="19">
        <v>2</v>
      </c>
      <c r="L13" s="19"/>
      <c r="M13" s="33">
        <f>I13+J13+K13-L13</f>
        <v>10.07</v>
      </c>
      <c r="N13" s="49">
        <f>H13+M13</f>
        <v>20.52</v>
      </c>
      <c r="O13" s="46">
        <f>RANK(N13,N$9:N$14,0)</f>
        <v>3</v>
      </c>
    </row>
    <row r="14" spans="2:15" ht="16.2" thickBot="1" x14ac:dyDescent="0.35">
      <c r="B14" s="13">
        <v>54</v>
      </c>
      <c r="C14" s="32" t="s">
        <v>30</v>
      </c>
      <c r="D14" s="21">
        <v>1.9</v>
      </c>
      <c r="E14" s="22">
        <v>6.35</v>
      </c>
      <c r="F14" s="22">
        <v>2</v>
      </c>
      <c r="G14" s="29"/>
      <c r="H14" s="23">
        <f>D14+E14+F14-G14</f>
        <v>10.25</v>
      </c>
      <c r="I14" s="21">
        <v>1.7</v>
      </c>
      <c r="J14" s="22">
        <v>6.5</v>
      </c>
      <c r="K14" s="22">
        <v>1.9</v>
      </c>
      <c r="L14" s="22"/>
      <c r="M14" s="29">
        <f>I14+J14+K14-L14</f>
        <v>10.1</v>
      </c>
      <c r="N14" s="50">
        <f>H14+M14</f>
        <v>20.350000000000001</v>
      </c>
      <c r="O14" s="48">
        <f>RANK(N14,N$9:N$14,0)</f>
        <v>4</v>
      </c>
    </row>
  </sheetData>
  <sortState ref="B11:O14">
    <sortCondition ref="O11"/>
  </sortState>
  <mergeCells count="9">
    <mergeCell ref="B2:O2"/>
    <mergeCell ref="B3:O3"/>
    <mergeCell ref="B7:C7"/>
    <mergeCell ref="B9:B10"/>
    <mergeCell ref="C9:C10"/>
    <mergeCell ref="D9:H9"/>
    <mergeCell ref="I9:M9"/>
    <mergeCell ref="N9:N10"/>
    <mergeCell ref="O9:O10"/>
  </mergeCells>
  <pageMargins left="0.7" right="0.7" top="0.78740157499999996" bottom="0.78740157499999996" header="0.3" footer="0.3"/>
  <pageSetup paperSize="9" orientation="landscape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Celkové</vt:lpstr>
      <vt:lpstr>kat. 0</vt:lpstr>
      <vt:lpstr>kat. IA</vt:lpstr>
      <vt:lpstr>kat. IB</vt:lpstr>
      <vt:lpstr>kat. IC</vt:lpstr>
      <vt:lpstr>kat. IIA</vt:lpstr>
      <vt:lpstr>kat. IIB</vt:lpstr>
      <vt:lpstr>kat.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asus</cp:lastModifiedBy>
  <cp:revision/>
  <cp:lastPrinted>2022-03-27T14:33:00Z</cp:lastPrinted>
  <dcterms:created xsi:type="dcterms:W3CDTF">2015-11-19T08:17:45Z</dcterms:created>
  <dcterms:modified xsi:type="dcterms:W3CDTF">2023-04-06T09:11:23Z</dcterms:modified>
</cp:coreProperties>
</file>