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tj\Downloads\"/>
    </mc:Choice>
  </mc:AlternateContent>
  <xr:revisionPtr revIDLastSave="0" documentId="8_{3862A169-9778-47EC-A82E-86DE35565F25}" xr6:coauthVersionLast="47" xr6:coauthVersionMax="47" xr10:uidLastSave="{00000000-0000-0000-0000-000000000000}"/>
  <bookViews>
    <workbookView xWindow="-108" yWindow="-108" windowWidth="23256" windowHeight="12576" tabRatio="602" activeTab="9"/>
  </bookViews>
  <sheets>
    <sheet name="družstva" sheetId="1" r:id="rId1"/>
    <sheet name="kategorie 1" sheetId="2" r:id="rId2"/>
    <sheet name="kategorie 2" sheetId="3" r:id="rId3"/>
    <sheet name="kategorie 3" sheetId="4" r:id="rId4"/>
    <sheet name="kategorie 4" sheetId="5" r:id="rId5"/>
    <sheet name="kategorie 5" sheetId="6" r:id="rId6"/>
    <sheet name="kategorie 6" sheetId="7" r:id="rId7"/>
    <sheet name="minipohár 2015" sheetId="8" r:id="rId8"/>
    <sheet name="minipohár 2016" sheetId="9" r:id="rId9"/>
    <sheet name="minipohár 2017" sheetId="10" r:id="rId10"/>
  </sheets>
  <definedNames>
    <definedName name="Excel_BuiltIn_Print_Titles_1_1">#REF!</definedName>
    <definedName name="Excel_BuiltIn_Print_Titles_10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">#REF!</definedName>
    <definedName name="Excel_BuiltIn_Print_Titles_5_1">#REF!</definedName>
    <definedName name="Excel_BuiltIn_Print_Titles_6_1">#REF!</definedName>
    <definedName name="Excel_BuiltIn_Print_Titles_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0" i="1"/>
  <c r="G15" i="1"/>
  <c r="G20" i="1"/>
  <c r="G25" i="1"/>
  <c r="J9" i="2"/>
  <c r="O9" i="2"/>
  <c r="P9" i="2"/>
  <c r="J10" i="2"/>
  <c r="O10" i="2"/>
  <c r="P10" i="2"/>
  <c r="J11" i="2"/>
  <c r="P11" i="2" s="1"/>
  <c r="O11" i="2"/>
  <c r="J12" i="2"/>
  <c r="P12" i="2" s="1"/>
  <c r="O12" i="2"/>
  <c r="J13" i="2"/>
  <c r="O13" i="2"/>
  <c r="P13" i="2"/>
  <c r="J14" i="2"/>
  <c r="P14" i="2" s="1"/>
  <c r="O14" i="2"/>
  <c r="J15" i="2"/>
  <c r="P15" i="2" s="1"/>
  <c r="O15" i="2"/>
  <c r="J16" i="2"/>
  <c r="O16" i="2"/>
  <c r="P16" i="2" s="1"/>
  <c r="J9" i="3"/>
  <c r="O9" i="3"/>
  <c r="P9" i="3"/>
  <c r="J10" i="3"/>
  <c r="P10" i="3" s="1"/>
  <c r="O10" i="3"/>
  <c r="J11" i="3"/>
  <c r="P11" i="3" s="1"/>
  <c r="O11" i="3"/>
  <c r="J12" i="3"/>
  <c r="O12" i="3"/>
  <c r="P12" i="3" s="1"/>
  <c r="J13" i="3"/>
  <c r="O13" i="3"/>
  <c r="P13" i="3"/>
  <c r="J14" i="3"/>
  <c r="P14" i="3" s="1"/>
  <c r="O14" i="3"/>
  <c r="J15" i="3"/>
  <c r="P15" i="3" s="1"/>
  <c r="O15" i="3"/>
  <c r="J16" i="3"/>
  <c r="O16" i="3"/>
  <c r="P16" i="3" s="1"/>
  <c r="J9" i="4"/>
  <c r="O9" i="4"/>
  <c r="P9" i="4"/>
  <c r="J10" i="4"/>
  <c r="O10" i="4"/>
  <c r="P10" i="4" s="1"/>
  <c r="J11" i="4"/>
  <c r="P11" i="4" s="1"/>
  <c r="O11" i="4"/>
  <c r="J12" i="4"/>
  <c r="P12" i="4" s="1"/>
  <c r="O12" i="4"/>
  <c r="J13" i="4"/>
  <c r="O13" i="4"/>
  <c r="P13" i="4"/>
  <c r="J14" i="4"/>
  <c r="O14" i="4"/>
  <c r="P14" i="4" s="1"/>
  <c r="J15" i="4"/>
  <c r="P15" i="4" s="1"/>
  <c r="O15" i="4"/>
  <c r="J16" i="4"/>
  <c r="P16" i="4" s="1"/>
  <c r="O16" i="4"/>
  <c r="J17" i="4"/>
  <c r="O17" i="4"/>
  <c r="P17" i="4"/>
  <c r="J18" i="4"/>
  <c r="O18" i="4"/>
  <c r="P18" i="4" s="1"/>
  <c r="J19" i="4"/>
  <c r="P19" i="4" s="1"/>
  <c r="O19" i="4"/>
  <c r="J20" i="4"/>
  <c r="P20" i="4" s="1"/>
  <c r="O20" i="4"/>
  <c r="J21" i="4"/>
  <c r="O21" i="4"/>
  <c r="P21" i="4"/>
  <c r="J22" i="4"/>
  <c r="O22" i="4"/>
  <c r="P22" i="4" s="1"/>
  <c r="J9" i="5"/>
  <c r="P9" i="5" s="1"/>
  <c r="O9" i="5"/>
  <c r="J10" i="5"/>
  <c r="O10" i="5"/>
  <c r="P10" i="5" s="1"/>
  <c r="J11" i="5"/>
  <c r="O11" i="5"/>
  <c r="P11" i="5"/>
  <c r="J12" i="5"/>
  <c r="P12" i="5" s="1"/>
  <c r="O12" i="5"/>
  <c r="J13" i="5"/>
  <c r="P13" i="5" s="1"/>
  <c r="O13" i="5"/>
  <c r="J14" i="5"/>
  <c r="O14" i="5"/>
  <c r="P14" i="5" s="1"/>
  <c r="J15" i="5"/>
  <c r="O15" i="5"/>
  <c r="P15" i="5"/>
  <c r="J16" i="5"/>
  <c r="P16" i="5" s="1"/>
  <c r="O16" i="5"/>
  <c r="J17" i="5"/>
  <c r="P17" i="5" s="1"/>
  <c r="O17" i="5"/>
  <c r="J18" i="5"/>
  <c r="O18" i="5"/>
  <c r="P18" i="5" s="1"/>
  <c r="J19" i="5"/>
  <c r="O19" i="5"/>
  <c r="P19" i="5"/>
  <c r="J20" i="5"/>
  <c r="P20" i="5" s="1"/>
  <c r="O20" i="5"/>
  <c r="J21" i="5"/>
  <c r="P21" i="5" s="1"/>
  <c r="O21" i="5"/>
  <c r="J22" i="5"/>
  <c r="O22" i="5"/>
  <c r="P22" i="5" s="1"/>
  <c r="J23" i="5"/>
  <c r="O23" i="5"/>
  <c r="P23" i="5"/>
  <c r="J24" i="5"/>
  <c r="O24" i="5"/>
  <c r="P24" i="5" s="1"/>
  <c r="J25" i="5"/>
  <c r="P25" i="5" s="1"/>
  <c r="O25" i="5"/>
  <c r="J26" i="5"/>
  <c r="P26" i="5" s="1"/>
  <c r="O26" i="5"/>
  <c r="J27" i="5"/>
  <c r="O27" i="5"/>
  <c r="P27" i="5"/>
  <c r="J28" i="5"/>
  <c r="O28" i="5"/>
  <c r="P28" i="5" s="1"/>
  <c r="J29" i="5"/>
  <c r="P29" i="5" s="1"/>
  <c r="O29" i="5"/>
  <c r="J30" i="5"/>
  <c r="P30" i="5" s="1"/>
  <c r="O30" i="5"/>
  <c r="J31" i="5"/>
  <c r="O31" i="5"/>
  <c r="P31" i="5"/>
  <c r="J32" i="5"/>
  <c r="O32" i="5"/>
  <c r="P32" i="5" s="1"/>
  <c r="J9" i="6"/>
  <c r="P9" i="6" s="1"/>
  <c r="O9" i="6"/>
  <c r="J10" i="6"/>
  <c r="O10" i="6"/>
  <c r="P10" i="6" s="1"/>
  <c r="J11" i="6"/>
  <c r="O11" i="6"/>
  <c r="P11" i="6"/>
  <c r="J12" i="6"/>
  <c r="P12" i="6" s="1"/>
  <c r="O12" i="6"/>
  <c r="J13" i="6"/>
  <c r="P13" i="6" s="1"/>
  <c r="O13" i="6"/>
  <c r="J14" i="6"/>
  <c r="O14" i="6"/>
  <c r="P14" i="6" s="1"/>
  <c r="J15" i="6"/>
  <c r="O15" i="6"/>
  <c r="P15" i="6"/>
  <c r="J16" i="6"/>
  <c r="P16" i="6" s="1"/>
  <c r="O16" i="6"/>
  <c r="J9" i="7"/>
  <c r="P9" i="7" s="1"/>
  <c r="O9" i="7"/>
  <c r="J10" i="7"/>
  <c r="O10" i="7"/>
  <c r="P10" i="7" s="1"/>
  <c r="J11" i="7"/>
  <c r="O11" i="7"/>
  <c r="P11" i="7"/>
  <c r="J12" i="7"/>
  <c r="P12" i="7" s="1"/>
  <c r="O12" i="7"/>
  <c r="I9" i="8"/>
  <c r="O9" i="8" s="1"/>
  <c r="N9" i="8"/>
  <c r="I10" i="8"/>
  <c r="N10" i="8"/>
  <c r="O10" i="8" s="1"/>
  <c r="I11" i="8"/>
  <c r="N11" i="8"/>
  <c r="O11" i="8"/>
  <c r="I12" i="8"/>
  <c r="O12" i="8" s="1"/>
  <c r="N12" i="8"/>
  <c r="I13" i="8"/>
  <c r="O13" i="8" s="1"/>
  <c r="N13" i="8"/>
  <c r="I14" i="8"/>
  <c r="N14" i="8"/>
  <c r="O14" i="8" s="1"/>
  <c r="I15" i="8"/>
  <c r="N15" i="8"/>
  <c r="O15" i="8"/>
  <c r="I16" i="8"/>
  <c r="O16" i="8" s="1"/>
  <c r="N16" i="8"/>
  <c r="I17" i="8"/>
  <c r="O17" i="8" s="1"/>
  <c r="N17" i="8"/>
  <c r="I18" i="8"/>
  <c r="N18" i="8"/>
  <c r="O18" i="8" s="1"/>
  <c r="I19" i="8"/>
  <c r="N19" i="8"/>
  <c r="O19" i="8"/>
  <c r="I20" i="8"/>
  <c r="O20" i="8" s="1"/>
  <c r="N20" i="8"/>
  <c r="I21" i="8"/>
  <c r="O21" i="8" s="1"/>
  <c r="N21" i="8"/>
  <c r="I9" i="9"/>
  <c r="O9" i="9" s="1"/>
  <c r="N9" i="9"/>
  <c r="I10" i="9"/>
  <c r="N10" i="9"/>
  <c r="O10" i="9"/>
  <c r="I11" i="9"/>
  <c r="N11" i="9"/>
  <c r="O11" i="9" s="1"/>
  <c r="I12" i="9"/>
  <c r="O12" i="9" s="1"/>
  <c r="N12" i="9"/>
  <c r="I13" i="9"/>
  <c r="O13" i="9" s="1"/>
  <c r="N13" i="9"/>
  <c r="I14" i="9"/>
  <c r="N14" i="9"/>
  <c r="O14" i="9"/>
  <c r="I15" i="9"/>
  <c r="N15" i="9"/>
  <c r="O15" i="9" s="1"/>
  <c r="I16" i="9"/>
  <c r="O16" i="9" s="1"/>
  <c r="N16" i="9"/>
  <c r="I17" i="9"/>
  <c r="O17" i="9" s="1"/>
  <c r="N17" i="9"/>
  <c r="I18" i="9"/>
  <c r="N18" i="9"/>
  <c r="O18" i="9"/>
  <c r="I19" i="9"/>
  <c r="O19" i="9" s="1"/>
  <c r="N19" i="9"/>
  <c r="I20" i="9"/>
  <c r="O20" i="9" s="1"/>
  <c r="N20" i="9"/>
  <c r="I21" i="9"/>
  <c r="N21" i="9"/>
  <c r="O21" i="9" s="1"/>
  <c r="I22" i="9"/>
  <c r="N22" i="9"/>
  <c r="O22" i="9"/>
  <c r="I23" i="9"/>
  <c r="O23" i="9" s="1"/>
  <c r="N23" i="9"/>
  <c r="I24" i="9"/>
  <c r="O24" i="9" s="1"/>
  <c r="N24" i="9"/>
  <c r="I9" i="10"/>
  <c r="O9" i="10" s="1"/>
  <c r="N9" i="10"/>
  <c r="I10" i="10"/>
  <c r="N10" i="10"/>
  <c r="O10" i="10"/>
  <c r="I11" i="10"/>
  <c r="N11" i="10"/>
  <c r="O11" i="10" s="1"/>
  <c r="I12" i="10"/>
  <c r="O12" i="10" s="1"/>
  <c r="N12" i="10"/>
  <c r="I13" i="10"/>
  <c r="O13" i="10" s="1"/>
  <c r="N13" i="10"/>
  <c r="I14" i="10"/>
  <c r="N14" i="10"/>
  <c r="O14" i="10"/>
  <c r="I15" i="10"/>
  <c r="N15" i="10"/>
  <c r="O15" i="10" s="1"/>
  <c r="I16" i="10"/>
  <c r="O16" i="10" s="1"/>
  <c r="N16" i="10"/>
  <c r="I17" i="10"/>
  <c r="O17" i="10" s="1"/>
  <c r="N17" i="10"/>
  <c r="I18" i="10"/>
  <c r="N18" i="10"/>
  <c r="O18" i="10"/>
  <c r="I19" i="10"/>
  <c r="N19" i="10"/>
  <c r="O19" i="10" s="1"/>
  <c r="I20" i="10"/>
  <c r="O20" i="10" s="1"/>
  <c r="N20" i="10"/>
  <c r="I21" i="10"/>
  <c r="O21" i="10" s="1"/>
  <c r="N21" i="10"/>
  <c r="I22" i="10"/>
  <c r="N22" i="10"/>
  <c r="O22" i="10"/>
  <c r="I23" i="10"/>
  <c r="N23" i="10"/>
  <c r="O23" i="10" s="1"/>
  <c r="I24" i="10"/>
  <c r="O24" i="10" s="1"/>
  <c r="N24" i="10"/>
  <c r="I25" i="10"/>
  <c r="O25" i="10" s="1"/>
  <c r="N25" i="10"/>
  <c r="I26" i="10"/>
  <c r="N26" i="10"/>
  <c r="O26" i="10"/>
  <c r="I27" i="10"/>
  <c r="N27" i="10"/>
  <c r="O27" i="10" s="1"/>
  <c r="I28" i="10"/>
  <c r="O28" i="10" s="1"/>
  <c r="N28" i="10"/>
  <c r="I29" i="10"/>
  <c r="O29" i="10" s="1"/>
  <c r="N29" i="10"/>
</calcChain>
</file>

<file path=xl/sharedStrings.xml><?xml version="1.0" encoding="utf-8"?>
<sst xmlns="http://schemas.openxmlformats.org/spreadsheetml/2006/main" count="630" uniqueCount="246">
  <si>
    <t>XXX. ROČNÍK PUTOVNÍHO POHÁRU KRKONOŠ</t>
  </si>
  <si>
    <t>Vrchlabí 1.4.2023</t>
  </si>
  <si>
    <t>družstva</t>
  </si>
  <si>
    <t>1.</t>
  </si>
  <si>
    <t>Loko Pardubice</t>
  </si>
  <si>
    <t>kategorie I</t>
  </si>
  <si>
    <t>Notková Barbora</t>
  </si>
  <si>
    <t>kategorie II</t>
  </si>
  <si>
    <t>Bakešová Adéla</t>
  </si>
  <si>
    <t>kategorie III</t>
  </si>
  <si>
    <t>Kmoníčková Iva</t>
  </si>
  <si>
    <t>kategorie IV</t>
  </si>
  <si>
    <t>Bezdíčková Beata</t>
  </si>
  <si>
    <t>2.</t>
  </si>
  <si>
    <t>TJ Doksy,</t>
  </si>
  <si>
    <t>Kamenská Klaudie</t>
  </si>
  <si>
    <t>Hlůžková Anna</t>
  </si>
  <si>
    <t>Hartová Nelly</t>
  </si>
  <si>
    <t>Stejskalová Nina</t>
  </si>
  <si>
    <t>3.</t>
  </si>
  <si>
    <t>SG Liberec</t>
  </si>
  <si>
    <t>Sedláčková Gabriela</t>
  </si>
  <si>
    <t>Žídková Adriana</t>
  </si>
  <si>
    <t>Berková Leontýna</t>
  </si>
  <si>
    <t>Hopová Amálie</t>
  </si>
  <si>
    <t xml:space="preserve">  </t>
  </si>
  <si>
    <t>4.</t>
  </si>
  <si>
    <t>TJ Sokol Pardubice</t>
  </si>
  <si>
    <t>Špidlenová Lucie</t>
  </si>
  <si>
    <t>Herzánová Valentýna</t>
  </si>
  <si>
    <t>Krobová Alice</t>
  </si>
  <si>
    <t>Červenková Adriana</t>
  </si>
  <si>
    <t>5.</t>
  </si>
  <si>
    <t>Spartak Vrchlabí</t>
  </si>
  <si>
    <t>Kalenská Gabriela</t>
  </si>
  <si>
    <t>Cermanová Anna</t>
  </si>
  <si>
    <t>Čivrná Klára</t>
  </si>
  <si>
    <t>Gašparová Eliška</t>
  </si>
  <si>
    <t>kategorie I (2008 a starší)</t>
  </si>
  <si>
    <t>Poř.</t>
  </si>
  <si>
    <t>Příjmení</t>
  </si>
  <si>
    <t>Jméno</t>
  </si>
  <si>
    <t>Nar.</t>
  </si>
  <si>
    <t>oddíl</t>
  </si>
  <si>
    <t>S</t>
  </si>
  <si>
    <t>D</t>
  </si>
  <si>
    <t>E</t>
  </si>
  <si>
    <t>NS</t>
  </si>
  <si>
    <t>Notková</t>
  </si>
  <si>
    <t>Barbora</t>
  </si>
  <si>
    <t>Mašátová</t>
  </si>
  <si>
    <t>Anna</t>
  </si>
  <si>
    <t>TJ Jičín</t>
  </si>
  <si>
    <t>Bauerová</t>
  </si>
  <si>
    <t>Karin</t>
  </si>
  <si>
    <t>Sedláčková</t>
  </si>
  <si>
    <t>Gabriela</t>
  </si>
  <si>
    <t>Špidlenová</t>
  </si>
  <si>
    <t>Lucie</t>
  </si>
  <si>
    <t>Holá</t>
  </si>
  <si>
    <t>Kristýna</t>
  </si>
  <si>
    <t>Kamenská</t>
  </si>
  <si>
    <t>Klaudie</t>
  </si>
  <si>
    <t>TJ Doksy</t>
  </si>
  <si>
    <t xml:space="preserve">Kalenská </t>
  </si>
  <si>
    <t>kategorie II (2009-10)</t>
  </si>
  <si>
    <t>1</t>
  </si>
  <si>
    <t>Bakešová</t>
  </si>
  <si>
    <t>Adéla</t>
  </si>
  <si>
    <t>2010</t>
  </si>
  <si>
    <t>TJ Loko Pardubice</t>
  </si>
  <si>
    <t>2</t>
  </si>
  <si>
    <t>Petráčková</t>
  </si>
  <si>
    <t>Dominika</t>
  </si>
  <si>
    <t>2009</t>
  </si>
  <si>
    <t>3</t>
  </si>
  <si>
    <t>Vyňuchalová</t>
  </si>
  <si>
    <t>4</t>
  </si>
  <si>
    <t>Cermanová</t>
  </si>
  <si>
    <t>TJ Spartak Vrchlabí</t>
  </si>
  <si>
    <t>Herzánová</t>
  </si>
  <si>
    <t>Valentýna</t>
  </si>
  <si>
    <t>Žídková</t>
  </si>
  <si>
    <t>Adriana</t>
  </si>
  <si>
    <t>Hlůžková</t>
  </si>
  <si>
    <t>8</t>
  </si>
  <si>
    <t>Plachá</t>
  </si>
  <si>
    <t>Emily</t>
  </si>
  <si>
    <t>TJ Sokol Chrudim</t>
  </si>
  <si>
    <t>kategorie III (2011-12)</t>
  </si>
  <si>
    <t>Hartová</t>
  </si>
  <si>
    <t>Nelly</t>
  </si>
  <si>
    <t>2011</t>
  </si>
  <si>
    <t>Denisa</t>
  </si>
  <si>
    <t>Berková</t>
  </si>
  <si>
    <t>Leontýna</t>
  </si>
  <si>
    <t>Karbanová</t>
  </si>
  <si>
    <t>Amálie</t>
  </si>
  <si>
    <t>Krobová</t>
  </si>
  <si>
    <t>Alice</t>
  </si>
  <si>
    <t>Auersvaldová</t>
  </si>
  <si>
    <t>Agáta</t>
  </si>
  <si>
    <t>7 – 8</t>
  </si>
  <si>
    <t>Dropová</t>
  </si>
  <si>
    <t>Beata</t>
  </si>
  <si>
    <t>2012</t>
  </si>
  <si>
    <t>Vaňková</t>
  </si>
  <si>
    <t>Hermína</t>
  </si>
  <si>
    <t>Kmoníčková</t>
  </si>
  <si>
    <t>Iva</t>
  </si>
  <si>
    <t>Záklasníková</t>
  </si>
  <si>
    <t>Mariana</t>
  </si>
  <si>
    <t>Mišovičová</t>
  </si>
  <si>
    <t>Tereza</t>
  </si>
  <si>
    <t>TJ Sokol Hradec Králové</t>
  </si>
  <si>
    <t>Čechlovská</t>
  </si>
  <si>
    <t>Pagáčová</t>
  </si>
  <si>
    <t>Zuzana</t>
  </si>
  <si>
    <t>Čivrná</t>
  </si>
  <si>
    <t>Klára</t>
  </si>
  <si>
    <t>kategorie IV (2013 a mladší)</t>
  </si>
  <si>
    <t>Benešová</t>
  </si>
  <si>
    <t>2013</t>
  </si>
  <si>
    <t>Stejskalová</t>
  </si>
  <si>
    <t>Nina</t>
  </si>
  <si>
    <t>2014</t>
  </si>
  <si>
    <t>Vysušilová</t>
  </si>
  <si>
    <t>Alžběta</t>
  </si>
  <si>
    <t>Bezdíčková</t>
  </si>
  <si>
    <t>Dvořáková</t>
  </si>
  <si>
    <t>Emma</t>
  </si>
  <si>
    <t>Hopová</t>
  </si>
  <si>
    <t>Špaková</t>
  </si>
  <si>
    <t>Elin</t>
  </si>
  <si>
    <t>Červenková</t>
  </si>
  <si>
    <t>Kočí</t>
  </si>
  <si>
    <t>Evelína</t>
  </si>
  <si>
    <t>10 – 11</t>
  </si>
  <si>
    <t>Matusek</t>
  </si>
  <si>
    <t>Maya</t>
  </si>
  <si>
    <t>Nevečeřalová</t>
  </si>
  <si>
    <t>Tamara</t>
  </si>
  <si>
    <t>2015</t>
  </si>
  <si>
    <t>Bělochová</t>
  </si>
  <si>
    <t>Elen</t>
  </si>
  <si>
    <t>Gašparová</t>
  </si>
  <si>
    <t>Eliška</t>
  </si>
  <si>
    <t>Brožíková</t>
  </si>
  <si>
    <t>Johanka</t>
  </si>
  <si>
    <t>Ludvíková</t>
  </si>
  <si>
    <t>Razálie</t>
  </si>
  <si>
    <t>Drymlová</t>
  </si>
  <si>
    <t>Kučerová</t>
  </si>
  <si>
    <t>Ema</t>
  </si>
  <si>
    <t>Jurišová</t>
  </si>
  <si>
    <t>Loren</t>
  </si>
  <si>
    <t>Švermová</t>
  </si>
  <si>
    <t>Vanda</t>
  </si>
  <si>
    <t>Klementová</t>
  </si>
  <si>
    <t>Ela</t>
  </si>
  <si>
    <t>21 – 22</t>
  </si>
  <si>
    <t>Hajnová</t>
  </si>
  <si>
    <t>Janáková</t>
  </si>
  <si>
    <t>Veronika</t>
  </si>
  <si>
    <t>Hanušová</t>
  </si>
  <si>
    <t>Zelinková</t>
  </si>
  <si>
    <t>Jenifer</t>
  </si>
  <si>
    <t xml:space="preserve"> </t>
  </si>
  <si>
    <t xml:space="preserve">kategorie V </t>
  </si>
  <si>
    <t>Štulíková</t>
  </si>
  <si>
    <t>Agnes Kateřina</t>
  </si>
  <si>
    <t>Šťastná</t>
  </si>
  <si>
    <t>Kateřina</t>
  </si>
  <si>
    <t>Demlová</t>
  </si>
  <si>
    <t>Justýna</t>
  </si>
  <si>
    <t>Antošová</t>
  </si>
  <si>
    <t>Daniela</t>
  </si>
  <si>
    <t>Plecháčová</t>
  </si>
  <si>
    <t>Pikorová</t>
  </si>
  <si>
    <t>kategorie VI</t>
  </si>
  <si>
    <t>Matoušková</t>
  </si>
  <si>
    <t>2004</t>
  </si>
  <si>
    <t>Prášková</t>
  </si>
  <si>
    <t>Elizabeth</t>
  </si>
  <si>
    <t>2007</t>
  </si>
  <si>
    <t>Natálka</t>
  </si>
  <si>
    <t>Nittingerová</t>
  </si>
  <si>
    <t>2008</t>
  </si>
  <si>
    <t>MINIPOHÁR KRKONOŠ XX.ročník</t>
  </si>
  <si>
    <t>ŽÁKYNĚ NAR. 2015</t>
  </si>
  <si>
    <t>Jirková Amálie</t>
  </si>
  <si>
    <t>Jelínková Nikol</t>
  </si>
  <si>
    <t>Stránská Stella Adina</t>
  </si>
  <si>
    <t>Putíková Lucie</t>
  </si>
  <si>
    <r>
      <t xml:space="preserve">Vorlová </t>
    </r>
    <r>
      <rPr>
        <sz val="12"/>
        <color indexed="8"/>
        <rFont val="Times New Roman"/>
        <family val="1"/>
        <charset val="238"/>
      </rPr>
      <t xml:space="preserve"> Barbora </t>
    </r>
  </si>
  <si>
    <t xml:space="preserve">Venigerová Adéla </t>
  </si>
  <si>
    <t>Winterová Kristýna</t>
  </si>
  <si>
    <t>Kamenská Laura Jitka</t>
  </si>
  <si>
    <t>Svatková Sára</t>
  </si>
  <si>
    <t>Fufalová Julie</t>
  </si>
  <si>
    <t>Metelková Zuzana</t>
  </si>
  <si>
    <t>Šourková Pavlína</t>
  </si>
  <si>
    <t>Libnarová Rozárka</t>
  </si>
  <si>
    <t>ŽÁKYNĚ NAR. 2016</t>
  </si>
  <si>
    <t>Slavíková Tereza</t>
  </si>
  <si>
    <t>2016</t>
  </si>
  <si>
    <t>Švehlová Zuzana</t>
  </si>
  <si>
    <t>Štrojsová Aneta</t>
  </si>
  <si>
    <t>Drahošová Natálie</t>
  </si>
  <si>
    <t>Chramostová Marie</t>
  </si>
  <si>
    <t>Budinská Darina</t>
  </si>
  <si>
    <t xml:space="preserve">Brandejsová Anna </t>
  </si>
  <si>
    <t>Ludvíková Viktorie</t>
  </si>
  <si>
    <t>Kuchařová Barbora</t>
  </si>
  <si>
    <t>Saifrtová Valerie</t>
  </si>
  <si>
    <t>Zvárová Veronika</t>
  </si>
  <si>
    <t>Zelinková Alice</t>
  </si>
  <si>
    <t>Husak Oleksandra</t>
  </si>
  <si>
    <t>Janáková Josefína</t>
  </si>
  <si>
    <t>Hotmarová Stela</t>
  </si>
  <si>
    <t>Kinclová Elen</t>
  </si>
  <si>
    <t>ŽÁKYNĚ NAR. 2017</t>
  </si>
  <si>
    <t>Slámová Viktorie</t>
  </si>
  <si>
    <t>2017</t>
  </si>
  <si>
    <t>Dočekalová Anna</t>
  </si>
  <si>
    <t>Fufalová Alžběta</t>
  </si>
  <si>
    <t xml:space="preserve">Kosková Tereza Mia </t>
  </si>
  <si>
    <t>Kadeřávková Ema</t>
  </si>
  <si>
    <t>6 – 7</t>
  </si>
  <si>
    <t>Nováková Valentýna</t>
  </si>
  <si>
    <t>Třesková Sofie</t>
  </si>
  <si>
    <t>Kýhos Viktorie</t>
  </si>
  <si>
    <t>Kalvodová Anna</t>
  </si>
  <si>
    <t>Hrubá Anežka</t>
  </si>
  <si>
    <t>Svobodová Viktorie</t>
  </si>
  <si>
    <t>Hopová Rozálie</t>
  </si>
  <si>
    <t>Ruff Bohdana</t>
  </si>
  <si>
    <t>Koudelková Vanessa</t>
  </si>
  <si>
    <t>Šafránková Rozalie</t>
  </si>
  <si>
    <t>2018</t>
  </si>
  <si>
    <t>Lízrová Rozárie</t>
  </si>
  <si>
    <t>Tvarohová Klára</t>
  </si>
  <si>
    <t>Gašparová Ema</t>
  </si>
  <si>
    <t>Šádková Matylda</t>
  </si>
  <si>
    <t>Koldovská Nela</t>
  </si>
  <si>
    <t>Stříbrná Mariánka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</si>
</sst>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č"/>
    <numFmt numFmtId="165" formatCode="d/m/yyyy"/>
  </numFmts>
  <fonts count="19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3"/>
      <name val="Arial CE"/>
      <family val="2"/>
      <charset val="238"/>
    </font>
    <font>
      <b/>
      <sz val="28"/>
      <name val="Symbol"/>
      <family val="1"/>
      <charset val="2"/>
    </font>
    <font>
      <b/>
      <sz val="14"/>
      <name val="Symbol"/>
      <family val="1"/>
      <charset val="2"/>
    </font>
    <font>
      <sz val="9"/>
      <name val="Arial"/>
      <family val="1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 CE"/>
      <family val="2"/>
      <charset val="238"/>
    </font>
    <font>
      <sz val="12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2" fontId="6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left"/>
    </xf>
    <xf numFmtId="0" fontId="0" fillId="0" borderId="7" xfId="0" applyNumberFormat="1" applyFont="1" applyBorder="1" applyAlignment="1">
      <alignment horizontal="left"/>
    </xf>
    <xf numFmtId="0" fontId="0" fillId="0" borderId="8" xfId="0" applyBorder="1" applyAlignment="1">
      <alignment horizontal="center"/>
    </xf>
    <xf numFmtId="0" fontId="2" fillId="0" borderId="9" xfId="0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7" xfId="0" applyFont="1" applyBorder="1"/>
    <xf numFmtId="2" fontId="13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0" xfId="0" applyFont="1"/>
    <xf numFmtId="49" fontId="15" fillId="0" borderId="7" xfId="0" applyNumberFormat="1" applyFont="1" applyFill="1" applyBorder="1" applyAlignment="1">
      <alignment horizontal="center" vertical="center"/>
    </xf>
    <xf numFmtId="0" fontId="1" fillId="0" borderId="17" xfId="0" applyFont="1" applyFill="1" applyBorder="1"/>
    <xf numFmtId="0" fontId="2" fillId="0" borderId="18" xfId="0" applyFont="1" applyBorder="1"/>
    <xf numFmtId="49" fontId="2" fillId="0" borderId="18" xfId="0" applyNumberFormat="1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6" fillId="0" borderId="0" xfId="0" applyFont="1"/>
    <xf numFmtId="165" fontId="15" fillId="0" borderId="7" xfId="0" applyNumberFormat="1" applyFont="1" applyFill="1" applyBorder="1" applyAlignment="1">
      <alignment horizontal="center" vertical="center"/>
    </xf>
    <xf numFmtId="0" fontId="17" fillId="0" borderId="17" xfId="0" applyFont="1" applyFill="1" applyBorder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213360</xdr:colOff>
      <xdr:row>6</xdr:row>
      <xdr:rowOff>38100</xdr:rowOff>
    </xdr:from>
    <xdr:to>
      <xdr:col>13</xdr:col>
      <xdr:colOff>83820</xdr:colOff>
      <xdr:row>6</xdr:row>
      <xdr:rowOff>434340</xdr:rowOff>
    </xdr:to>
    <xdr:pic>
      <xdr:nvPicPr>
        <xdr:cNvPr id="2049" name="Picture 3">
          <a:extLst>
            <a:ext uri="{FF2B5EF4-FFF2-40B4-BE49-F238E27FC236}">
              <a16:creationId xmlns:a16="http://schemas.microsoft.com/office/drawing/2014/main" id="{8F37432D-82E8-579D-8831-CE3EA547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0" y="1264920"/>
          <a:ext cx="67818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220980</xdr:colOff>
      <xdr:row>6</xdr:row>
      <xdr:rowOff>30480</xdr:rowOff>
    </xdr:from>
    <xdr:to>
      <xdr:col>8</xdr:col>
      <xdr:colOff>76200</xdr:colOff>
      <xdr:row>6</xdr:row>
      <xdr:rowOff>464820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334BAF0C-7345-FC3D-B0AB-34732124D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1257300"/>
          <a:ext cx="66294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6</xdr:row>
      <xdr:rowOff>30480</xdr:rowOff>
    </xdr:from>
    <xdr:to>
      <xdr:col>8</xdr:col>
      <xdr:colOff>99060</xdr:colOff>
      <xdr:row>6</xdr:row>
      <xdr:rowOff>472440</xdr:rowOff>
    </xdr:to>
    <xdr:pic>
      <xdr:nvPicPr>
        <xdr:cNvPr id="3073" name="Picture 4">
          <a:extLst>
            <a:ext uri="{FF2B5EF4-FFF2-40B4-BE49-F238E27FC236}">
              <a16:creationId xmlns:a16="http://schemas.microsoft.com/office/drawing/2014/main" id="{8B99CACA-ABDB-290D-FA83-D964B5A7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1257300"/>
          <a:ext cx="64770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137160</xdr:colOff>
      <xdr:row>6</xdr:row>
      <xdr:rowOff>53340</xdr:rowOff>
    </xdr:from>
    <xdr:to>
      <xdr:col>13</xdr:col>
      <xdr:colOff>76200</xdr:colOff>
      <xdr:row>6</xdr:row>
      <xdr:rowOff>457200</xdr:rowOff>
    </xdr:to>
    <xdr:pic>
      <xdr:nvPicPr>
        <xdr:cNvPr id="3074" name="Picture 5">
          <a:extLst>
            <a:ext uri="{FF2B5EF4-FFF2-40B4-BE49-F238E27FC236}">
              <a16:creationId xmlns:a16="http://schemas.microsoft.com/office/drawing/2014/main" id="{FC6E97C2-FA8D-18BE-0080-F2B767B6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7040" y="1280160"/>
          <a:ext cx="74676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6</xdr:row>
      <xdr:rowOff>53340</xdr:rowOff>
    </xdr:from>
    <xdr:to>
      <xdr:col>8</xdr:col>
      <xdr:colOff>144780</xdr:colOff>
      <xdr:row>6</xdr:row>
      <xdr:rowOff>487680</xdr:rowOff>
    </xdr:to>
    <xdr:pic>
      <xdr:nvPicPr>
        <xdr:cNvPr id="4097" name="Picture 2">
          <a:extLst>
            <a:ext uri="{FF2B5EF4-FFF2-40B4-BE49-F238E27FC236}">
              <a16:creationId xmlns:a16="http://schemas.microsoft.com/office/drawing/2014/main" id="{3828F1EA-F313-9F5C-7336-A858D5A1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1280160"/>
          <a:ext cx="66294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190500</xdr:colOff>
      <xdr:row>6</xdr:row>
      <xdr:rowOff>68580</xdr:rowOff>
    </xdr:from>
    <xdr:to>
      <xdr:col>13</xdr:col>
      <xdr:colOff>60960</xdr:colOff>
      <xdr:row>6</xdr:row>
      <xdr:rowOff>472440</xdr:rowOff>
    </xdr:to>
    <xdr:pic>
      <xdr:nvPicPr>
        <xdr:cNvPr id="4098" name="Picture 3">
          <a:extLst>
            <a:ext uri="{FF2B5EF4-FFF2-40B4-BE49-F238E27FC236}">
              <a16:creationId xmlns:a16="http://schemas.microsoft.com/office/drawing/2014/main" id="{3FC017FB-E9CA-F8CB-0B7E-DECE4830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295400"/>
          <a:ext cx="67818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6</xdr:row>
      <xdr:rowOff>38100</xdr:rowOff>
    </xdr:from>
    <xdr:to>
      <xdr:col>8</xdr:col>
      <xdr:colOff>15240</xdr:colOff>
      <xdr:row>6</xdr:row>
      <xdr:rowOff>480060</xdr:rowOff>
    </xdr:to>
    <xdr:pic>
      <xdr:nvPicPr>
        <xdr:cNvPr id="5121" name="Picture 4">
          <a:extLst>
            <a:ext uri="{FF2B5EF4-FFF2-40B4-BE49-F238E27FC236}">
              <a16:creationId xmlns:a16="http://schemas.microsoft.com/office/drawing/2014/main" id="{0C2D88F5-ED97-08E6-F36D-5F92317C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1264920"/>
          <a:ext cx="64770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228600</xdr:colOff>
      <xdr:row>6</xdr:row>
      <xdr:rowOff>38100</xdr:rowOff>
    </xdr:from>
    <xdr:to>
      <xdr:col>13</xdr:col>
      <xdr:colOff>167640</xdr:colOff>
      <xdr:row>6</xdr:row>
      <xdr:rowOff>441960</xdr:rowOff>
    </xdr:to>
    <xdr:pic>
      <xdr:nvPicPr>
        <xdr:cNvPr id="5122" name="Picture 5">
          <a:extLst>
            <a:ext uri="{FF2B5EF4-FFF2-40B4-BE49-F238E27FC236}">
              <a16:creationId xmlns:a16="http://schemas.microsoft.com/office/drawing/2014/main" id="{36F8D0B1-6713-D4EC-5164-7D60D58C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1264920"/>
          <a:ext cx="74676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6</xdr:row>
      <xdr:rowOff>22860</xdr:rowOff>
    </xdr:from>
    <xdr:to>
      <xdr:col>13</xdr:col>
      <xdr:colOff>114300</xdr:colOff>
      <xdr:row>6</xdr:row>
      <xdr:rowOff>426720</xdr:rowOff>
    </xdr:to>
    <xdr:pic>
      <xdr:nvPicPr>
        <xdr:cNvPr id="6145" name="Picture 5">
          <a:extLst>
            <a:ext uri="{FF2B5EF4-FFF2-40B4-BE49-F238E27FC236}">
              <a16:creationId xmlns:a16="http://schemas.microsoft.com/office/drawing/2014/main" id="{F10395C3-C6D2-203F-6E2A-A049FAF7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249680"/>
          <a:ext cx="74676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259080</xdr:colOff>
      <xdr:row>6</xdr:row>
      <xdr:rowOff>30480</xdr:rowOff>
    </xdr:from>
    <xdr:to>
      <xdr:col>8</xdr:col>
      <xdr:colOff>99060</xdr:colOff>
      <xdr:row>6</xdr:row>
      <xdr:rowOff>464820</xdr:rowOff>
    </xdr:to>
    <xdr:pic>
      <xdr:nvPicPr>
        <xdr:cNvPr id="6146" name="Picture 4">
          <a:extLst>
            <a:ext uri="{FF2B5EF4-FFF2-40B4-BE49-F238E27FC236}">
              <a16:creationId xmlns:a16="http://schemas.microsoft.com/office/drawing/2014/main" id="{69DE9E3F-74AD-0121-D0E6-BE1857EE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257300"/>
          <a:ext cx="64770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205740</xdr:colOff>
      <xdr:row>6</xdr:row>
      <xdr:rowOff>53340</xdr:rowOff>
    </xdr:from>
    <xdr:to>
      <xdr:col>13</xdr:col>
      <xdr:colOff>76200</xdr:colOff>
      <xdr:row>6</xdr:row>
      <xdr:rowOff>449580</xdr:rowOff>
    </xdr:to>
    <xdr:pic>
      <xdr:nvPicPr>
        <xdr:cNvPr id="7169" name="Picture 3">
          <a:extLst>
            <a:ext uri="{FF2B5EF4-FFF2-40B4-BE49-F238E27FC236}">
              <a16:creationId xmlns:a16="http://schemas.microsoft.com/office/drawing/2014/main" id="{DBE64FA1-5985-4CDB-A185-B57D4342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1280160"/>
          <a:ext cx="63246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236220</xdr:colOff>
      <xdr:row>6</xdr:row>
      <xdr:rowOff>22860</xdr:rowOff>
    </xdr:from>
    <xdr:to>
      <xdr:col>8</xdr:col>
      <xdr:colOff>99060</xdr:colOff>
      <xdr:row>6</xdr:row>
      <xdr:rowOff>457200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51893B2-2669-96E4-ABF3-5AA5F322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49680"/>
          <a:ext cx="59436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6</xdr:row>
      <xdr:rowOff>38100</xdr:rowOff>
    </xdr:from>
    <xdr:to>
      <xdr:col>11</xdr:col>
      <xdr:colOff>213360</xdr:colOff>
      <xdr:row>6</xdr:row>
      <xdr:rowOff>434340</xdr:rowOff>
    </xdr:to>
    <xdr:pic>
      <xdr:nvPicPr>
        <xdr:cNvPr id="8193" name="Picture 3">
          <a:extLst>
            <a:ext uri="{FF2B5EF4-FFF2-40B4-BE49-F238E27FC236}">
              <a16:creationId xmlns:a16="http://schemas.microsoft.com/office/drawing/2014/main" id="{8F517313-A12C-08F0-A9AA-6D1564BD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1264920"/>
          <a:ext cx="67818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22860</xdr:colOff>
      <xdr:row>6</xdr:row>
      <xdr:rowOff>30480</xdr:rowOff>
    </xdr:from>
    <xdr:to>
      <xdr:col>6</xdr:col>
      <xdr:colOff>281940</xdr:colOff>
      <xdr:row>6</xdr:row>
      <xdr:rowOff>426720</xdr:rowOff>
    </xdr:to>
    <xdr:pic>
      <xdr:nvPicPr>
        <xdr:cNvPr id="8194" name="Picture 11">
          <a:extLst>
            <a:ext uri="{FF2B5EF4-FFF2-40B4-BE49-F238E27FC236}">
              <a16:creationId xmlns:a16="http://schemas.microsoft.com/office/drawing/2014/main" id="{B04FA14D-EC07-AA9C-5AF6-184A2226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1257300"/>
          <a:ext cx="66294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6</xdr:row>
      <xdr:rowOff>38100</xdr:rowOff>
    </xdr:from>
    <xdr:to>
      <xdr:col>11</xdr:col>
      <xdr:colOff>213360</xdr:colOff>
      <xdr:row>6</xdr:row>
      <xdr:rowOff>434340</xdr:rowOff>
    </xdr:to>
    <xdr:pic>
      <xdr:nvPicPr>
        <xdr:cNvPr id="9217" name="Picture 3">
          <a:extLst>
            <a:ext uri="{FF2B5EF4-FFF2-40B4-BE49-F238E27FC236}">
              <a16:creationId xmlns:a16="http://schemas.microsoft.com/office/drawing/2014/main" id="{862C5F45-3B0E-CAE1-7E8E-37960D5B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1264920"/>
          <a:ext cx="67818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22860</xdr:colOff>
      <xdr:row>6</xdr:row>
      <xdr:rowOff>30480</xdr:rowOff>
    </xdr:from>
    <xdr:to>
      <xdr:col>6</xdr:col>
      <xdr:colOff>281940</xdr:colOff>
      <xdr:row>6</xdr:row>
      <xdr:rowOff>426720</xdr:rowOff>
    </xdr:to>
    <xdr:pic>
      <xdr:nvPicPr>
        <xdr:cNvPr id="9218" name="Picture 11">
          <a:extLst>
            <a:ext uri="{FF2B5EF4-FFF2-40B4-BE49-F238E27FC236}">
              <a16:creationId xmlns:a16="http://schemas.microsoft.com/office/drawing/2014/main" id="{B4BF0E05-24AF-3E6D-D1B6-6AAC6F5E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1257300"/>
          <a:ext cx="66294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6</xdr:row>
      <xdr:rowOff>38100</xdr:rowOff>
    </xdr:from>
    <xdr:to>
      <xdr:col>11</xdr:col>
      <xdr:colOff>213360</xdr:colOff>
      <xdr:row>6</xdr:row>
      <xdr:rowOff>434340</xdr:rowOff>
    </xdr:to>
    <xdr:pic>
      <xdr:nvPicPr>
        <xdr:cNvPr id="10241" name="Picture 3">
          <a:extLst>
            <a:ext uri="{FF2B5EF4-FFF2-40B4-BE49-F238E27FC236}">
              <a16:creationId xmlns:a16="http://schemas.microsoft.com/office/drawing/2014/main" id="{99F27996-0192-757F-2022-B16FB0D04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264920"/>
          <a:ext cx="67818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22860</xdr:colOff>
      <xdr:row>6</xdr:row>
      <xdr:rowOff>30480</xdr:rowOff>
    </xdr:from>
    <xdr:to>
      <xdr:col>6</xdr:col>
      <xdr:colOff>281940</xdr:colOff>
      <xdr:row>6</xdr:row>
      <xdr:rowOff>426720</xdr:rowOff>
    </xdr:to>
    <xdr:pic>
      <xdr:nvPicPr>
        <xdr:cNvPr id="10242" name="Picture 11">
          <a:extLst>
            <a:ext uri="{FF2B5EF4-FFF2-40B4-BE49-F238E27FC236}">
              <a16:creationId xmlns:a16="http://schemas.microsoft.com/office/drawing/2014/main" id="{9213BA8F-212A-73FD-6E11-CE691372E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1257300"/>
          <a:ext cx="662940" cy="396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33"/>
  <sheetViews>
    <sheetView workbookViewId="0">
      <selection activeCell="M18" sqref="M18"/>
    </sheetView>
  </sheetViews>
  <sheetFormatPr defaultRowHeight="15.6" x14ac:dyDescent="0.3"/>
  <cols>
    <col min="1" max="1" width="4.33203125" style="1" customWidth="1"/>
    <col min="2" max="2" width="15.6640625" style="2" customWidth="1"/>
    <col min="3" max="3" width="9.33203125" style="2" customWidth="1"/>
    <col min="4" max="4" width="9.109375" style="3" customWidth="1"/>
    <col min="5" max="5" width="26.33203125" style="3" customWidth="1"/>
    <col min="6" max="6" width="9.109375" style="4" customWidth="1"/>
    <col min="7" max="7" width="5.88671875" style="4" customWidth="1"/>
    <col min="8" max="8" width="4.6640625" style="5" customWidth="1"/>
    <col min="9" max="9" width="6.44140625" style="6" customWidth="1"/>
    <col min="10" max="10" width="0.109375" style="2" customWidth="1"/>
    <col min="11" max="237" width="9.109375" style="2" customWidth="1"/>
  </cols>
  <sheetData>
    <row r="1" spans="1:237" ht="17.399999999999999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7"/>
    </row>
    <row r="2" spans="1:237" ht="15.75" customHeight="1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7"/>
    </row>
    <row r="3" spans="1:237" ht="21" x14ac:dyDescent="0.4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8"/>
    </row>
    <row r="4" spans="1:237" ht="8.25" customHeight="1" x14ac:dyDescent="0.3">
      <c r="A4" s="9"/>
      <c r="B4" s="10"/>
      <c r="C4" s="10"/>
      <c r="F4" s="11"/>
      <c r="G4" s="12"/>
      <c r="H4" s="13"/>
      <c r="I4" s="14"/>
      <c r="IC4"/>
    </row>
    <row r="5" spans="1:237" ht="16.5" customHeight="1" x14ac:dyDescent="0.25">
      <c r="A5" s="59" t="s">
        <v>3</v>
      </c>
      <c r="B5" s="60" t="s">
        <v>4</v>
      </c>
      <c r="C5" s="16" t="s">
        <v>5</v>
      </c>
      <c r="D5"/>
      <c r="E5" t="s">
        <v>6</v>
      </c>
      <c r="F5">
        <v>22.15</v>
      </c>
      <c r="G5" s="61">
        <f>F5+F6+F7+F8</f>
        <v>83.1</v>
      </c>
      <c r="H5" s="61"/>
      <c r="I5" s="61"/>
      <c r="IC5"/>
    </row>
    <row r="6" spans="1:237" ht="15" x14ac:dyDescent="0.25">
      <c r="A6" s="59"/>
      <c r="B6" s="60"/>
      <c r="C6" s="16" t="s">
        <v>7</v>
      </c>
      <c r="D6"/>
      <c r="E6" t="s">
        <v>8</v>
      </c>
      <c r="F6">
        <v>21</v>
      </c>
      <c r="G6" s="61"/>
      <c r="H6" s="61"/>
      <c r="I6" s="61"/>
      <c r="J6"/>
      <c r="IC6"/>
    </row>
    <row r="7" spans="1:237" ht="15" x14ac:dyDescent="0.25">
      <c r="A7" s="59"/>
      <c r="B7" s="60"/>
      <c r="C7" s="16" t="s">
        <v>9</v>
      </c>
      <c r="D7"/>
      <c r="E7" t="s">
        <v>10</v>
      </c>
      <c r="F7">
        <v>20.149999999999999</v>
      </c>
      <c r="G7" s="61"/>
      <c r="H7" s="61"/>
      <c r="I7" s="61"/>
      <c r="J7"/>
      <c r="M7"/>
      <c r="N7"/>
      <c r="O7"/>
      <c r="P7"/>
      <c r="Q7"/>
      <c r="R7"/>
      <c r="S7"/>
      <c r="T7"/>
      <c r="IC7"/>
    </row>
    <row r="8" spans="1:237" ht="15" x14ac:dyDescent="0.25">
      <c r="A8" s="59"/>
      <c r="B8" s="60"/>
      <c r="C8" s="16" t="s">
        <v>11</v>
      </c>
      <c r="D8"/>
      <c r="E8" t="s">
        <v>12</v>
      </c>
      <c r="F8">
        <v>19.8</v>
      </c>
      <c r="G8" s="61"/>
      <c r="H8" s="61"/>
      <c r="I8" s="61"/>
      <c r="J8"/>
      <c r="L8"/>
      <c r="M8"/>
      <c r="N8"/>
      <c r="O8"/>
      <c r="P8"/>
      <c r="Q8"/>
      <c r="R8"/>
      <c r="S8"/>
      <c r="T8"/>
      <c r="IC8"/>
    </row>
    <row r="9" spans="1:237" ht="16.8" x14ac:dyDescent="0.25">
      <c r="B9"/>
      <c r="C9"/>
      <c r="D9"/>
      <c r="E9"/>
      <c r="F9"/>
      <c r="G9" s="17"/>
      <c r="H9" s="17"/>
      <c r="I9" s="17"/>
      <c r="J9"/>
      <c r="L9"/>
      <c r="M9"/>
      <c r="N9"/>
      <c r="O9"/>
      <c r="P9"/>
      <c r="Q9"/>
      <c r="R9"/>
      <c r="S9"/>
      <c r="T9"/>
      <c r="IC9"/>
    </row>
    <row r="10" spans="1:237" ht="15.3" customHeight="1" x14ac:dyDescent="0.25">
      <c r="A10" s="59" t="s">
        <v>13</v>
      </c>
      <c r="B10" s="62" t="s">
        <v>14</v>
      </c>
      <c r="C10" s="16" t="s">
        <v>5</v>
      </c>
      <c r="D10" s="16"/>
      <c r="E10" t="s">
        <v>15</v>
      </c>
      <c r="F10">
        <v>21.35</v>
      </c>
      <c r="G10" s="61">
        <f>F10+F11+F12+F13</f>
        <v>80.849999999999994</v>
      </c>
      <c r="H10" s="61"/>
      <c r="I10" s="61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</row>
    <row r="11" spans="1:237" ht="15" x14ac:dyDescent="0.25">
      <c r="A11" s="59"/>
      <c r="B11" s="62"/>
      <c r="C11" s="16" t="s">
        <v>7</v>
      </c>
      <c r="D11" s="16"/>
      <c r="E11" t="s">
        <v>16</v>
      </c>
      <c r="F11">
        <v>16.399999999999999</v>
      </c>
      <c r="G11" s="61"/>
      <c r="H11" s="61"/>
      <c r="I11" s="6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</row>
    <row r="12" spans="1:237" ht="15" x14ac:dyDescent="0.25">
      <c r="A12" s="59"/>
      <c r="B12" s="62"/>
      <c r="C12" s="16" t="s">
        <v>9</v>
      </c>
      <c r="D12" s="16"/>
      <c r="E12" t="s">
        <v>17</v>
      </c>
      <c r="F12">
        <v>22.35</v>
      </c>
      <c r="G12" s="61"/>
      <c r="H12" s="61"/>
      <c r="I12" s="6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</row>
    <row r="13" spans="1:237" ht="15" x14ac:dyDescent="0.25">
      <c r="A13" s="59"/>
      <c r="B13" s="62"/>
      <c r="C13" s="16" t="s">
        <v>11</v>
      </c>
      <c r="D13"/>
      <c r="E13" t="s">
        <v>18</v>
      </c>
      <c r="F13">
        <v>20.75</v>
      </c>
      <c r="G13" s="61"/>
      <c r="H13" s="61"/>
      <c r="I13" s="6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</row>
    <row r="14" spans="1:237" ht="15" x14ac:dyDescent="0.25">
      <c r="B14"/>
      <c r="C14"/>
      <c r="D14"/>
      <c r="E14"/>
      <c r="F14"/>
      <c r="G14"/>
      <c r="H14"/>
      <c r="I14"/>
      <c r="M14"/>
      <c r="N14"/>
      <c r="O14"/>
      <c r="P14"/>
      <c r="Q14"/>
      <c r="R14"/>
      <c r="S14"/>
      <c r="T14"/>
    </row>
    <row r="15" spans="1:237" ht="15.3" customHeight="1" x14ac:dyDescent="0.25">
      <c r="A15" s="59" t="s">
        <v>19</v>
      </c>
      <c r="B15" s="62" t="s">
        <v>20</v>
      </c>
      <c r="C15" s="16" t="s">
        <v>5</v>
      </c>
      <c r="D15"/>
      <c r="E15" t="s">
        <v>21</v>
      </c>
      <c r="F15">
        <v>22</v>
      </c>
      <c r="G15" s="61">
        <f>F15+F16+F17+F18</f>
        <v>80.05</v>
      </c>
      <c r="H15" s="61"/>
      <c r="I15" s="61"/>
      <c r="M15"/>
      <c r="N15"/>
      <c r="O15"/>
      <c r="P15"/>
      <c r="Q15"/>
      <c r="R15"/>
      <c r="S15"/>
      <c r="T15"/>
    </row>
    <row r="16" spans="1:237" ht="15" x14ac:dyDescent="0.25">
      <c r="A16" s="59"/>
      <c r="B16" s="62"/>
      <c r="C16" s="16" t="s">
        <v>7</v>
      </c>
      <c r="D16"/>
      <c r="E16" t="s">
        <v>22</v>
      </c>
      <c r="F16">
        <v>17.149999999999999</v>
      </c>
      <c r="G16" s="61"/>
      <c r="H16" s="61"/>
      <c r="I16" s="61"/>
      <c r="M16"/>
      <c r="N16"/>
      <c r="O16"/>
      <c r="P16"/>
      <c r="Q16"/>
      <c r="R16"/>
      <c r="S16"/>
      <c r="T16"/>
    </row>
    <row r="17" spans="1:20" ht="15" x14ac:dyDescent="0.25">
      <c r="A17" s="59"/>
      <c r="B17" s="62"/>
      <c r="C17" s="16" t="s">
        <v>9</v>
      </c>
      <c r="D17"/>
      <c r="E17" t="s">
        <v>23</v>
      </c>
      <c r="F17">
        <v>21.85</v>
      </c>
      <c r="G17" s="61"/>
      <c r="H17" s="61"/>
      <c r="I17" s="61"/>
      <c r="K17"/>
      <c r="L17"/>
      <c r="M17"/>
      <c r="N17"/>
      <c r="O17"/>
      <c r="P17"/>
      <c r="Q17"/>
      <c r="R17"/>
      <c r="S17"/>
      <c r="T17"/>
    </row>
    <row r="18" spans="1:20" ht="15" x14ac:dyDescent="0.25">
      <c r="A18" s="59"/>
      <c r="B18" s="62"/>
      <c r="C18" s="16" t="s">
        <v>11</v>
      </c>
      <c r="D18"/>
      <c r="E18" t="s">
        <v>24</v>
      </c>
      <c r="F18">
        <v>19.05</v>
      </c>
      <c r="G18" s="61"/>
      <c r="H18" s="61"/>
      <c r="I18" s="61"/>
      <c r="K18"/>
      <c r="L18"/>
      <c r="M18" t="s">
        <v>25</v>
      </c>
      <c r="N18"/>
      <c r="O18"/>
      <c r="P18"/>
      <c r="Q18"/>
      <c r="R18"/>
      <c r="S18"/>
      <c r="T18"/>
    </row>
    <row r="19" spans="1:20" ht="15" x14ac:dyDescent="0.25">
      <c r="B19"/>
      <c r="C19"/>
      <c r="D19"/>
      <c r="E19"/>
      <c r="F19"/>
      <c r="G19"/>
      <c r="H19"/>
      <c r="I19"/>
      <c r="K19"/>
      <c r="L19"/>
      <c r="M19"/>
      <c r="N19"/>
      <c r="O19"/>
      <c r="P19"/>
      <c r="Q19"/>
      <c r="R19"/>
      <c r="S19"/>
      <c r="T19"/>
    </row>
    <row r="20" spans="1:20" ht="15.3" customHeight="1" x14ac:dyDescent="0.25">
      <c r="A20" s="59" t="s">
        <v>26</v>
      </c>
      <c r="B20" s="62" t="s">
        <v>27</v>
      </c>
      <c r="C20" s="16" t="s">
        <v>5</v>
      </c>
      <c r="D20"/>
      <c r="E20" t="s">
        <v>28</v>
      </c>
      <c r="F20">
        <v>21.7</v>
      </c>
      <c r="G20" s="61">
        <f>F20+F21+F22+F23</f>
        <v>79.400000000000006</v>
      </c>
      <c r="H20" s="61"/>
      <c r="I20" s="61"/>
      <c r="K20"/>
      <c r="L20"/>
      <c r="M20"/>
      <c r="N20"/>
      <c r="O20"/>
      <c r="P20"/>
      <c r="Q20"/>
      <c r="R20"/>
      <c r="S20"/>
      <c r="T20"/>
    </row>
    <row r="21" spans="1:20" ht="15" x14ac:dyDescent="0.25">
      <c r="A21" s="59"/>
      <c r="B21" s="62"/>
      <c r="C21" s="16" t="s">
        <v>7</v>
      </c>
      <c r="D21"/>
      <c r="E21" t="s">
        <v>29</v>
      </c>
      <c r="F21">
        <v>17.45</v>
      </c>
      <c r="G21" s="61"/>
      <c r="H21" s="61"/>
      <c r="I21" s="61"/>
      <c r="M21"/>
      <c r="N21"/>
      <c r="O21"/>
      <c r="P21"/>
      <c r="Q21"/>
      <c r="R21"/>
      <c r="S21"/>
      <c r="T21"/>
    </row>
    <row r="22" spans="1:20" ht="15" x14ac:dyDescent="0.25">
      <c r="A22" s="59"/>
      <c r="B22" s="62"/>
      <c r="C22" s="16" t="s">
        <v>9</v>
      </c>
      <c r="D22"/>
      <c r="E22" t="s">
        <v>30</v>
      </c>
      <c r="F22">
        <v>21.55</v>
      </c>
      <c r="G22" s="61"/>
      <c r="H22" s="61"/>
      <c r="I22" s="61"/>
      <c r="M22"/>
      <c r="N22"/>
      <c r="O22"/>
      <c r="P22"/>
      <c r="Q22"/>
      <c r="R22"/>
      <c r="S22"/>
      <c r="T22"/>
    </row>
    <row r="23" spans="1:20" ht="15" x14ac:dyDescent="0.25">
      <c r="A23" s="59"/>
      <c r="B23" s="62"/>
      <c r="C23" s="16" t="s">
        <v>11</v>
      </c>
      <c r="D23"/>
      <c r="E23" t="s">
        <v>31</v>
      </c>
      <c r="F23">
        <v>18.7</v>
      </c>
      <c r="G23" s="61"/>
      <c r="H23" s="61"/>
      <c r="I23" s="61"/>
      <c r="M23"/>
      <c r="N23"/>
      <c r="O23"/>
      <c r="P23"/>
      <c r="Q23"/>
      <c r="R23"/>
      <c r="S23"/>
      <c r="T23"/>
    </row>
    <row r="24" spans="1:20" ht="16.8" x14ac:dyDescent="0.25">
      <c r="A24" s="15"/>
      <c r="B24" s="18"/>
      <c r="C24" s="16"/>
      <c r="D24"/>
      <c r="E24"/>
      <c r="F24"/>
      <c r="G24" s="17"/>
      <c r="H24" s="17"/>
      <c r="I24" s="17"/>
      <c r="M24"/>
      <c r="N24"/>
      <c r="O24"/>
      <c r="P24"/>
      <c r="Q24"/>
      <c r="R24"/>
      <c r="S24"/>
      <c r="T24"/>
    </row>
    <row r="25" spans="1:20" ht="15.3" customHeight="1" x14ac:dyDescent="0.25">
      <c r="A25" s="59" t="s">
        <v>32</v>
      </c>
      <c r="B25" s="62" t="s">
        <v>33</v>
      </c>
      <c r="C25" s="16" t="s">
        <v>5</v>
      </c>
      <c r="D25"/>
      <c r="E25" t="s">
        <v>34</v>
      </c>
      <c r="F25">
        <v>20.75</v>
      </c>
      <c r="G25" s="61">
        <f>F25+F26+F27+F28</f>
        <v>74</v>
      </c>
      <c r="H25" s="61"/>
      <c r="I25" s="61"/>
      <c r="J25"/>
      <c r="M25"/>
      <c r="N25"/>
      <c r="O25"/>
      <c r="P25"/>
      <c r="Q25"/>
      <c r="R25"/>
      <c r="S25"/>
      <c r="T25"/>
    </row>
    <row r="26" spans="1:20" ht="16.5" customHeight="1" x14ac:dyDescent="0.25">
      <c r="A26" s="59"/>
      <c r="B26" s="62"/>
      <c r="C26" s="16" t="s">
        <v>7</v>
      </c>
      <c r="D26"/>
      <c r="E26" t="s">
        <v>35</v>
      </c>
      <c r="F26">
        <v>17.7</v>
      </c>
      <c r="G26" s="61"/>
      <c r="H26" s="61"/>
      <c r="I26" s="61"/>
      <c r="J26"/>
      <c r="M26"/>
      <c r="N26"/>
      <c r="O26"/>
      <c r="P26"/>
      <c r="Q26"/>
      <c r="R26"/>
      <c r="S26"/>
      <c r="T26"/>
    </row>
    <row r="27" spans="1:20" ht="15" x14ac:dyDescent="0.25">
      <c r="A27" s="59"/>
      <c r="B27" s="62"/>
      <c r="C27" s="16" t="s">
        <v>9</v>
      </c>
      <c r="D27"/>
      <c r="E27" t="s">
        <v>36</v>
      </c>
      <c r="F27">
        <v>17.95</v>
      </c>
      <c r="G27" s="61"/>
      <c r="H27" s="61"/>
      <c r="I27" s="61"/>
      <c r="J27"/>
      <c r="L27"/>
      <c r="M27"/>
      <c r="N27"/>
      <c r="O27"/>
      <c r="P27"/>
      <c r="Q27"/>
      <c r="R27"/>
      <c r="S27"/>
    </row>
    <row r="28" spans="1:20" ht="15" x14ac:dyDescent="0.25">
      <c r="A28" s="59"/>
      <c r="B28" s="62"/>
      <c r="C28" s="16" t="s">
        <v>11</v>
      </c>
      <c r="D28"/>
      <c r="E28" t="s">
        <v>37</v>
      </c>
      <c r="F28">
        <v>17.600000000000001</v>
      </c>
      <c r="G28" s="61"/>
      <c r="H28" s="61"/>
      <c r="I28" s="61"/>
      <c r="J28"/>
      <c r="L28"/>
      <c r="M28"/>
      <c r="N28"/>
      <c r="O28"/>
      <c r="P28"/>
      <c r="Q28"/>
      <c r="R28"/>
      <c r="S28"/>
    </row>
    <row r="30" spans="1:20" ht="15" x14ac:dyDescent="0.25">
      <c r="B30"/>
      <c r="C30"/>
      <c r="D30"/>
      <c r="E30"/>
      <c r="F30"/>
      <c r="G30"/>
      <c r="H30"/>
      <c r="I30"/>
    </row>
    <row r="31" spans="1:20" ht="15" x14ac:dyDescent="0.25">
      <c r="B31"/>
      <c r="C31"/>
      <c r="D31"/>
      <c r="E31"/>
      <c r="F31"/>
      <c r="G31"/>
      <c r="H31"/>
      <c r="I31"/>
    </row>
    <row r="32" spans="1:20" ht="15" x14ac:dyDescent="0.25">
      <c r="B32"/>
      <c r="C32"/>
      <c r="D32"/>
      <c r="E32"/>
      <c r="F32"/>
      <c r="G32"/>
      <c r="H32"/>
      <c r="I32"/>
    </row>
    <row r="33" spans="2:9" ht="15" x14ac:dyDescent="0.25">
      <c r="B33"/>
      <c r="C33"/>
      <c r="D33"/>
      <c r="E33"/>
      <c r="F33"/>
      <c r="G33"/>
      <c r="H33"/>
      <c r="I33"/>
    </row>
  </sheetData>
  <mergeCells count="18">
    <mergeCell ref="A20:A23"/>
    <mergeCell ref="B20:B23"/>
    <mergeCell ref="G20:I23"/>
    <mergeCell ref="A25:A28"/>
    <mergeCell ref="B25:B28"/>
    <mergeCell ref="G25:I28"/>
    <mergeCell ref="A10:A13"/>
    <mergeCell ref="B10:B13"/>
    <mergeCell ref="G10:I13"/>
    <mergeCell ref="A15:A18"/>
    <mergeCell ref="B15:B18"/>
    <mergeCell ref="G15:I18"/>
    <mergeCell ref="A1:I1"/>
    <mergeCell ref="A2:I2"/>
    <mergeCell ref="A3:I3"/>
    <mergeCell ref="A5:A8"/>
    <mergeCell ref="B5:B8"/>
    <mergeCell ref="G5:I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9"/>
  <sheetViews>
    <sheetView tabSelected="1" topLeftCell="A5" workbookViewId="0">
      <selection activeCell="Q18" sqref="Q18"/>
    </sheetView>
  </sheetViews>
  <sheetFormatPr defaultRowHeight="15.6" x14ac:dyDescent="0.3"/>
  <cols>
    <col min="1" max="1" width="6.88671875" style="2" customWidth="1"/>
    <col min="2" max="2" width="24.88671875" style="2" customWidth="1"/>
    <col min="3" max="3" width="9.88671875" style="2" customWidth="1"/>
    <col min="4" max="4" width="19.6640625" style="3" customWidth="1"/>
    <col min="5" max="5" width="6.777343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4" width="5.88671875" style="2" customWidth="1"/>
    <col min="15" max="15" width="7.88671875" style="2" customWidth="1"/>
    <col min="16" max="249" width="9.109375" style="2" customWidth="1"/>
  </cols>
  <sheetData>
    <row r="1" spans="1:250" ht="17.399999999999999" x14ac:dyDescent="0.3">
      <c r="A1" s="63" t="s">
        <v>188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0" ht="18.75" customHeight="1" x14ac:dyDescent="0.3">
      <c r="A2" s="19"/>
      <c r="B2" s="10"/>
      <c r="C2" s="10"/>
      <c r="F2" s="20"/>
      <c r="G2" s="20"/>
      <c r="H2" s="21"/>
      <c r="I2" s="19"/>
    </row>
    <row r="3" spans="1:250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0" ht="16.5" customHeight="1" x14ac:dyDescent="0.3">
      <c r="A4" s="19"/>
      <c r="B4" s="10"/>
      <c r="C4" s="10"/>
      <c r="F4" s="20"/>
      <c r="G4" s="20"/>
      <c r="H4" s="21"/>
      <c r="I4" s="19"/>
    </row>
    <row r="5" spans="1:250" ht="21" x14ac:dyDescent="0.4">
      <c r="A5" s="64" t="s">
        <v>221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0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0" s="16" customFormat="1" ht="40.5" customHeight="1" x14ac:dyDescent="0.3">
      <c r="A7" s="24" t="s">
        <v>39</v>
      </c>
      <c r="B7" s="25" t="s">
        <v>40</v>
      </c>
      <c r="C7" s="24" t="s">
        <v>42</v>
      </c>
      <c r="D7" s="24" t="s">
        <v>43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6" t="s">
        <v>44</v>
      </c>
      <c r="P7" s="26"/>
    </row>
    <row r="8" spans="1:250" ht="19.5" customHeight="1" x14ac:dyDescent="0.3">
      <c r="A8" s="27"/>
      <c r="B8" s="28"/>
      <c r="C8" s="27"/>
      <c r="D8" s="27"/>
      <c r="E8" s="29" t="s">
        <v>45</v>
      </c>
      <c r="F8" s="30" t="s">
        <v>46</v>
      </c>
      <c r="G8" s="30" t="s">
        <v>47</v>
      </c>
      <c r="H8" s="31"/>
      <c r="I8" s="32" t="s">
        <v>44</v>
      </c>
      <c r="J8" s="29" t="s">
        <v>45</v>
      </c>
      <c r="K8" s="30" t="s">
        <v>46</v>
      </c>
      <c r="L8" s="30" t="s">
        <v>47</v>
      </c>
      <c r="M8" s="33"/>
      <c r="N8" s="32" t="s">
        <v>44</v>
      </c>
      <c r="O8" s="66"/>
      <c r="R8" s="3"/>
      <c r="IP8" s="2"/>
    </row>
    <row r="9" spans="1:250" x14ac:dyDescent="0.3">
      <c r="A9" s="53">
        <v>1</v>
      </c>
      <c r="B9" s="50" t="s">
        <v>222</v>
      </c>
      <c r="C9" s="52" t="s">
        <v>223</v>
      </c>
      <c r="D9" s="38" t="s">
        <v>63</v>
      </c>
      <c r="E9" s="39">
        <v>1.5</v>
      </c>
      <c r="F9" s="40">
        <v>10</v>
      </c>
      <c r="G9" s="40"/>
      <c r="H9" s="41">
        <v>1.37</v>
      </c>
      <c r="I9" s="42">
        <f t="shared" ref="I9:I29" si="0">E9+F9-H9-G9</f>
        <v>10.129999999999999</v>
      </c>
      <c r="J9" s="39">
        <v>1.5</v>
      </c>
      <c r="K9" s="40">
        <v>10</v>
      </c>
      <c r="L9" s="40"/>
      <c r="M9" s="41">
        <v>1.03</v>
      </c>
      <c r="N9" s="42">
        <f t="shared" ref="N9:N29" si="1">J9+K9-M9-L9</f>
        <v>10.47</v>
      </c>
      <c r="O9" s="43">
        <f t="shared" ref="O9:O29" si="2">I9+N9</f>
        <v>20.6</v>
      </c>
      <c r="Q9"/>
      <c r="R9"/>
      <c r="S9"/>
      <c r="T9"/>
      <c r="IO9"/>
    </row>
    <row r="10" spans="1:250" x14ac:dyDescent="0.3">
      <c r="A10" s="53">
        <v>2</v>
      </c>
      <c r="B10" s="50" t="s">
        <v>224</v>
      </c>
      <c r="C10" s="52" t="s">
        <v>223</v>
      </c>
      <c r="D10" s="38" t="s">
        <v>114</v>
      </c>
      <c r="E10" s="39">
        <v>1.5</v>
      </c>
      <c r="F10" s="40">
        <v>10</v>
      </c>
      <c r="G10" s="40"/>
      <c r="H10" s="41">
        <v>1.63</v>
      </c>
      <c r="I10" s="42">
        <f t="shared" si="0"/>
        <v>9.870000000000001</v>
      </c>
      <c r="J10" s="39">
        <v>1.5</v>
      </c>
      <c r="K10" s="40">
        <v>10</v>
      </c>
      <c r="L10" s="40"/>
      <c r="M10" s="41">
        <v>1.6</v>
      </c>
      <c r="N10" s="42">
        <f t="shared" si="1"/>
        <v>9.9</v>
      </c>
      <c r="O10" s="43">
        <f t="shared" si="2"/>
        <v>19.770000000000003</v>
      </c>
      <c r="Q10"/>
      <c r="R10"/>
      <c r="S10"/>
      <c r="T10"/>
      <c r="IO10"/>
    </row>
    <row r="11" spans="1:250" x14ac:dyDescent="0.3">
      <c r="A11" s="53">
        <v>3</v>
      </c>
      <c r="B11" s="50" t="s">
        <v>225</v>
      </c>
      <c r="C11" s="52" t="s">
        <v>223</v>
      </c>
      <c r="D11" s="38" t="s">
        <v>27</v>
      </c>
      <c r="E11" s="39">
        <v>1</v>
      </c>
      <c r="F11" s="40">
        <v>10</v>
      </c>
      <c r="G11" s="40"/>
      <c r="H11" s="41">
        <v>1.43</v>
      </c>
      <c r="I11" s="42">
        <f t="shared" si="0"/>
        <v>9.57</v>
      </c>
      <c r="J11" s="39">
        <v>1.5</v>
      </c>
      <c r="K11" s="40">
        <v>10</v>
      </c>
      <c r="L11" s="40"/>
      <c r="M11" s="41">
        <v>1.53</v>
      </c>
      <c r="N11" s="42">
        <f t="shared" si="1"/>
        <v>9.9700000000000006</v>
      </c>
      <c r="O11" s="43">
        <f t="shared" si="2"/>
        <v>19.54</v>
      </c>
      <c r="IO11"/>
    </row>
    <row r="12" spans="1:250" x14ac:dyDescent="0.3">
      <c r="A12" s="53">
        <v>4</v>
      </c>
      <c r="B12" s="50" t="s">
        <v>226</v>
      </c>
      <c r="C12" s="52" t="s">
        <v>223</v>
      </c>
      <c r="D12" s="38" t="s">
        <v>20</v>
      </c>
      <c r="E12" s="39">
        <v>1</v>
      </c>
      <c r="F12" s="40">
        <v>10</v>
      </c>
      <c r="G12" s="40"/>
      <c r="H12" s="41">
        <v>1.63</v>
      </c>
      <c r="I12" s="42">
        <f t="shared" si="0"/>
        <v>9.370000000000001</v>
      </c>
      <c r="J12" s="39">
        <v>1.5</v>
      </c>
      <c r="K12" s="40">
        <v>10</v>
      </c>
      <c r="L12" s="40"/>
      <c r="M12" s="41">
        <v>1.7000000000000002</v>
      </c>
      <c r="N12" s="42">
        <f t="shared" si="1"/>
        <v>9.8000000000000007</v>
      </c>
      <c r="O12" s="43">
        <f t="shared" si="2"/>
        <v>19.170000000000002</v>
      </c>
      <c r="IP12" s="2"/>
    </row>
    <row r="13" spans="1:250" x14ac:dyDescent="0.3">
      <c r="A13" s="53">
        <v>5</v>
      </c>
      <c r="B13" s="50" t="s">
        <v>227</v>
      </c>
      <c r="C13" s="52" t="s">
        <v>223</v>
      </c>
      <c r="D13" s="38" t="s">
        <v>63</v>
      </c>
      <c r="E13" s="39">
        <v>1.5</v>
      </c>
      <c r="F13" s="40">
        <v>10</v>
      </c>
      <c r="G13" s="40"/>
      <c r="H13" s="41">
        <v>1.87</v>
      </c>
      <c r="I13" s="42">
        <f t="shared" si="0"/>
        <v>9.629999999999999</v>
      </c>
      <c r="J13" s="39">
        <v>1.5</v>
      </c>
      <c r="K13" s="40">
        <v>10</v>
      </c>
      <c r="L13" s="40"/>
      <c r="M13" s="41">
        <v>1.97</v>
      </c>
      <c r="N13" s="42">
        <f t="shared" si="1"/>
        <v>9.5299999999999994</v>
      </c>
      <c r="O13" s="43">
        <f t="shared" si="2"/>
        <v>19.159999999999997</v>
      </c>
      <c r="IP13" s="2"/>
    </row>
    <row r="14" spans="1:250" x14ac:dyDescent="0.3">
      <c r="A14" s="53" t="s">
        <v>228</v>
      </c>
      <c r="B14" s="50" t="s">
        <v>229</v>
      </c>
      <c r="C14" s="52" t="s">
        <v>223</v>
      </c>
      <c r="D14" s="38" t="s">
        <v>88</v>
      </c>
      <c r="E14" s="39">
        <v>1.5</v>
      </c>
      <c r="F14" s="40">
        <v>10</v>
      </c>
      <c r="G14" s="40"/>
      <c r="H14" s="41">
        <v>2.23</v>
      </c>
      <c r="I14" s="42">
        <f t="shared" si="0"/>
        <v>9.27</v>
      </c>
      <c r="J14" s="39">
        <v>1.5</v>
      </c>
      <c r="K14" s="40">
        <v>10</v>
      </c>
      <c r="L14" s="40"/>
      <c r="M14" s="41">
        <v>1.77</v>
      </c>
      <c r="N14" s="42">
        <f t="shared" si="1"/>
        <v>9.73</v>
      </c>
      <c r="O14" s="43">
        <f t="shared" si="2"/>
        <v>19</v>
      </c>
      <c r="Q14"/>
      <c r="R14"/>
      <c r="S14"/>
      <c r="T14"/>
      <c r="IO14"/>
    </row>
    <row r="15" spans="1:250" x14ac:dyDescent="0.3">
      <c r="A15" s="53" t="s">
        <v>228</v>
      </c>
      <c r="B15" s="50" t="s">
        <v>230</v>
      </c>
      <c r="C15" s="52" t="s">
        <v>223</v>
      </c>
      <c r="D15" s="38" t="s">
        <v>20</v>
      </c>
      <c r="E15" s="39">
        <v>1</v>
      </c>
      <c r="F15" s="40">
        <v>10</v>
      </c>
      <c r="G15" s="40"/>
      <c r="H15" s="41">
        <v>1.6</v>
      </c>
      <c r="I15" s="42">
        <f t="shared" si="0"/>
        <v>9.4</v>
      </c>
      <c r="J15" s="39">
        <v>1.5</v>
      </c>
      <c r="K15" s="40">
        <v>10</v>
      </c>
      <c r="L15" s="40"/>
      <c r="M15" s="41">
        <v>1.9</v>
      </c>
      <c r="N15" s="42">
        <f t="shared" si="1"/>
        <v>9.6</v>
      </c>
      <c r="O15" s="43">
        <f t="shared" si="2"/>
        <v>19</v>
      </c>
      <c r="IP15" s="2"/>
    </row>
    <row r="16" spans="1:250" x14ac:dyDescent="0.3">
      <c r="A16" s="53">
        <v>8</v>
      </c>
      <c r="B16" s="50" t="s">
        <v>231</v>
      </c>
      <c r="C16" s="52" t="s">
        <v>223</v>
      </c>
      <c r="D16" s="38" t="s">
        <v>20</v>
      </c>
      <c r="E16" s="39">
        <v>1</v>
      </c>
      <c r="F16" s="40">
        <v>10</v>
      </c>
      <c r="G16" s="40"/>
      <c r="H16" s="41">
        <v>1.5</v>
      </c>
      <c r="I16" s="42">
        <f t="shared" si="0"/>
        <v>9.5</v>
      </c>
      <c r="J16" s="39">
        <v>1.5</v>
      </c>
      <c r="K16" s="40">
        <v>10</v>
      </c>
      <c r="L16" s="40"/>
      <c r="M16" s="41">
        <v>2.0299999999999998</v>
      </c>
      <c r="N16" s="42">
        <f t="shared" si="1"/>
        <v>9.4700000000000006</v>
      </c>
      <c r="O16" s="43">
        <f t="shared" si="2"/>
        <v>18.97</v>
      </c>
      <c r="IP16" s="2"/>
    </row>
    <row r="17" spans="1:250" x14ac:dyDescent="0.3">
      <c r="A17" s="53">
        <v>9</v>
      </c>
      <c r="B17" s="50" t="s">
        <v>232</v>
      </c>
      <c r="C17" s="52" t="s">
        <v>223</v>
      </c>
      <c r="D17" s="38" t="s">
        <v>20</v>
      </c>
      <c r="E17" s="39">
        <v>1</v>
      </c>
      <c r="F17" s="40">
        <v>10</v>
      </c>
      <c r="G17" s="40"/>
      <c r="H17" s="41">
        <v>1.87</v>
      </c>
      <c r="I17" s="42">
        <f t="shared" si="0"/>
        <v>9.129999999999999</v>
      </c>
      <c r="J17" s="39">
        <v>1.5</v>
      </c>
      <c r="K17" s="40">
        <v>10</v>
      </c>
      <c r="L17" s="40"/>
      <c r="M17" s="41">
        <v>1.67</v>
      </c>
      <c r="N17" s="42">
        <f t="shared" si="1"/>
        <v>9.83</v>
      </c>
      <c r="O17" s="43">
        <f t="shared" si="2"/>
        <v>18.96</v>
      </c>
      <c r="IP17" s="2"/>
    </row>
    <row r="18" spans="1:250" x14ac:dyDescent="0.3">
      <c r="A18" s="53">
        <v>10</v>
      </c>
      <c r="B18" s="50" t="s">
        <v>233</v>
      </c>
      <c r="C18" s="52" t="s">
        <v>223</v>
      </c>
      <c r="D18" s="38" t="s">
        <v>27</v>
      </c>
      <c r="E18" s="39">
        <v>1</v>
      </c>
      <c r="F18" s="40">
        <v>10</v>
      </c>
      <c r="G18" s="40"/>
      <c r="H18" s="41">
        <v>1.6</v>
      </c>
      <c r="I18" s="42">
        <f t="shared" si="0"/>
        <v>9.4</v>
      </c>
      <c r="J18" s="39">
        <v>1.5</v>
      </c>
      <c r="K18" s="40">
        <v>10</v>
      </c>
      <c r="L18" s="40"/>
      <c r="M18" s="41">
        <v>1.97</v>
      </c>
      <c r="N18" s="42">
        <f t="shared" si="1"/>
        <v>9.5299999999999994</v>
      </c>
      <c r="O18" s="43">
        <f t="shared" si="2"/>
        <v>18.93</v>
      </c>
      <c r="IP18" s="2"/>
    </row>
    <row r="19" spans="1:250" x14ac:dyDescent="0.3">
      <c r="A19" s="53">
        <v>11</v>
      </c>
      <c r="B19" s="50" t="s">
        <v>234</v>
      </c>
      <c r="C19" s="52" t="s">
        <v>223</v>
      </c>
      <c r="D19" s="38" t="s">
        <v>114</v>
      </c>
      <c r="E19" s="39">
        <v>1.5</v>
      </c>
      <c r="F19" s="40">
        <v>10</v>
      </c>
      <c r="G19" s="40"/>
      <c r="H19" s="41">
        <v>2.1</v>
      </c>
      <c r="I19" s="42">
        <f t="shared" si="0"/>
        <v>9.4</v>
      </c>
      <c r="J19" s="39">
        <v>1</v>
      </c>
      <c r="K19" s="40">
        <v>10</v>
      </c>
      <c r="L19" s="40"/>
      <c r="M19" s="41">
        <v>1.73</v>
      </c>
      <c r="N19" s="42">
        <f t="shared" si="1"/>
        <v>9.27</v>
      </c>
      <c r="O19" s="43">
        <f t="shared" si="2"/>
        <v>18.670000000000002</v>
      </c>
      <c r="IP19" s="2"/>
    </row>
    <row r="20" spans="1:250" x14ac:dyDescent="0.3">
      <c r="A20" s="53">
        <v>12</v>
      </c>
      <c r="B20" s="50" t="s">
        <v>235</v>
      </c>
      <c r="C20" s="52" t="s">
        <v>223</v>
      </c>
      <c r="D20" s="38" t="s">
        <v>20</v>
      </c>
      <c r="E20" s="39">
        <v>1</v>
      </c>
      <c r="F20" s="40">
        <v>10</v>
      </c>
      <c r="G20" s="40"/>
      <c r="H20" s="41">
        <v>1.9300000000000002</v>
      </c>
      <c r="I20" s="42">
        <f t="shared" si="0"/>
        <v>9.07</v>
      </c>
      <c r="J20" s="39">
        <v>1.5</v>
      </c>
      <c r="K20" s="40">
        <v>10</v>
      </c>
      <c r="L20" s="40"/>
      <c r="M20" s="41">
        <v>2</v>
      </c>
      <c r="N20" s="42">
        <f t="shared" si="1"/>
        <v>9.5</v>
      </c>
      <c r="O20" s="43">
        <f t="shared" si="2"/>
        <v>18.57</v>
      </c>
      <c r="IO20"/>
    </row>
    <row r="21" spans="1:250" x14ac:dyDescent="0.3">
      <c r="A21" s="53">
        <v>13</v>
      </c>
      <c r="B21" s="50" t="s">
        <v>236</v>
      </c>
      <c r="C21" s="52" t="s">
        <v>223</v>
      </c>
      <c r="D21" s="38" t="s">
        <v>63</v>
      </c>
      <c r="E21" s="39">
        <v>1.5</v>
      </c>
      <c r="F21" s="40">
        <v>10</v>
      </c>
      <c r="G21" s="40"/>
      <c r="H21" s="41">
        <v>2.17</v>
      </c>
      <c r="I21" s="42">
        <f t="shared" si="0"/>
        <v>9.33</v>
      </c>
      <c r="J21" s="39">
        <v>1.5</v>
      </c>
      <c r="K21" s="40">
        <v>10</v>
      </c>
      <c r="L21" s="40"/>
      <c r="M21" s="41">
        <v>2.7</v>
      </c>
      <c r="N21" s="42">
        <f t="shared" si="1"/>
        <v>8.8000000000000007</v>
      </c>
      <c r="O21" s="43">
        <f t="shared" si="2"/>
        <v>18.130000000000003</v>
      </c>
      <c r="IO21"/>
    </row>
    <row r="22" spans="1:250" x14ac:dyDescent="0.3">
      <c r="A22" s="53">
        <v>14</v>
      </c>
      <c r="B22" s="50" t="s">
        <v>237</v>
      </c>
      <c r="C22" s="52" t="s">
        <v>223</v>
      </c>
      <c r="D22" s="38" t="s">
        <v>33</v>
      </c>
      <c r="E22" s="39">
        <v>1.5</v>
      </c>
      <c r="F22" s="40">
        <v>10</v>
      </c>
      <c r="G22" s="40"/>
      <c r="H22" s="41">
        <v>2.2999999999999998</v>
      </c>
      <c r="I22" s="42">
        <f t="shared" si="0"/>
        <v>9.1999999999999993</v>
      </c>
      <c r="J22" s="39">
        <v>1</v>
      </c>
      <c r="K22" s="40">
        <v>10</v>
      </c>
      <c r="L22" s="40"/>
      <c r="M22" s="41">
        <v>2.2000000000000002</v>
      </c>
      <c r="N22" s="42">
        <f t="shared" si="1"/>
        <v>8.8000000000000007</v>
      </c>
      <c r="O22" s="43">
        <f t="shared" si="2"/>
        <v>18</v>
      </c>
      <c r="IP22" s="2"/>
    </row>
    <row r="23" spans="1:250" x14ac:dyDescent="0.3">
      <c r="A23" s="53">
        <v>15</v>
      </c>
      <c r="B23" s="50" t="s">
        <v>238</v>
      </c>
      <c r="C23" s="52" t="s">
        <v>239</v>
      </c>
      <c r="D23" s="38" t="s">
        <v>33</v>
      </c>
      <c r="E23" s="39">
        <v>1.5</v>
      </c>
      <c r="F23" s="40">
        <v>10</v>
      </c>
      <c r="G23" s="40"/>
      <c r="H23" s="41">
        <v>3.07</v>
      </c>
      <c r="I23" s="42">
        <f t="shared" si="0"/>
        <v>8.43</v>
      </c>
      <c r="J23" s="39">
        <v>1.5</v>
      </c>
      <c r="K23" s="40">
        <v>10</v>
      </c>
      <c r="L23" s="40"/>
      <c r="M23" s="41">
        <v>2.63</v>
      </c>
      <c r="N23" s="42">
        <f t="shared" si="1"/>
        <v>8.870000000000001</v>
      </c>
      <c r="O23" s="43">
        <f t="shared" si="2"/>
        <v>17.3</v>
      </c>
      <c r="IP23" s="2"/>
    </row>
    <row r="24" spans="1:250" x14ac:dyDescent="0.3">
      <c r="A24" s="53">
        <v>16</v>
      </c>
      <c r="B24" s="50" t="s">
        <v>240</v>
      </c>
      <c r="C24" s="52" t="s">
        <v>223</v>
      </c>
      <c r="D24" s="38" t="s">
        <v>33</v>
      </c>
      <c r="E24" s="39">
        <v>1.5</v>
      </c>
      <c r="F24" s="40">
        <v>10</v>
      </c>
      <c r="G24" s="40"/>
      <c r="H24" s="41">
        <v>3.23</v>
      </c>
      <c r="I24" s="42">
        <f t="shared" si="0"/>
        <v>8.27</v>
      </c>
      <c r="J24" s="39">
        <v>1.5</v>
      </c>
      <c r="K24" s="40">
        <v>10</v>
      </c>
      <c r="L24" s="40"/>
      <c r="M24" s="41">
        <v>2.67</v>
      </c>
      <c r="N24" s="42">
        <f t="shared" si="1"/>
        <v>8.83</v>
      </c>
      <c r="O24" s="43">
        <f t="shared" si="2"/>
        <v>17.100000000000001</v>
      </c>
      <c r="IP24" s="2"/>
    </row>
    <row r="25" spans="1:250" x14ac:dyDescent="0.3">
      <c r="A25" s="53">
        <v>17</v>
      </c>
      <c r="B25" s="50" t="s">
        <v>241</v>
      </c>
      <c r="C25" s="52" t="s">
        <v>239</v>
      </c>
      <c r="D25" s="38" t="s">
        <v>33</v>
      </c>
      <c r="E25" s="39">
        <v>1.5</v>
      </c>
      <c r="F25" s="40">
        <v>10</v>
      </c>
      <c r="G25" s="40"/>
      <c r="H25" s="41">
        <v>3.77</v>
      </c>
      <c r="I25" s="42">
        <f t="shared" si="0"/>
        <v>7.73</v>
      </c>
      <c r="J25" s="39">
        <v>1.5</v>
      </c>
      <c r="K25" s="40">
        <v>10</v>
      </c>
      <c r="L25" s="40"/>
      <c r="M25" s="41">
        <v>3.03</v>
      </c>
      <c r="N25" s="42">
        <f t="shared" si="1"/>
        <v>8.4700000000000006</v>
      </c>
      <c r="O25" s="43">
        <f t="shared" si="2"/>
        <v>16.200000000000003</v>
      </c>
      <c r="IP25" s="2"/>
    </row>
    <row r="26" spans="1:250" x14ac:dyDescent="0.3">
      <c r="A26" s="53">
        <v>18</v>
      </c>
      <c r="B26" s="50" t="s">
        <v>242</v>
      </c>
      <c r="C26" s="52" t="s">
        <v>223</v>
      </c>
      <c r="D26" s="38" t="s">
        <v>33</v>
      </c>
      <c r="E26" s="39">
        <v>1.5</v>
      </c>
      <c r="F26" s="40">
        <v>10</v>
      </c>
      <c r="G26" s="40"/>
      <c r="H26" s="41">
        <v>3.7</v>
      </c>
      <c r="I26" s="42">
        <f t="shared" si="0"/>
        <v>7.8</v>
      </c>
      <c r="J26" s="39">
        <v>1.5</v>
      </c>
      <c r="K26" s="40">
        <v>10</v>
      </c>
      <c r="L26" s="40"/>
      <c r="M26" s="41">
        <v>3.23</v>
      </c>
      <c r="N26" s="42">
        <f t="shared" si="1"/>
        <v>8.27</v>
      </c>
      <c r="O26" s="43">
        <f t="shared" si="2"/>
        <v>16.07</v>
      </c>
      <c r="IP26" s="2"/>
    </row>
    <row r="27" spans="1:250" x14ac:dyDescent="0.3">
      <c r="A27" s="53">
        <v>19</v>
      </c>
      <c r="B27" s="50" t="s">
        <v>243</v>
      </c>
      <c r="C27" s="52" t="s">
        <v>223</v>
      </c>
      <c r="D27" s="38" t="s">
        <v>33</v>
      </c>
      <c r="E27" s="39">
        <v>1.5</v>
      </c>
      <c r="F27" s="40">
        <v>10</v>
      </c>
      <c r="G27" s="40"/>
      <c r="H27" s="41">
        <v>4.17</v>
      </c>
      <c r="I27" s="42">
        <f t="shared" si="0"/>
        <v>7.33</v>
      </c>
      <c r="J27" s="39">
        <v>1.5</v>
      </c>
      <c r="K27" s="40">
        <v>10</v>
      </c>
      <c r="L27" s="40"/>
      <c r="M27" s="41">
        <v>3.03</v>
      </c>
      <c r="N27" s="42">
        <f t="shared" si="1"/>
        <v>8.4700000000000006</v>
      </c>
      <c r="O27" s="43">
        <f t="shared" si="2"/>
        <v>15.8</v>
      </c>
      <c r="IP27" s="2"/>
    </row>
    <row r="28" spans="1:250" x14ac:dyDescent="0.3">
      <c r="A28" s="53">
        <v>20</v>
      </c>
      <c r="B28" s="50" t="s">
        <v>244</v>
      </c>
      <c r="C28" s="52" t="s">
        <v>223</v>
      </c>
      <c r="D28" s="38" t="s">
        <v>33</v>
      </c>
      <c r="E28" s="39">
        <v>1.5</v>
      </c>
      <c r="F28" s="40">
        <v>10</v>
      </c>
      <c r="G28" s="40"/>
      <c r="H28" s="41">
        <v>4.4000000000000004</v>
      </c>
      <c r="I28" s="42">
        <f t="shared" si="0"/>
        <v>7.1</v>
      </c>
      <c r="J28" s="39">
        <v>1.5</v>
      </c>
      <c r="K28" s="40">
        <v>10</v>
      </c>
      <c r="L28" s="40"/>
      <c r="M28" s="41">
        <v>3.23</v>
      </c>
      <c r="N28" s="42">
        <f t="shared" si="1"/>
        <v>8.27</v>
      </c>
      <c r="O28" s="43">
        <f t="shared" si="2"/>
        <v>15.37</v>
      </c>
      <c r="IP28" s="2"/>
    </row>
    <row r="29" spans="1:250" x14ac:dyDescent="0.3">
      <c r="A29" s="53">
        <v>21</v>
      </c>
      <c r="B29" s="50" t="s">
        <v>245</v>
      </c>
      <c r="C29" s="52" t="s">
        <v>223</v>
      </c>
      <c r="D29" s="38" t="s">
        <v>114</v>
      </c>
      <c r="E29" s="39">
        <v>1.5</v>
      </c>
      <c r="F29" s="40">
        <v>10</v>
      </c>
      <c r="G29" s="40"/>
      <c r="H29" s="41">
        <v>4.53</v>
      </c>
      <c r="I29" s="42">
        <f t="shared" si="0"/>
        <v>6.97</v>
      </c>
      <c r="J29" s="39">
        <v>1.5</v>
      </c>
      <c r="K29" s="40">
        <v>10</v>
      </c>
      <c r="L29" s="40"/>
      <c r="M29" s="41">
        <v>3.23</v>
      </c>
      <c r="N29" s="42">
        <f t="shared" si="1"/>
        <v>8.27</v>
      </c>
      <c r="O29" s="43">
        <f t="shared" si="2"/>
        <v>15.239999999999998</v>
      </c>
      <c r="IP29" s="2"/>
    </row>
    <row r="30" spans="1:250" ht="13.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  <row r="31" spans="1:250" ht="13.2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</row>
    <row r="32" spans="1:250" ht="13.2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</row>
    <row r="33" spans="1:249" ht="13.2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</row>
    <row r="34" spans="1:249" ht="13.2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</row>
    <row r="36" spans="1:249" x14ac:dyDescent="0.3">
      <c r="B36"/>
    </row>
    <row r="37" spans="1:249" x14ac:dyDescent="0.3">
      <c r="B37"/>
    </row>
    <row r="38" spans="1:249" x14ac:dyDescent="0.3">
      <c r="B38"/>
    </row>
    <row r="39" spans="1:249" x14ac:dyDescent="0.3">
      <c r="B39"/>
    </row>
  </sheetData>
  <mergeCells count="6">
    <mergeCell ref="A1:N1"/>
    <mergeCell ref="A3:N3"/>
    <mergeCell ref="A5:N5"/>
    <mergeCell ref="E7:I7"/>
    <mergeCell ref="J7:N7"/>
    <mergeCell ref="O7:O8"/>
  </mergeCells>
  <printOptions horizont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5"/>
  <sheetViews>
    <sheetView workbookViewId="0">
      <selection activeCell="B21" sqref="B21"/>
    </sheetView>
  </sheetViews>
  <sheetFormatPr defaultRowHeight="15.6" x14ac:dyDescent="0.3"/>
  <cols>
    <col min="1" max="1" width="6.109375" style="2" customWidth="1"/>
    <col min="2" max="2" width="10.77734375" style="2" customWidth="1"/>
    <col min="3" max="3" width="8.33203125" style="2" customWidth="1"/>
    <col min="4" max="4" width="4.88671875" style="3" customWidth="1"/>
    <col min="5" max="5" width="16.1093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5" width="5.88671875" style="2" customWidth="1"/>
    <col min="16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38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34">
        <v>1</v>
      </c>
      <c r="B9" s="35" t="s">
        <v>48</v>
      </c>
      <c r="C9" s="36" t="s">
        <v>49</v>
      </c>
      <c r="D9" s="37">
        <v>2004</v>
      </c>
      <c r="E9" s="38" t="s">
        <v>4</v>
      </c>
      <c r="F9" s="39">
        <v>2.6</v>
      </c>
      <c r="G9" s="40">
        <v>10</v>
      </c>
      <c r="H9" s="40"/>
      <c r="I9" s="41">
        <v>1.4</v>
      </c>
      <c r="J9" s="42">
        <f t="shared" ref="J9:J16" si="0">F9+G9-I9-H9</f>
        <v>11.2</v>
      </c>
      <c r="K9" s="39">
        <v>3.1</v>
      </c>
      <c r="L9" s="40">
        <v>10</v>
      </c>
      <c r="M9" s="40"/>
      <c r="N9" s="41">
        <v>2.15</v>
      </c>
      <c r="O9" s="42">
        <f t="shared" ref="O9:O16" si="1">K9+L9-N9-M9</f>
        <v>10.95</v>
      </c>
      <c r="P9" s="43">
        <f t="shared" ref="P9:P16" si="2">J9+O9</f>
        <v>22.15</v>
      </c>
    </row>
    <row r="10" spans="1:251" x14ac:dyDescent="0.3">
      <c r="A10" s="34">
        <v>2</v>
      </c>
      <c r="B10" s="36" t="s">
        <v>50</v>
      </c>
      <c r="C10" s="36" t="s">
        <v>51</v>
      </c>
      <c r="D10" s="44">
        <v>2008</v>
      </c>
      <c r="E10" s="45" t="s">
        <v>52</v>
      </c>
      <c r="F10" s="39">
        <v>2.4</v>
      </c>
      <c r="G10" s="40">
        <v>10</v>
      </c>
      <c r="H10" s="40"/>
      <c r="I10" s="41">
        <v>1.85</v>
      </c>
      <c r="J10" s="42">
        <f t="shared" si="0"/>
        <v>10.55</v>
      </c>
      <c r="K10" s="39">
        <v>3.2</v>
      </c>
      <c r="L10" s="40">
        <v>10</v>
      </c>
      <c r="M10" s="40"/>
      <c r="N10" s="41">
        <v>1.65</v>
      </c>
      <c r="O10" s="42">
        <f t="shared" si="1"/>
        <v>11.549999999999999</v>
      </c>
      <c r="P10" s="43">
        <f t="shared" si="2"/>
        <v>22.1</v>
      </c>
    </row>
    <row r="11" spans="1:251" x14ac:dyDescent="0.3">
      <c r="A11" s="34">
        <v>3</v>
      </c>
      <c r="B11" s="36" t="s">
        <v>53</v>
      </c>
      <c r="C11" s="36" t="s">
        <v>54</v>
      </c>
      <c r="D11" s="37">
        <v>2007</v>
      </c>
      <c r="E11" s="38" t="s">
        <v>4</v>
      </c>
      <c r="F11" s="39">
        <v>3.6</v>
      </c>
      <c r="G11" s="40">
        <v>10</v>
      </c>
      <c r="H11" s="40"/>
      <c r="I11" s="41">
        <v>2.8</v>
      </c>
      <c r="J11" s="42">
        <f t="shared" si="0"/>
        <v>10.8</v>
      </c>
      <c r="K11" s="46">
        <v>3.9</v>
      </c>
      <c r="L11" s="40">
        <v>10</v>
      </c>
      <c r="M11" s="40"/>
      <c r="N11" s="41">
        <v>2.65</v>
      </c>
      <c r="O11" s="42">
        <f t="shared" si="1"/>
        <v>11.25</v>
      </c>
      <c r="P11" s="43">
        <f t="shared" si="2"/>
        <v>22.05</v>
      </c>
      <c r="IP11" s="2"/>
      <c r="IQ11" s="2"/>
    </row>
    <row r="12" spans="1:251" x14ac:dyDescent="0.3">
      <c r="A12" s="34">
        <v>4</v>
      </c>
      <c r="B12" s="36" t="s">
        <v>55</v>
      </c>
      <c r="C12" s="36" t="s">
        <v>56</v>
      </c>
      <c r="D12" s="37">
        <v>2008</v>
      </c>
      <c r="E12" s="38" t="s">
        <v>20</v>
      </c>
      <c r="F12" s="39">
        <v>2.4</v>
      </c>
      <c r="G12" s="40">
        <v>10</v>
      </c>
      <c r="H12" s="40"/>
      <c r="I12" s="41">
        <v>1.6</v>
      </c>
      <c r="J12" s="42">
        <f t="shared" si="0"/>
        <v>10.8</v>
      </c>
      <c r="K12" s="39">
        <v>4</v>
      </c>
      <c r="L12" s="40">
        <v>10</v>
      </c>
      <c r="M12" s="40"/>
      <c r="N12" s="41">
        <v>2.8</v>
      </c>
      <c r="O12" s="42">
        <f t="shared" si="1"/>
        <v>11.2</v>
      </c>
      <c r="P12" s="43">
        <f t="shared" si="2"/>
        <v>22</v>
      </c>
      <c r="IP12" s="2"/>
      <c r="IQ12" s="2"/>
    </row>
    <row r="13" spans="1:251" x14ac:dyDescent="0.3">
      <c r="A13" s="34">
        <v>5</v>
      </c>
      <c r="B13" s="36" t="s">
        <v>57</v>
      </c>
      <c r="C13" s="36" t="s">
        <v>58</v>
      </c>
      <c r="D13" s="37">
        <v>2008</v>
      </c>
      <c r="E13" s="38" t="s">
        <v>27</v>
      </c>
      <c r="F13" s="39">
        <v>2.4</v>
      </c>
      <c r="G13" s="40">
        <v>10</v>
      </c>
      <c r="H13" s="40"/>
      <c r="I13" s="41">
        <v>1.6</v>
      </c>
      <c r="J13" s="42">
        <f t="shared" si="0"/>
        <v>10.8</v>
      </c>
      <c r="K13" s="39">
        <v>3.2</v>
      </c>
      <c r="L13" s="40">
        <v>10</v>
      </c>
      <c r="M13" s="40"/>
      <c r="N13" s="41">
        <v>2.2999999999999998</v>
      </c>
      <c r="O13" s="42">
        <f t="shared" si="1"/>
        <v>10.899999999999999</v>
      </c>
      <c r="P13" s="43">
        <f t="shared" si="2"/>
        <v>21.7</v>
      </c>
    </row>
    <row r="14" spans="1:251" x14ac:dyDescent="0.3">
      <c r="A14" s="34">
        <v>6</v>
      </c>
      <c r="B14" s="36" t="s">
        <v>59</v>
      </c>
      <c r="C14" s="36" t="s">
        <v>60</v>
      </c>
      <c r="D14" s="37">
        <v>2007</v>
      </c>
      <c r="E14" s="38" t="s">
        <v>52</v>
      </c>
      <c r="F14" s="39">
        <v>1.6</v>
      </c>
      <c r="G14" s="40">
        <v>10</v>
      </c>
      <c r="H14" s="40"/>
      <c r="I14" s="41">
        <v>0.75</v>
      </c>
      <c r="J14" s="42">
        <f t="shared" si="0"/>
        <v>10.85</v>
      </c>
      <c r="K14" s="39">
        <v>2.6</v>
      </c>
      <c r="L14" s="40">
        <v>10</v>
      </c>
      <c r="M14" s="40"/>
      <c r="N14" s="41">
        <v>1.9500000000000002</v>
      </c>
      <c r="O14" s="42">
        <f t="shared" si="1"/>
        <v>10.649999999999999</v>
      </c>
      <c r="P14" s="43">
        <f t="shared" si="2"/>
        <v>21.5</v>
      </c>
      <c r="IP14" s="2"/>
      <c r="IQ14" s="2"/>
    </row>
    <row r="15" spans="1:251" x14ac:dyDescent="0.3">
      <c r="A15" s="34">
        <v>7</v>
      </c>
      <c r="B15" s="36" t="s">
        <v>61</v>
      </c>
      <c r="C15" s="36" t="s">
        <v>62</v>
      </c>
      <c r="D15" s="47">
        <v>2006</v>
      </c>
      <c r="E15" s="38" t="s">
        <v>63</v>
      </c>
      <c r="F15" s="39">
        <v>2.4</v>
      </c>
      <c r="G15" s="40">
        <v>10</v>
      </c>
      <c r="H15" s="40"/>
      <c r="I15" s="41">
        <v>1.65</v>
      </c>
      <c r="J15" s="42">
        <f t="shared" si="0"/>
        <v>10.75</v>
      </c>
      <c r="K15" s="39">
        <v>3.5</v>
      </c>
      <c r="L15" s="40">
        <v>10</v>
      </c>
      <c r="M15" s="40"/>
      <c r="N15" s="41">
        <v>2.9</v>
      </c>
      <c r="O15" s="42">
        <f t="shared" si="1"/>
        <v>10.6</v>
      </c>
      <c r="P15" s="43">
        <f t="shared" si="2"/>
        <v>21.35</v>
      </c>
      <c r="IP15" s="2"/>
      <c r="IQ15" s="2"/>
    </row>
    <row r="16" spans="1:251" x14ac:dyDescent="0.3">
      <c r="A16" s="34">
        <v>8</v>
      </c>
      <c r="B16" s="36" t="s">
        <v>64</v>
      </c>
      <c r="C16" s="36" t="s">
        <v>56</v>
      </c>
      <c r="D16" s="37">
        <v>2005</v>
      </c>
      <c r="E16" s="38" t="s">
        <v>33</v>
      </c>
      <c r="F16" s="39">
        <v>2.4</v>
      </c>
      <c r="G16" s="40">
        <v>10</v>
      </c>
      <c r="H16" s="40"/>
      <c r="I16" s="41">
        <v>1.8</v>
      </c>
      <c r="J16" s="42">
        <f t="shared" si="0"/>
        <v>10.6</v>
      </c>
      <c r="K16" s="46">
        <v>2.6</v>
      </c>
      <c r="L16" s="40">
        <v>10</v>
      </c>
      <c r="M16" s="40"/>
      <c r="N16" s="41">
        <v>2.4500000000000002</v>
      </c>
      <c r="O16" s="42">
        <f t="shared" si="1"/>
        <v>10.149999999999999</v>
      </c>
      <c r="P16" s="43">
        <f t="shared" si="2"/>
        <v>20.75</v>
      </c>
    </row>
    <row r="17" spans="1:249" ht="13.2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13.2" x14ac:dyDescent="0.25">
      <c r="A18"/>
      <c r="B18"/>
      <c r="C18"/>
      <c r="D18"/>
      <c r="E18"/>
      <c r="F18"/>
      <c r="G18"/>
      <c r="H18"/>
      <c r="I18"/>
      <c r="J18"/>
      <c r="K18"/>
      <c r="L18"/>
      <c r="M18" t="s">
        <v>25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13.2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ht="13.2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2" spans="1:249" x14ac:dyDescent="0.3">
      <c r="B22"/>
    </row>
    <row r="23" spans="1:249" x14ac:dyDescent="0.3">
      <c r="B23" s="48"/>
    </row>
    <row r="24" spans="1:249" x14ac:dyDescent="0.3">
      <c r="B24" s="48"/>
    </row>
    <row r="25" spans="1:249" x14ac:dyDescent="0.3">
      <c r="B25" s="48"/>
    </row>
  </sheetData>
  <mergeCells count="6">
    <mergeCell ref="A1:N1"/>
    <mergeCell ref="A3:N3"/>
    <mergeCell ref="A5:N5"/>
    <mergeCell ref="F7:J7"/>
    <mergeCell ref="K7:O7"/>
    <mergeCell ref="P7:P8"/>
  </mergeCells>
  <printOptions horizont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0"/>
  <sheetViews>
    <sheetView workbookViewId="0">
      <selection activeCell="A17" sqref="A17"/>
    </sheetView>
  </sheetViews>
  <sheetFormatPr defaultRowHeight="15.6" x14ac:dyDescent="0.3"/>
  <cols>
    <col min="1" max="1" width="6.109375" style="2" customWidth="1"/>
    <col min="2" max="2" width="14.5546875" style="2" customWidth="1"/>
    <col min="3" max="3" width="9.88671875" style="2" customWidth="1"/>
    <col min="4" max="4" width="4.88671875" style="3" customWidth="1"/>
    <col min="5" max="5" width="26.3320312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5" width="5.88671875" style="2" customWidth="1"/>
    <col min="16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65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49" t="s">
        <v>66</v>
      </c>
      <c r="B9" s="50" t="s">
        <v>67</v>
      </c>
      <c r="C9" s="51" t="s">
        <v>68</v>
      </c>
      <c r="D9" s="52" t="s">
        <v>69</v>
      </c>
      <c r="E9" s="38" t="s">
        <v>70</v>
      </c>
      <c r="F9" s="39">
        <v>2.5</v>
      </c>
      <c r="G9" s="40">
        <v>10</v>
      </c>
      <c r="H9" s="40"/>
      <c r="I9" s="41">
        <v>2.75</v>
      </c>
      <c r="J9" s="42">
        <f t="shared" ref="J9:J16" si="0">F9+G9-I9-H9</f>
        <v>9.75</v>
      </c>
      <c r="K9" s="46">
        <v>3.6</v>
      </c>
      <c r="L9" s="40">
        <v>10</v>
      </c>
      <c r="M9" s="40"/>
      <c r="N9" s="41">
        <v>2.35</v>
      </c>
      <c r="O9" s="42">
        <f t="shared" ref="O9:O16" si="1">K9+L9-N9-M9</f>
        <v>11.25</v>
      </c>
      <c r="P9" s="43">
        <f t="shared" ref="P9:P16" si="2">J9+O9</f>
        <v>21</v>
      </c>
      <c r="IP9" s="2"/>
      <c r="IQ9" s="2"/>
    </row>
    <row r="10" spans="1:251" x14ac:dyDescent="0.3">
      <c r="A10" s="49" t="s">
        <v>71</v>
      </c>
      <c r="B10" s="50" t="s">
        <v>72</v>
      </c>
      <c r="C10" s="51" t="s">
        <v>73</v>
      </c>
      <c r="D10" s="52" t="s">
        <v>74</v>
      </c>
      <c r="E10" s="38" t="s">
        <v>70</v>
      </c>
      <c r="F10" s="39">
        <v>2</v>
      </c>
      <c r="G10" s="40">
        <v>10</v>
      </c>
      <c r="H10" s="40"/>
      <c r="I10" s="41">
        <v>2.65</v>
      </c>
      <c r="J10" s="42">
        <f t="shared" si="0"/>
        <v>9.35</v>
      </c>
      <c r="K10" s="46">
        <v>3.1</v>
      </c>
      <c r="L10" s="40">
        <v>10</v>
      </c>
      <c r="M10" s="40"/>
      <c r="N10" s="41">
        <v>3.9</v>
      </c>
      <c r="O10" s="42">
        <f t="shared" si="1"/>
        <v>9.1999999999999993</v>
      </c>
      <c r="P10" s="43">
        <f t="shared" si="2"/>
        <v>18.549999999999997</v>
      </c>
      <c r="IP10" s="2"/>
      <c r="IQ10" s="2"/>
    </row>
    <row r="11" spans="1:251" x14ac:dyDescent="0.3">
      <c r="A11" s="49" t="s">
        <v>75</v>
      </c>
      <c r="B11" s="50" t="s">
        <v>76</v>
      </c>
      <c r="C11" s="51" t="s">
        <v>60</v>
      </c>
      <c r="D11" s="52" t="s">
        <v>69</v>
      </c>
      <c r="E11" s="38" t="s">
        <v>70</v>
      </c>
      <c r="F11" s="39">
        <v>1.8</v>
      </c>
      <c r="G11" s="40">
        <v>10</v>
      </c>
      <c r="H11" s="40"/>
      <c r="I11" s="40">
        <v>4.25</v>
      </c>
      <c r="J11" s="42">
        <f t="shared" si="0"/>
        <v>7.5500000000000007</v>
      </c>
      <c r="K11" s="46">
        <v>3.5</v>
      </c>
      <c r="L11" s="40">
        <v>10</v>
      </c>
      <c r="M11" s="40"/>
      <c r="N11" s="41">
        <v>2.7</v>
      </c>
      <c r="O11" s="42">
        <f t="shared" si="1"/>
        <v>10.8</v>
      </c>
      <c r="P11" s="43">
        <f t="shared" si="2"/>
        <v>18.350000000000001</v>
      </c>
      <c r="IP11" s="2"/>
      <c r="IQ11" s="2"/>
    </row>
    <row r="12" spans="1:251" x14ac:dyDescent="0.3">
      <c r="A12" s="49" t="s">
        <v>77</v>
      </c>
      <c r="B12" s="50" t="s">
        <v>78</v>
      </c>
      <c r="C12" s="51" t="s">
        <v>51</v>
      </c>
      <c r="D12" s="52" t="s">
        <v>74</v>
      </c>
      <c r="E12" s="38" t="s">
        <v>79</v>
      </c>
      <c r="F12" s="39">
        <v>2.1</v>
      </c>
      <c r="G12" s="40">
        <v>10</v>
      </c>
      <c r="H12" s="40"/>
      <c r="I12" s="40">
        <v>4.7</v>
      </c>
      <c r="J12" s="42">
        <f t="shared" si="0"/>
        <v>7.3999999999999995</v>
      </c>
      <c r="K12" s="46">
        <v>2.7</v>
      </c>
      <c r="L12" s="40">
        <v>10</v>
      </c>
      <c r="M12" s="40"/>
      <c r="N12" s="41">
        <v>2.4</v>
      </c>
      <c r="O12" s="42">
        <f t="shared" si="1"/>
        <v>10.299999999999999</v>
      </c>
      <c r="P12" s="43">
        <f t="shared" si="2"/>
        <v>17.7</v>
      </c>
      <c r="IP12" s="2"/>
      <c r="IQ12" s="2"/>
    </row>
    <row r="13" spans="1:251" x14ac:dyDescent="0.3">
      <c r="A13" s="53">
        <v>5</v>
      </c>
      <c r="B13" s="50" t="s">
        <v>80</v>
      </c>
      <c r="C13" s="51" t="s">
        <v>81</v>
      </c>
      <c r="D13" s="52" t="s">
        <v>69</v>
      </c>
      <c r="E13" s="38" t="s">
        <v>27</v>
      </c>
      <c r="F13" s="39">
        <v>1.9</v>
      </c>
      <c r="G13" s="40">
        <v>10</v>
      </c>
      <c r="H13" s="40"/>
      <c r="I13" s="40">
        <v>4.2</v>
      </c>
      <c r="J13" s="42">
        <f t="shared" si="0"/>
        <v>7.7</v>
      </c>
      <c r="K13" s="46">
        <v>2.5</v>
      </c>
      <c r="L13" s="40">
        <v>10</v>
      </c>
      <c r="M13" s="40"/>
      <c r="N13" s="41">
        <v>2.75</v>
      </c>
      <c r="O13" s="42">
        <f t="shared" si="1"/>
        <v>9.75</v>
      </c>
      <c r="P13" s="43">
        <f t="shared" si="2"/>
        <v>17.45</v>
      </c>
      <c r="IP13" s="2"/>
      <c r="IQ13" s="2"/>
    </row>
    <row r="14" spans="1:251" x14ac:dyDescent="0.3">
      <c r="A14" s="53">
        <v>6</v>
      </c>
      <c r="B14" s="50" t="s">
        <v>82</v>
      </c>
      <c r="C14" s="51" t="s">
        <v>83</v>
      </c>
      <c r="D14" s="52" t="s">
        <v>69</v>
      </c>
      <c r="E14" s="38" t="s">
        <v>20</v>
      </c>
      <c r="F14" s="39">
        <v>1.9</v>
      </c>
      <c r="G14" s="40">
        <v>10</v>
      </c>
      <c r="H14" s="40"/>
      <c r="I14" s="41">
        <v>4.4000000000000004</v>
      </c>
      <c r="J14" s="42">
        <f t="shared" si="0"/>
        <v>7.5</v>
      </c>
      <c r="K14" s="46">
        <v>2.7</v>
      </c>
      <c r="L14" s="40">
        <v>10</v>
      </c>
      <c r="M14" s="40"/>
      <c r="N14" s="41">
        <v>3.05</v>
      </c>
      <c r="O14" s="42">
        <f t="shared" si="1"/>
        <v>9.6499999999999986</v>
      </c>
      <c r="P14" s="43">
        <f t="shared" si="2"/>
        <v>17.149999999999999</v>
      </c>
      <c r="IP14" s="2"/>
      <c r="IQ14" s="2"/>
    </row>
    <row r="15" spans="1:251" x14ac:dyDescent="0.3">
      <c r="A15" s="53">
        <v>7</v>
      </c>
      <c r="B15" s="50" t="s">
        <v>84</v>
      </c>
      <c r="C15" s="51" t="s">
        <v>51</v>
      </c>
      <c r="D15" s="52" t="s">
        <v>69</v>
      </c>
      <c r="E15" s="38" t="s">
        <v>63</v>
      </c>
      <c r="F15" s="39">
        <v>1.9</v>
      </c>
      <c r="G15" s="40">
        <v>10</v>
      </c>
      <c r="H15" s="40"/>
      <c r="I15" s="41">
        <v>4.5</v>
      </c>
      <c r="J15" s="42">
        <f t="shared" si="0"/>
        <v>7.4</v>
      </c>
      <c r="K15" s="46">
        <v>2.7</v>
      </c>
      <c r="L15" s="40">
        <v>10</v>
      </c>
      <c r="M15" s="40"/>
      <c r="N15" s="41">
        <v>3.7</v>
      </c>
      <c r="O15" s="42">
        <f t="shared" si="1"/>
        <v>9</v>
      </c>
      <c r="P15" s="43">
        <f t="shared" si="2"/>
        <v>16.399999999999999</v>
      </c>
      <c r="IP15" s="2"/>
      <c r="IQ15" s="2"/>
    </row>
    <row r="16" spans="1:251" x14ac:dyDescent="0.3">
      <c r="A16" s="49" t="s">
        <v>85</v>
      </c>
      <c r="B16" s="50" t="s">
        <v>86</v>
      </c>
      <c r="C16" s="51" t="s">
        <v>87</v>
      </c>
      <c r="D16" s="52" t="s">
        <v>69</v>
      </c>
      <c r="E16" s="38" t="s">
        <v>88</v>
      </c>
      <c r="F16" s="39">
        <v>1.9</v>
      </c>
      <c r="G16" s="40">
        <v>10</v>
      </c>
      <c r="H16" s="40"/>
      <c r="I16" s="40">
        <v>4.55</v>
      </c>
      <c r="J16" s="42">
        <f t="shared" si="0"/>
        <v>7.3500000000000005</v>
      </c>
      <c r="K16" s="46">
        <v>2.8</v>
      </c>
      <c r="L16" s="40">
        <v>10</v>
      </c>
      <c r="M16" s="40"/>
      <c r="N16" s="41">
        <v>4</v>
      </c>
      <c r="O16" s="42">
        <f t="shared" si="1"/>
        <v>8.8000000000000007</v>
      </c>
      <c r="P16" s="43">
        <f t="shared" si="2"/>
        <v>16.150000000000002</v>
      </c>
      <c r="IP16" s="2"/>
      <c r="IQ16" s="2"/>
    </row>
    <row r="17" spans="1:249" ht="13.2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13.2" x14ac:dyDescent="0.25">
      <c r="A18"/>
      <c r="B18"/>
      <c r="C18"/>
      <c r="D18"/>
      <c r="E18"/>
      <c r="F18"/>
      <c r="G18"/>
      <c r="H18"/>
      <c r="I18"/>
      <c r="J18"/>
      <c r="K18"/>
      <c r="L18"/>
      <c r="M18" t="s">
        <v>25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13.2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x14ac:dyDescent="0.3">
      <c r="B20"/>
      <c r="C20"/>
      <c r="D20"/>
      <c r="E20"/>
    </row>
  </sheetData>
  <mergeCells count="6">
    <mergeCell ref="A1:N1"/>
    <mergeCell ref="A3:N3"/>
    <mergeCell ref="A5:N5"/>
    <mergeCell ref="F7:J7"/>
    <mergeCell ref="K7:O7"/>
    <mergeCell ref="P7:P8"/>
  </mergeCells>
  <printOptions horizont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6"/>
  <sheetViews>
    <sheetView topLeftCell="A4" workbookViewId="0">
      <selection activeCell="A23" sqref="A23"/>
    </sheetView>
  </sheetViews>
  <sheetFormatPr defaultRowHeight="15.6" x14ac:dyDescent="0.3"/>
  <cols>
    <col min="1" max="1" width="7.33203125" style="2" customWidth="1"/>
    <col min="2" max="2" width="14.5546875" style="2" customWidth="1"/>
    <col min="3" max="3" width="9.88671875" style="2" customWidth="1"/>
    <col min="4" max="4" width="4.88671875" style="3" customWidth="1"/>
    <col min="5" max="5" width="26.3320312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5" width="5.88671875" style="2" customWidth="1"/>
    <col min="16" max="17" width="9.109375" style="2" customWidth="1"/>
    <col min="18" max="18" width="11.77734375" style="2" customWidth="1"/>
    <col min="19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53">
        <v>1</v>
      </c>
      <c r="B9" s="50" t="s">
        <v>90</v>
      </c>
      <c r="C9" s="51" t="s">
        <v>91</v>
      </c>
      <c r="D9" s="52" t="s">
        <v>92</v>
      </c>
      <c r="E9" s="38" t="s">
        <v>63</v>
      </c>
      <c r="F9" s="39">
        <v>2.4</v>
      </c>
      <c r="G9" s="40">
        <v>10</v>
      </c>
      <c r="H9" s="40"/>
      <c r="I9" s="41">
        <v>1.65</v>
      </c>
      <c r="J9" s="42">
        <f t="shared" ref="J9:J22" si="0">F9+G9-I9-H9</f>
        <v>10.75</v>
      </c>
      <c r="K9" s="46">
        <v>3.2</v>
      </c>
      <c r="L9" s="40">
        <v>10</v>
      </c>
      <c r="M9" s="40"/>
      <c r="N9" s="41">
        <v>1.6</v>
      </c>
      <c r="O9" s="42">
        <f t="shared" ref="O9:O22" si="1">K9+L9-N9-M9</f>
        <v>11.6</v>
      </c>
      <c r="P9" s="43">
        <f t="shared" ref="P9:P22" si="2">J9+O9</f>
        <v>22.35</v>
      </c>
      <c r="R9"/>
      <c r="S9"/>
      <c r="T9"/>
      <c r="U9"/>
      <c r="IP9" s="2"/>
      <c r="IQ9" s="2"/>
    </row>
    <row r="10" spans="1:251" x14ac:dyDescent="0.3">
      <c r="A10" s="53">
        <v>2</v>
      </c>
      <c r="B10" s="50" t="s">
        <v>84</v>
      </c>
      <c r="C10" s="51" t="s">
        <v>93</v>
      </c>
      <c r="D10" s="52" t="s">
        <v>92</v>
      </c>
      <c r="E10" s="38" t="s">
        <v>63</v>
      </c>
      <c r="F10" s="39">
        <v>2.4</v>
      </c>
      <c r="G10" s="40">
        <v>10</v>
      </c>
      <c r="H10" s="40"/>
      <c r="I10" s="41">
        <v>1.55</v>
      </c>
      <c r="J10" s="42">
        <f t="shared" si="0"/>
        <v>10.85</v>
      </c>
      <c r="K10" s="46">
        <v>3.1</v>
      </c>
      <c r="L10" s="40">
        <v>10</v>
      </c>
      <c r="M10" s="40"/>
      <c r="N10" s="41">
        <v>1.9500000000000002</v>
      </c>
      <c r="O10" s="42">
        <f t="shared" si="1"/>
        <v>11.149999999999999</v>
      </c>
      <c r="P10" s="43">
        <f t="shared" si="2"/>
        <v>22</v>
      </c>
      <c r="R10"/>
      <c r="S10"/>
      <c r="T10"/>
      <c r="U10"/>
      <c r="V10"/>
      <c r="IP10" s="2"/>
      <c r="IQ10" s="2"/>
    </row>
    <row r="11" spans="1:251" x14ac:dyDescent="0.3">
      <c r="A11" s="53">
        <v>3</v>
      </c>
      <c r="B11" s="50" t="s">
        <v>94</v>
      </c>
      <c r="C11" s="51" t="s">
        <v>95</v>
      </c>
      <c r="D11" s="52" t="s">
        <v>92</v>
      </c>
      <c r="E11" s="38" t="s">
        <v>20</v>
      </c>
      <c r="F11" s="39">
        <v>2.4</v>
      </c>
      <c r="G11" s="40">
        <v>10</v>
      </c>
      <c r="H11" s="40"/>
      <c r="I11" s="41">
        <v>1.4</v>
      </c>
      <c r="J11" s="42">
        <f t="shared" si="0"/>
        <v>11</v>
      </c>
      <c r="K11" s="46">
        <v>3</v>
      </c>
      <c r="L11" s="40">
        <v>10</v>
      </c>
      <c r="M11" s="40"/>
      <c r="N11" s="41">
        <v>2.15</v>
      </c>
      <c r="O11" s="42">
        <f t="shared" si="1"/>
        <v>10.85</v>
      </c>
      <c r="P11" s="43">
        <f t="shared" si="2"/>
        <v>21.85</v>
      </c>
      <c r="R11"/>
      <c r="S11"/>
      <c r="T11"/>
      <c r="U11"/>
      <c r="IP11" s="2"/>
      <c r="IQ11" s="2"/>
    </row>
    <row r="12" spans="1:251" s="54" customFormat="1" x14ac:dyDescent="0.3">
      <c r="A12" s="53">
        <v>4</v>
      </c>
      <c r="B12" s="50" t="s">
        <v>96</v>
      </c>
      <c r="C12" s="51" t="s">
        <v>97</v>
      </c>
      <c r="D12" s="52" t="s">
        <v>92</v>
      </c>
      <c r="E12" s="38" t="s">
        <v>52</v>
      </c>
      <c r="F12" s="39">
        <v>2.4</v>
      </c>
      <c r="G12" s="40">
        <v>10</v>
      </c>
      <c r="H12" s="40"/>
      <c r="I12" s="41">
        <v>1.75</v>
      </c>
      <c r="J12" s="42">
        <f t="shared" si="0"/>
        <v>10.65</v>
      </c>
      <c r="K12" s="46">
        <v>3</v>
      </c>
      <c r="L12" s="40">
        <v>10</v>
      </c>
      <c r="M12" s="40"/>
      <c r="N12" s="41">
        <v>2.0499999999999998</v>
      </c>
      <c r="O12" s="42">
        <f t="shared" si="1"/>
        <v>10.95</v>
      </c>
      <c r="P12" s="43">
        <f t="shared" si="2"/>
        <v>21.6</v>
      </c>
      <c r="R12"/>
      <c r="S12"/>
      <c r="T12"/>
      <c r="U12"/>
    </row>
    <row r="13" spans="1:251" x14ac:dyDescent="0.3">
      <c r="A13" s="53">
        <v>5</v>
      </c>
      <c r="B13" s="50" t="s">
        <v>98</v>
      </c>
      <c r="C13" s="51" t="s">
        <v>99</v>
      </c>
      <c r="D13" s="52" t="s">
        <v>92</v>
      </c>
      <c r="E13" s="38" t="s">
        <v>27</v>
      </c>
      <c r="F13" s="39">
        <v>2.4</v>
      </c>
      <c r="G13" s="40">
        <v>10</v>
      </c>
      <c r="H13" s="40"/>
      <c r="I13" s="41">
        <v>1.3</v>
      </c>
      <c r="J13" s="42">
        <f t="shared" si="0"/>
        <v>11.1</v>
      </c>
      <c r="K13" s="46">
        <v>3.1</v>
      </c>
      <c r="L13" s="40">
        <v>10</v>
      </c>
      <c r="M13" s="40"/>
      <c r="N13" s="41">
        <v>2.65</v>
      </c>
      <c r="O13" s="42">
        <f t="shared" si="1"/>
        <v>10.45</v>
      </c>
      <c r="P13" s="43">
        <f t="shared" si="2"/>
        <v>21.549999999999997</v>
      </c>
      <c r="R13"/>
      <c r="S13"/>
      <c r="T13"/>
      <c r="U13"/>
      <c r="IP13" s="2"/>
      <c r="IQ13" s="2"/>
    </row>
    <row r="14" spans="1:251" x14ac:dyDescent="0.3">
      <c r="A14" s="53">
        <v>6</v>
      </c>
      <c r="B14" s="50" t="s">
        <v>100</v>
      </c>
      <c r="C14" s="51" t="s">
        <v>101</v>
      </c>
      <c r="D14" s="52" t="s">
        <v>92</v>
      </c>
      <c r="E14" s="38" t="s">
        <v>52</v>
      </c>
      <c r="F14" s="39">
        <v>2.4</v>
      </c>
      <c r="G14" s="40">
        <v>10</v>
      </c>
      <c r="H14" s="40"/>
      <c r="I14" s="41">
        <v>1.8</v>
      </c>
      <c r="J14" s="42">
        <f t="shared" si="0"/>
        <v>10.6</v>
      </c>
      <c r="K14" s="46">
        <v>3.1</v>
      </c>
      <c r="L14" s="40">
        <v>10</v>
      </c>
      <c r="M14" s="40"/>
      <c r="N14" s="41">
        <v>2.5499999999999998</v>
      </c>
      <c r="O14" s="42">
        <f t="shared" si="1"/>
        <v>10.55</v>
      </c>
      <c r="P14" s="43">
        <f t="shared" si="2"/>
        <v>21.15</v>
      </c>
      <c r="R14"/>
      <c r="S14"/>
      <c r="T14"/>
      <c r="U14"/>
      <c r="IP14" s="2"/>
      <c r="IQ14" s="2"/>
    </row>
    <row r="15" spans="1:251" x14ac:dyDescent="0.3">
      <c r="A15" s="55" t="s">
        <v>102</v>
      </c>
      <c r="B15" s="50" t="s">
        <v>103</v>
      </c>
      <c r="C15" s="51" t="s">
        <v>104</v>
      </c>
      <c r="D15" s="52" t="s">
        <v>105</v>
      </c>
      <c r="E15" s="38" t="s">
        <v>20</v>
      </c>
      <c r="F15" s="39">
        <v>2.4</v>
      </c>
      <c r="G15" s="40">
        <v>10</v>
      </c>
      <c r="H15" s="40"/>
      <c r="I15" s="41">
        <v>1.55</v>
      </c>
      <c r="J15" s="42">
        <f t="shared" si="0"/>
        <v>10.85</v>
      </c>
      <c r="K15" s="46">
        <v>3</v>
      </c>
      <c r="L15" s="40">
        <v>10</v>
      </c>
      <c r="M15" s="40"/>
      <c r="N15" s="41">
        <v>3.15</v>
      </c>
      <c r="O15" s="42">
        <f t="shared" si="1"/>
        <v>9.85</v>
      </c>
      <c r="P15" s="43">
        <f t="shared" si="2"/>
        <v>20.7</v>
      </c>
      <c r="R15"/>
      <c r="S15"/>
      <c r="T15"/>
      <c r="U15"/>
      <c r="IP15" s="2"/>
      <c r="IQ15" s="2"/>
    </row>
    <row r="16" spans="1:251" s="54" customFormat="1" x14ac:dyDescent="0.3">
      <c r="A16" s="55" t="s">
        <v>102</v>
      </c>
      <c r="B16" s="50" t="s">
        <v>106</v>
      </c>
      <c r="C16" s="51" t="s">
        <v>107</v>
      </c>
      <c r="D16" s="52" t="s">
        <v>105</v>
      </c>
      <c r="E16" s="38" t="s">
        <v>20</v>
      </c>
      <c r="F16" s="39">
        <v>2.4</v>
      </c>
      <c r="G16" s="40">
        <v>10</v>
      </c>
      <c r="H16" s="40"/>
      <c r="I16" s="41">
        <v>1.55</v>
      </c>
      <c r="J16" s="42">
        <f t="shared" si="0"/>
        <v>10.85</v>
      </c>
      <c r="K16" s="46">
        <v>3.1</v>
      </c>
      <c r="L16" s="40">
        <v>10</v>
      </c>
      <c r="M16" s="40"/>
      <c r="N16" s="41">
        <v>3.25</v>
      </c>
      <c r="O16" s="42">
        <f t="shared" si="1"/>
        <v>9.85</v>
      </c>
      <c r="P16" s="43">
        <f t="shared" si="2"/>
        <v>20.7</v>
      </c>
      <c r="R16"/>
      <c r="S16"/>
      <c r="T16"/>
      <c r="U16"/>
    </row>
    <row r="17" spans="1:251" x14ac:dyDescent="0.3">
      <c r="A17" s="53">
        <v>9</v>
      </c>
      <c r="B17" s="50" t="s">
        <v>108</v>
      </c>
      <c r="C17" s="51" t="s">
        <v>109</v>
      </c>
      <c r="D17" s="52" t="s">
        <v>105</v>
      </c>
      <c r="E17" s="38" t="s">
        <v>70</v>
      </c>
      <c r="F17" s="39">
        <v>1.6</v>
      </c>
      <c r="G17" s="40">
        <v>10</v>
      </c>
      <c r="H17" s="40"/>
      <c r="I17" s="41">
        <v>2.15</v>
      </c>
      <c r="J17" s="42">
        <f t="shared" si="0"/>
        <v>9.4499999999999993</v>
      </c>
      <c r="K17" s="46">
        <v>3</v>
      </c>
      <c r="L17" s="40">
        <v>10</v>
      </c>
      <c r="M17" s="40"/>
      <c r="N17" s="41">
        <v>2.2999999999999998</v>
      </c>
      <c r="O17" s="42">
        <f t="shared" si="1"/>
        <v>10.7</v>
      </c>
      <c r="P17" s="43">
        <f t="shared" si="2"/>
        <v>20.149999999999999</v>
      </c>
      <c r="R17"/>
      <c r="S17"/>
      <c r="T17"/>
      <c r="U17"/>
      <c r="IP17" s="2"/>
      <c r="IQ17" s="2"/>
    </row>
    <row r="18" spans="1:251" x14ac:dyDescent="0.3">
      <c r="A18" s="53">
        <v>10</v>
      </c>
      <c r="B18" s="50" t="s">
        <v>110</v>
      </c>
      <c r="C18" s="51" t="s">
        <v>111</v>
      </c>
      <c r="D18" s="52" t="s">
        <v>105</v>
      </c>
      <c r="E18" s="38" t="s">
        <v>20</v>
      </c>
      <c r="F18" s="39">
        <v>1.6</v>
      </c>
      <c r="G18" s="40">
        <v>10</v>
      </c>
      <c r="H18" s="40"/>
      <c r="I18" s="41">
        <v>2.4500000000000002</v>
      </c>
      <c r="J18" s="42">
        <f t="shared" si="0"/>
        <v>9.1499999999999986</v>
      </c>
      <c r="K18" s="46">
        <v>2.9</v>
      </c>
      <c r="L18" s="40">
        <v>10</v>
      </c>
      <c r="M18" s="40" t="s">
        <v>25</v>
      </c>
      <c r="N18" s="41">
        <v>2.2999999999999998</v>
      </c>
      <c r="O18" s="42" t="e">
        <f t="shared" si="1"/>
        <v>#VALUE!</v>
      </c>
      <c r="P18" s="43" t="e">
        <f t="shared" si="2"/>
        <v>#VALUE!</v>
      </c>
      <c r="R18"/>
      <c r="S18"/>
      <c r="T18"/>
      <c r="U18"/>
      <c r="IP18" s="2"/>
      <c r="IQ18" s="2"/>
    </row>
    <row r="19" spans="1:251" x14ac:dyDescent="0.3">
      <c r="A19" s="53">
        <v>11</v>
      </c>
      <c r="B19" s="50" t="s">
        <v>112</v>
      </c>
      <c r="C19" s="51" t="s">
        <v>113</v>
      </c>
      <c r="D19" s="52" t="s">
        <v>105</v>
      </c>
      <c r="E19" s="38" t="s">
        <v>114</v>
      </c>
      <c r="F19" s="39">
        <v>1.6</v>
      </c>
      <c r="G19" s="40">
        <v>10</v>
      </c>
      <c r="H19" s="40"/>
      <c r="I19" s="41">
        <v>2</v>
      </c>
      <c r="J19" s="42">
        <f t="shared" si="0"/>
        <v>9.6</v>
      </c>
      <c r="K19" s="46">
        <v>3.2</v>
      </c>
      <c r="L19" s="40">
        <v>10</v>
      </c>
      <c r="M19" s="40"/>
      <c r="N19" s="41">
        <v>3.55</v>
      </c>
      <c r="O19" s="42">
        <f t="shared" si="1"/>
        <v>9.6499999999999986</v>
      </c>
      <c r="P19" s="43">
        <f t="shared" si="2"/>
        <v>19.25</v>
      </c>
      <c r="R19"/>
      <c r="S19"/>
      <c r="T19"/>
      <c r="U19"/>
      <c r="IP19" s="2"/>
      <c r="IQ19" s="2"/>
    </row>
    <row r="20" spans="1:251" x14ac:dyDescent="0.3">
      <c r="A20" s="53">
        <v>12</v>
      </c>
      <c r="B20" s="50" t="s">
        <v>115</v>
      </c>
      <c r="C20" s="51" t="s">
        <v>60</v>
      </c>
      <c r="D20" s="52" t="s">
        <v>92</v>
      </c>
      <c r="E20" s="38" t="s">
        <v>88</v>
      </c>
      <c r="F20" s="39">
        <v>1.6</v>
      </c>
      <c r="G20" s="40">
        <v>10</v>
      </c>
      <c r="H20" s="40"/>
      <c r="I20" s="41">
        <v>2.4500000000000002</v>
      </c>
      <c r="J20" s="42">
        <f t="shared" si="0"/>
        <v>9.1499999999999986</v>
      </c>
      <c r="K20" s="46">
        <v>2.8</v>
      </c>
      <c r="L20" s="40">
        <v>10</v>
      </c>
      <c r="M20" s="40"/>
      <c r="N20" s="41">
        <v>2.8</v>
      </c>
      <c r="O20" s="42">
        <f t="shared" si="1"/>
        <v>10</v>
      </c>
      <c r="P20" s="43">
        <f t="shared" si="2"/>
        <v>19.149999999999999</v>
      </c>
      <c r="R20"/>
      <c r="S20"/>
      <c r="T20"/>
      <c r="U20"/>
      <c r="IP20" s="2"/>
      <c r="IQ20" s="2"/>
    </row>
    <row r="21" spans="1:251" x14ac:dyDescent="0.3">
      <c r="A21" s="53">
        <v>13</v>
      </c>
      <c r="B21" s="50" t="s">
        <v>116</v>
      </c>
      <c r="C21" s="51" t="s">
        <v>117</v>
      </c>
      <c r="D21" s="52" t="s">
        <v>105</v>
      </c>
      <c r="E21" s="38" t="s">
        <v>27</v>
      </c>
      <c r="F21" s="39">
        <v>1.6</v>
      </c>
      <c r="G21" s="40">
        <v>10</v>
      </c>
      <c r="H21" s="40"/>
      <c r="I21" s="41">
        <v>2.4500000000000002</v>
      </c>
      <c r="J21" s="42">
        <f t="shared" si="0"/>
        <v>9.1499999999999986</v>
      </c>
      <c r="K21" s="46">
        <v>2.9</v>
      </c>
      <c r="L21" s="40">
        <v>10</v>
      </c>
      <c r="M21" s="40"/>
      <c r="N21" s="41">
        <v>2.95</v>
      </c>
      <c r="O21" s="42">
        <f t="shared" si="1"/>
        <v>9.9499999999999993</v>
      </c>
      <c r="P21" s="43">
        <f t="shared" si="2"/>
        <v>19.099999999999998</v>
      </c>
      <c r="R21"/>
      <c r="S21"/>
      <c r="T21"/>
      <c r="U21"/>
      <c r="IP21" s="2"/>
      <c r="IQ21" s="2"/>
    </row>
    <row r="22" spans="1:251" x14ac:dyDescent="0.3">
      <c r="A22" s="53">
        <v>14</v>
      </c>
      <c r="B22" s="50" t="s">
        <v>118</v>
      </c>
      <c r="C22" s="51" t="s">
        <v>119</v>
      </c>
      <c r="D22" s="52" t="s">
        <v>92</v>
      </c>
      <c r="E22" s="38" t="s">
        <v>33</v>
      </c>
      <c r="F22" s="39">
        <v>1.6</v>
      </c>
      <c r="G22" s="40">
        <v>10</v>
      </c>
      <c r="H22" s="40"/>
      <c r="I22" s="41">
        <v>2.7</v>
      </c>
      <c r="J22" s="42">
        <f t="shared" si="0"/>
        <v>8.8999999999999986</v>
      </c>
      <c r="K22" s="46">
        <v>3</v>
      </c>
      <c r="L22" s="40">
        <v>10</v>
      </c>
      <c r="M22" s="40"/>
      <c r="N22" s="41">
        <v>3.95</v>
      </c>
      <c r="O22" s="42">
        <f t="shared" si="1"/>
        <v>9.0500000000000007</v>
      </c>
      <c r="P22" s="43">
        <f t="shared" si="2"/>
        <v>17.95</v>
      </c>
      <c r="R22"/>
      <c r="S22"/>
      <c r="T22"/>
      <c r="U22"/>
      <c r="IP22" s="2"/>
      <c r="IQ22" s="2"/>
    </row>
    <row r="23" spans="1:251" ht="13.2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51" ht="13.2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51" ht="13.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51" ht="13.2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</sheetData>
  <mergeCells count="6">
    <mergeCell ref="A1:N1"/>
    <mergeCell ref="A3:N3"/>
    <mergeCell ref="A5:N5"/>
    <mergeCell ref="F7:J7"/>
    <mergeCell ref="K7:O7"/>
    <mergeCell ref="P7:P8"/>
  </mergeCells>
  <printOptions horizontalCentered="1" vertic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46"/>
  <sheetViews>
    <sheetView topLeftCell="A4" workbookViewId="0">
      <selection activeCell="P30" sqref="P30"/>
    </sheetView>
  </sheetViews>
  <sheetFormatPr defaultRowHeight="15.6" x14ac:dyDescent="0.3"/>
  <cols>
    <col min="1" max="1" width="8.33203125" style="2" customWidth="1"/>
    <col min="2" max="2" width="14.5546875" style="2" customWidth="1"/>
    <col min="3" max="3" width="9.88671875" style="2" customWidth="1"/>
    <col min="4" max="4" width="4.88671875" style="3" customWidth="1"/>
    <col min="5" max="5" width="16.886718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5" width="5.88671875" style="2" customWidth="1"/>
    <col min="16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120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53">
        <v>1</v>
      </c>
      <c r="B9" s="50" t="s">
        <v>121</v>
      </c>
      <c r="C9" s="51" t="s">
        <v>113</v>
      </c>
      <c r="D9" s="52" t="s">
        <v>122</v>
      </c>
      <c r="E9" s="38" t="s">
        <v>52</v>
      </c>
      <c r="F9" s="39">
        <v>2.5</v>
      </c>
      <c r="G9" s="40">
        <v>10</v>
      </c>
      <c r="H9" s="40"/>
      <c r="I9" s="41">
        <v>2.5499999999999998</v>
      </c>
      <c r="J9" s="42">
        <f t="shared" ref="J9:J32" si="0">F9+G9-I9-H9</f>
        <v>9.9499999999999993</v>
      </c>
      <c r="K9" s="46">
        <v>2.9</v>
      </c>
      <c r="L9" s="40">
        <v>10</v>
      </c>
      <c r="M9" s="40"/>
      <c r="N9" s="41">
        <v>1.6</v>
      </c>
      <c r="O9" s="42">
        <f t="shared" ref="O9:O32" si="1">K9+L9-N9-M9</f>
        <v>11.3</v>
      </c>
      <c r="P9" s="43">
        <f t="shared" ref="P9:P32" si="2">J9+O9</f>
        <v>21.25</v>
      </c>
      <c r="R9"/>
      <c r="S9"/>
      <c r="T9"/>
      <c r="U9"/>
    </row>
    <row r="10" spans="1:251" x14ac:dyDescent="0.3">
      <c r="A10" s="53">
        <v>2</v>
      </c>
      <c r="B10" s="50" t="s">
        <v>123</v>
      </c>
      <c r="C10" s="51" t="s">
        <v>124</v>
      </c>
      <c r="D10" s="52" t="s">
        <v>125</v>
      </c>
      <c r="E10" s="38" t="s">
        <v>63</v>
      </c>
      <c r="F10" s="39">
        <v>2</v>
      </c>
      <c r="G10" s="40">
        <v>10</v>
      </c>
      <c r="H10" s="40"/>
      <c r="I10" s="41">
        <v>2.85</v>
      </c>
      <c r="J10" s="42">
        <f t="shared" si="0"/>
        <v>9.15</v>
      </c>
      <c r="K10" s="46">
        <v>3.1</v>
      </c>
      <c r="L10" s="40">
        <v>10</v>
      </c>
      <c r="M10" s="40"/>
      <c r="N10" s="41">
        <v>1.5</v>
      </c>
      <c r="O10" s="42">
        <f t="shared" si="1"/>
        <v>11.6</v>
      </c>
      <c r="P10" s="43">
        <f t="shared" si="2"/>
        <v>20.75</v>
      </c>
      <c r="R10"/>
      <c r="S10"/>
      <c r="T10"/>
      <c r="U10"/>
    </row>
    <row r="11" spans="1:251" x14ac:dyDescent="0.3">
      <c r="A11" s="53">
        <v>3</v>
      </c>
      <c r="B11" s="50" t="s">
        <v>126</v>
      </c>
      <c r="C11" s="51" t="s">
        <v>127</v>
      </c>
      <c r="D11" s="52" t="s">
        <v>125</v>
      </c>
      <c r="E11" s="38" t="s">
        <v>63</v>
      </c>
      <c r="F11" s="39">
        <v>2</v>
      </c>
      <c r="G11" s="40">
        <v>10</v>
      </c>
      <c r="H11" s="40"/>
      <c r="I11" s="41">
        <v>3.45</v>
      </c>
      <c r="J11" s="42">
        <f t="shared" si="0"/>
        <v>8.5500000000000007</v>
      </c>
      <c r="K11" s="46">
        <v>2.7</v>
      </c>
      <c r="L11" s="40">
        <v>10</v>
      </c>
      <c r="M11" s="40"/>
      <c r="N11" s="41">
        <v>1.35</v>
      </c>
      <c r="O11" s="42">
        <f t="shared" si="1"/>
        <v>11.35</v>
      </c>
      <c r="P11" s="43">
        <f t="shared" si="2"/>
        <v>19.899999999999999</v>
      </c>
      <c r="R11"/>
      <c r="S11"/>
      <c r="T11"/>
      <c r="U11"/>
    </row>
    <row r="12" spans="1:251" x14ac:dyDescent="0.3">
      <c r="A12" s="53">
        <v>4</v>
      </c>
      <c r="B12" s="50" t="s">
        <v>128</v>
      </c>
      <c r="C12" s="51" t="s">
        <v>104</v>
      </c>
      <c r="D12" s="52" t="s">
        <v>125</v>
      </c>
      <c r="E12" s="38" t="s">
        <v>70</v>
      </c>
      <c r="F12" s="39">
        <v>2</v>
      </c>
      <c r="G12" s="40">
        <v>10</v>
      </c>
      <c r="H12" s="40"/>
      <c r="I12" s="41">
        <v>3.3</v>
      </c>
      <c r="J12" s="42">
        <f t="shared" si="0"/>
        <v>8.6999999999999993</v>
      </c>
      <c r="K12" s="46">
        <v>2.8</v>
      </c>
      <c r="L12" s="40">
        <v>10</v>
      </c>
      <c r="M12" s="40"/>
      <c r="N12" s="41">
        <v>1.7000000000000002</v>
      </c>
      <c r="O12" s="42">
        <f t="shared" si="1"/>
        <v>11.100000000000001</v>
      </c>
      <c r="P12" s="43">
        <f t="shared" si="2"/>
        <v>19.8</v>
      </c>
      <c r="R12"/>
      <c r="S12"/>
      <c r="T12"/>
      <c r="U12"/>
    </row>
    <row r="13" spans="1:251" x14ac:dyDescent="0.3">
      <c r="A13" s="53">
        <v>5</v>
      </c>
      <c r="B13" s="50" t="s">
        <v>129</v>
      </c>
      <c r="C13" s="51" t="s">
        <v>130</v>
      </c>
      <c r="D13" s="52" t="s">
        <v>125</v>
      </c>
      <c r="E13" s="38" t="s">
        <v>63</v>
      </c>
      <c r="F13" s="39">
        <v>2</v>
      </c>
      <c r="G13" s="40">
        <v>10</v>
      </c>
      <c r="H13" s="40"/>
      <c r="I13" s="41">
        <v>3.5</v>
      </c>
      <c r="J13" s="42">
        <f t="shared" si="0"/>
        <v>8.5</v>
      </c>
      <c r="K13" s="46">
        <v>2.9</v>
      </c>
      <c r="L13" s="40">
        <v>10</v>
      </c>
      <c r="M13" s="40"/>
      <c r="N13" s="41">
        <v>1.9</v>
      </c>
      <c r="O13" s="42">
        <f t="shared" si="1"/>
        <v>11</v>
      </c>
      <c r="P13" s="43">
        <f t="shared" si="2"/>
        <v>19.5</v>
      </c>
      <c r="R13"/>
      <c r="S13"/>
      <c r="T13"/>
      <c r="U13"/>
    </row>
    <row r="14" spans="1:251" x14ac:dyDescent="0.3">
      <c r="A14" s="53">
        <v>6</v>
      </c>
      <c r="B14" s="50" t="s">
        <v>131</v>
      </c>
      <c r="C14" s="51" t="s">
        <v>97</v>
      </c>
      <c r="D14" s="52" t="s">
        <v>125</v>
      </c>
      <c r="E14" s="38" t="s">
        <v>20</v>
      </c>
      <c r="F14" s="39">
        <v>2</v>
      </c>
      <c r="G14" s="40">
        <v>10</v>
      </c>
      <c r="H14" s="40"/>
      <c r="I14" s="41">
        <v>2.7</v>
      </c>
      <c r="J14" s="42">
        <f t="shared" si="0"/>
        <v>9.3000000000000007</v>
      </c>
      <c r="K14" s="46">
        <v>2.2999999999999998</v>
      </c>
      <c r="L14" s="40">
        <v>10</v>
      </c>
      <c r="M14" s="40"/>
      <c r="N14" s="41">
        <v>2.5499999999999998</v>
      </c>
      <c r="O14" s="42">
        <f t="shared" si="1"/>
        <v>9.75</v>
      </c>
      <c r="P14" s="43">
        <f t="shared" si="2"/>
        <v>19.05</v>
      </c>
      <c r="R14"/>
      <c r="S14"/>
      <c r="T14"/>
      <c r="U14"/>
    </row>
    <row r="15" spans="1:251" x14ac:dyDescent="0.3">
      <c r="A15" s="53">
        <v>7</v>
      </c>
      <c r="B15" s="50" t="s">
        <v>132</v>
      </c>
      <c r="C15" s="51" t="s">
        <v>133</v>
      </c>
      <c r="D15" s="52" t="s">
        <v>122</v>
      </c>
      <c r="E15" s="38" t="s">
        <v>20</v>
      </c>
      <c r="F15" s="39">
        <v>2</v>
      </c>
      <c r="G15" s="40">
        <v>10</v>
      </c>
      <c r="H15" s="40"/>
      <c r="I15" s="41">
        <v>3.2</v>
      </c>
      <c r="J15" s="42">
        <f t="shared" si="0"/>
        <v>8.8000000000000007</v>
      </c>
      <c r="K15" s="46">
        <v>3.1</v>
      </c>
      <c r="L15" s="40">
        <v>10</v>
      </c>
      <c r="M15" s="40"/>
      <c r="N15" s="41">
        <v>3.1</v>
      </c>
      <c r="O15" s="42">
        <f t="shared" si="1"/>
        <v>10</v>
      </c>
      <c r="P15" s="43">
        <f t="shared" si="2"/>
        <v>18.8</v>
      </c>
      <c r="R15"/>
      <c r="S15"/>
      <c r="T15"/>
      <c r="U15"/>
    </row>
    <row r="16" spans="1:251" x14ac:dyDescent="0.3">
      <c r="A16" s="53">
        <v>8</v>
      </c>
      <c r="B16" s="50" t="s">
        <v>134</v>
      </c>
      <c r="C16" s="51" t="s">
        <v>83</v>
      </c>
      <c r="D16" s="52" t="s">
        <v>122</v>
      </c>
      <c r="E16" s="38" t="s">
        <v>27</v>
      </c>
      <c r="F16" s="39">
        <v>2</v>
      </c>
      <c r="G16" s="40">
        <v>10</v>
      </c>
      <c r="H16" s="40"/>
      <c r="I16" s="41">
        <v>3.55</v>
      </c>
      <c r="J16" s="42">
        <f t="shared" si="0"/>
        <v>8.4499999999999993</v>
      </c>
      <c r="K16" s="46">
        <v>2.8</v>
      </c>
      <c r="L16" s="40">
        <v>10</v>
      </c>
      <c r="M16" s="40"/>
      <c r="N16" s="41">
        <v>2.5499999999999998</v>
      </c>
      <c r="O16" s="42">
        <f t="shared" si="1"/>
        <v>10.25</v>
      </c>
      <c r="P16" s="43">
        <f t="shared" si="2"/>
        <v>18.7</v>
      </c>
      <c r="R16"/>
      <c r="S16"/>
      <c r="T16"/>
      <c r="U16"/>
    </row>
    <row r="17" spans="1:251" x14ac:dyDescent="0.3">
      <c r="A17" s="53">
        <v>9</v>
      </c>
      <c r="B17" s="50" t="s">
        <v>135</v>
      </c>
      <c r="C17" s="51" t="s">
        <v>136</v>
      </c>
      <c r="D17" s="52" t="s">
        <v>122</v>
      </c>
      <c r="E17" s="38" t="s">
        <v>63</v>
      </c>
      <c r="F17" s="39">
        <v>1.4</v>
      </c>
      <c r="G17" s="40">
        <v>10</v>
      </c>
      <c r="H17" s="40"/>
      <c r="I17" s="41">
        <v>3.3</v>
      </c>
      <c r="J17" s="42">
        <f t="shared" si="0"/>
        <v>8.1000000000000014</v>
      </c>
      <c r="K17" s="46">
        <v>3.1</v>
      </c>
      <c r="L17" s="40">
        <v>10</v>
      </c>
      <c r="M17" s="40"/>
      <c r="N17" s="41">
        <v>2.75</v>
      </c>
      <c r="O17" s="42">
        <f t="shared" si="1"/>
        <v>10.35</v>
      </c>
      <c r="P17" s="43">
        <f t="shared" si="2"/>
        <v>18.450000000000003</v>
      </c>
      <c r="R17"/>
      <c r="S17"/>
      <c r="T17"/>
      <c r="U17"/>
    </row>
    <row r="18" spans="1:251" x14ac:dyDescent="0.3">
      <c r="A18" s="53" t="s">
        <v>137</v>
      </c>
      <c r="B18" s="50" t="s">
        <v>138</v>
      </c>
      <c r="C18" s="51" t="s">
        <v>139</v>
      </c>
      <c r="D18" s="52" t="s">
        <v>122</v>
      </c>
      <c r="E18" s="38" t="s">
        <v>88</v>
      </c>
      <c r="F18" s="39">
        <v>2</v>
      </c>
      <c r="G18" s="40">
        <v>10</v>
      </c>
      <c r="H18" s="40"/>
      <c r="I18" s="41">
        <v>3.95</v>
      </c>
      <c r="J18" s="42">
        <f t="shared" si="0"/>
        <v>8.0500000000000007</v>
      </c>
      <c r="K18" s="46">
        <v>3.1</v>
      </c>
      <c r="L18" s="40">
        <v>10</v>
      </c>
      <c r="M18" s="40" t="s">
        <v>25</v>
      </c>
      <c r="N18" s="41">
        <v>2.9</v>
      </c>
      <c r="O18" s="42" t="e">
        <f t="shared" si="1"/>
        <v>#VALUE!</v>
      </c>
      <c r="P18" s="43" t="e">
        <f t="shared" si="2"/>
        <v>#VALUE!</v>
      </c>
      <c r="R18"/>
      <c r="S18"/>
      <c r="T18"/>
      <c r="U18"/>
    </row>
    <row r="19" spans="1:251" x14ac:dyDescent="0.3">
      <c r="A19" s="53" t="s">
        <v>137</v>
      </c>
      <c r="B19" s="50" t="s">
        <v>140</v>
      </c>
      <c r="C19" s="51" t="s">
        <v>141</v>
      </c>
      <c r="D19" s="52" t="s">
        <v>142</v>
      </c>
      <c r="E19" s="38" t="s">
        <v>70</v>
      </c>
      <c r="F19" s="39">
        <v>1.4</v>
      </c>
      <c r="G19" s="40">
        <v>10</v>
      </c>
      <c r="H19" s="40"/>
      <c r="I19" s="41">
        <v>4.1500000000000004</v>
      </c>
      <c r="J19" s="42">
        <f t="shared" si="0"/>
        <v>7.25</v>
      </c>
      <c r="K19" s="46">
        <v>2.9</v>
      </c>
      <c r="L19" s="40">
        <v>10</v>
      </c>
      <c r="M19" s="40"/>
      <c r="N19" s="41">
        <v>1.9</v>
      </c>
      <c r="O19" s="42">
        <f t="shared" si="1"/>
        <v>11</v>
      </c>
      <c r="P19" s="43">
        <f t="shared" si="2"/>
        <v>18.25</v>
      </c>
      <c r="R19"/>
      <c r="S19"/>
      <c r="T19"/>
      <c r="U19"/>
      <c r="IP19" s="2"/>
      <c r="IQ19" s="2"/>
    </row>
    <row r="20" spans="1:251" x14ac:dyDescent="0.3">
      <c r="A20" s="53">
        <v>12</v>
      </c>
      <c r="B20" s="50" t="s">
        <v>143</v>
      </c>
      <c r="C20" s="51" t="s">
        <v>144</v>
      </c>
      <c r="D20" s="52" t="s">
        <v>125</v>
      </c>
      <c r="E20" s="38" t="s">
        <v>88</v>
      </c>
      <c r="F20" s="39">
        <v>1.5</v>
      </c>
      <c r="G20" s="40">
        <v>10</v>
      </c>
      <c r="H20" s="40"/>
      <c r="I20" s="41">
        <v>3.45</v>
      </c>
      <c r="J20" s="42">
        <f t="shared" si="0"/>
        <v>8.0500000000000007</v>
      </c>
      <c r="K20" s="46">
        <v>2.9</v>
      </c>
      <c r="L20" s="40">
        <v>10</v>
      </c>
      <c r="M20" s="40"/>
      <c r="N20" s="41">
        <v>2.9</v>
      </c>
      <c r="O20" s="42">
        <f t="shared" si="1"/>
        <v>10</v>
      </c>
      <c r="P20" s="43">
        <f t="shared" si="2"/>
        <v>18.05</v>
      </c>
      <c r="R20"/>
      <c r="S20"/>
      <c r="T20"/>
      <c r="U20"/>
      <c r="IP20" s="2"/>
      <c r="IQ20" s="2"/>
    </row>
    <row r="21" spans="1:251" x14ac:dyDescent="0.3">
      <c r="A21" s="53">
        <v>13</v>
      </c>
      <c r="B21" s="50" t="s">
        <v>145</v>
      </c>
      <c r="C21" s="51" t="s">
        <v>146</v>
      </c>
      <c r="D21" s="52" t="s">
        <v>125</v>
      </c>
      <c r="E21" s="38" t="s">
        <v>33</v>
      </c>
      <c r="F21" s="39">
        <v>2.5</v>
      </c>
      <c r="G21" s="40">
        <v>10</v>
      </c>
      <c r="H21" s="40"/>
      <c r="I21" s="41">
        <v>4.8499999999999996</v>
      </c>
      <c r="J21" s="42">
        <f t="shared" si="0"/>
        <v>7.65</v>
      </c>
      <c r="K21" s="46">
        <v>2.8</v>
      </c>
      <c r="L21" s="40">
        <v>10</v>
      </c>
      <c r="M21" s="40"/>
      <c r="N21" s="41">
        <v>2.85</v>
      </c>
      <c r="O21" s="42">
        <f t="shared" si="1"/>
        <v>9.9500000000000011</v>
      </c>
      <c r="P21" s="43">
        <f t="shared" si="2"/>
        <v>17.600000000000001</v>
      </c>
      <c r="R21"/>
      <c r="S21"/>
      <c r="T21"/>
      <c r="U21"/>
    </row>
    <row r="22" spans="1:251" x14ac:dyDescent="0.3">
      <c r="A22" s="53">
        <v>14</v>
      </c>
      <c r="B22" s="50" t="s">
        <v>147</v>
      </c>
      <c r="C22" s="51" t="s">
        <v>148</v>
      </c>
      <c r="D22" s="52" t="s">
        <v>122</v>
      </c>
      <c r="E22" s="38" t="s">
        <v>33</v>
      </c>
      <c r="F22" s="39">
        <v>2</v>
      </c>
      <c r="G22" s="40">
        <v>10</v>
      </c>
      <c r="H22" s="40"/>
      <c r="I22" s="41">
        <v>4.1500000000000004</v>
      </c>
      <c r="J22" s="42">
        <f t="shared" si="0"/>
        <v>7.85</v>
      </c>
      <c r="K22" s="46">
        <v>2.1</v>
      </c>
      <c r="L22" s="40">
        <v>10</v>
      </c>
      <c r="M22" s="40"/>
      <c r="N22" s="41">
        <v>2.4500000000000002</v>
      </c>
      <c r="O22" s="42">
        <f t="shared" si="1"/>
        <v>9.6499999999999986</v>
      </c>
      <c r="P22" s="43">
        <f t="shared" si="2"/>
        <v>17.5</v>
      </c>
      <c r="R22"/>
      <c r="S22"/>
      <c r="T22"/>
      <c r="U22"/>
    </row>
    <row r="23" spans="1:251" x14ac:dyDescent="0.3">
      <c r="A23" s="53">
        <v>15</v>
      </c>
      <c r="B23" s="50" t="s">
        <v>149</v>
      </c>
      <c r="C23" s="51" t="s">
        <v>150</v>
      </c>
      <c r="D23" s="52" t="s">
        <v>125</v>
      </c>
      <c r="E23" s="38" t="s">
        <v>20</v>
      </c>
      <c r="F23" s="39">
        <v>0.8</v>
      </c>
      <c r="G23" s="40">
        <v>10</v>
      </c>
      <c r="H23" s="40">
        <v>1</v>
      </c>
      <c r="I23" s="41">
        <v>3.6</v>
      </c>
      <c r="J23" s="42">
        <f t="shared" si="0"/>
        <v>6.2000000000000011</v>
      </c>
      <c r="K23" s="46">
        <v>2.2000000000000002</v>
      </c>
      <c r="L23" s="40">
        <v>10</v>
      </c>
      <c r="M23" s="40"/>
      <c r="N23" s="41">
        <v>2</v>
      </c>
      <c r="O23" s="42">
        <f t="shared" si="1"/>
        <v>10.199999999999999</v>
      </c>
      <c r="P23" s="43">
        <f t="shared" si="2"/>
        <v>16.399999999999999</v>
      </c>
      <c r="R23"/>
      <c r="S23"/>
      <c r="T23"/>
      <c r="U23"/>
    </row>
    <row r="24" spans="1:251" x14ac:dyDescent="0.3">
      <c r="A24" s="53">
        <v>16</v>
      </c>
      <c r="B24" s="50" t="s">
        <v>151</v>
      </c>
      <c r="C24" s="51" t="s">
        <v>113</v>
      </c>
      <c r="D24" s="52" t="s">
        <v>122</v>
      </c>
      <c r="E24" s="38" t="s">
        <v>27</v>
      </c>
      <c r="F24" s="39">
        <v>1.5</v>
      </c>
      <c r="G24" s="40">
        <v>10</v>
      </c>
      <c r="H24" s="40"/>
      <c r="I24" s="41">
        <v>3.8</v>
      </c>
      <c r="J24" s="42">
        <f t="shared" si="0"/>
        <v>7.7</v>
      </c>
      <c r="K24" s="46">
        <v>2.2000000000000002</v>
      </c>
      <c r="L24" s="40">
        <v>10</v>
      </c>
      <c r="M24" s="40"/>
      <c r="N24" s="41">
        <v>3.6</v>
      </c>
      <c r="O24" s="42">
        <f t="shared" si="1"/>
        <v>8.6</v>
      </c>
      <c r="P24" s="43">
        <f t="shared" si="2"/>
        <v>16.3</v>
      </c>
      <c r="R24"/>
      <c r="S24"/>
      <c r="T24"/>
      <c r="U24"/>
    </row>
    <row r="25" spans="1:251" x14ac:dyDescent="0.3">
      <c r="A25" s="53">
        <v>17</v>
      </c>
      <c r="B25" s="50" t="s">
        <v>152</v>
      </c>
      <c r="C25" s="51" t="s">
        <v>153</v>
      </c>
      <c r="D25" s="52" t="s">
        <v>125</v>
      </c>
      <c r="E25" s="38" t="s">
        <v>33</v>
      </c>
      <c r="F25" s="39">
        <v>1.5</v>
      </c>
      <c r="G25" s="40">
        <v>10</v>
      </c>
      <c r="H25" s="40"/>
      <c r="I25" s="41">
        <v>4.45</v>
      </c>
      <c r="J25" s="42">
        <f t="shared" si="0"/>
        <v>7.05</v>
      </c>
      <c r="K25" s="46">
        <v>2.8</v>
      </c>
      <c r="L25" s="40">
        <v>10</v>
      </c>
      <c r="M25" s="40"/>
      <c r="N25" s="41">
        <v>4</v>
      </c>
      <c r="O25" s="42">
        <f t="shared" si="1"/>
        <v>8.8000000000000007</v>
      </c>
      <c r="P25" s="43">
        <f t="shared" si="2"/>
        <v>15.850000000000001</v>
      </c>
      <c r="R25"/>
      <c r="S25"/>
      <c r="T25"/>
      <c r="U25"/>
    </row>
    <row r="26" spans="1:251" x14ac:dyDescent="0.3">
      <c r="A26" s="53">
        <v>18</v>
      </c>
      <c r="B26" s="50" t="s">
        <v>154</v>
      </c>
      <c r="C26" s="51" t="s">
        <v>155</v>
      </c>
      <c r="D26" s="52" t="s">
        <v>122</v>
      </c>
      <c r="E26" s="38" t="s">
        <v>33</v>
      </c>
      <c r="F26" s="39">
        <v>1.4</v>
      </c>
      <c r="G26" s="40">
        <v>10</v>
      </c>
      <c r="H26" s="40"/>
      <c r="I26" s="41">
        <v>4.5999999999999996</v>
      </c>
      <c r="J26" s="42">
        <f t="shared" si="0"/>
        <v>6.8000000000000007</v>
      </c>
      <c r="K26" s="46">
        <v>2.2999999999999998</v>
      </c>
      <c r="L26" s="40">
        <v>10</v>
      </c>
      <c r="M26" s="40"/>
      <c r="N26" s="41">
        <v>3.8</v>
      </c>
      <c r="O26" s="42">
        <f t="shared" si="1"/>
        <v>8.5</v>
      </c>
      <c r="P26" s="43">
        <f t="shared" si="2"/>
        <v>15.3</v>
      </c>
      <c r="R26"/>
      <c r="S26"/>
      <c r="T26"/>
      <c r="U26"/>
    </row>
    <row r="27" spans="1:251" x14ac:dyDescent="0.3">
      <c r="A27" s="53">
        <v>19</v>
      </c>
      <c r="B27" s="50" t="s">
        <v>156</v>
      </c>
      <c r="C27" s="51" t="s">
        <v>157</v>
      </c>
      <c r="D27" s="52" t="s">
        <v>125</v>
      </c>
      <c r="E27" s="38" t="s">
        <v>20</v>
      </c>
      <c r="F27" s="39">
        <v>2.5</v>
      </c>
      <c r="G27" s="40">
        <v>10</v>
      </c>
      <c r="H27" s="40"/>
      <c r="I27" s="41">
        <v>5.55</v>
      </c>
      <c r="J27" s="42">
        <f t="shared" si="0"/>
        <v>6.95</v>
      </c>
      <c r="K27" s="46">
        <v>3.1</v>
      </c>
      <c r="L27" s="40">
        <v>10</v>
      </c>
      <c r="M27" s="40"/>
      <c r="N27" s="41">
        <v>5.15</v>
      </c>
      <c r="O27" s="42">
        <f t="shared" si="1"/>
        <v>7.9499999999999993</v>
      </c>
      <c r="P27" s="43">
        <f t="shared" si="2"/>
        <v>14.899999999999999</v>
      </c>
      <c r="R27"/>
      <c r="S27"/>
      <c r="T27"/>
      <c r="U27"/>
    </row>
    <row r="28" spans="1:251" x14ac:dyDescent="0.3">
      <c r="A28" s="53">
        <v>20</v>
      </c>
      <c r="B28" s="50" t="s">
        <v>158</v>
      </c>
      <c r="C28" s="51" t="s">
        <v>159</v>
      </c>
      <c r="D28" s="52" t="s">
        <v>125</v>
      </c>
      <c r="E28" s="38" t="s">
        <v>27</v>
      </c>
      <c r="F28" s="39">
        <v>1.4</v>
      </c>
      <c r="G28" s="40">
        <v>10</v>
      </c>
      <c r="H28" s="40"/>
      <c r="I28" s="41">
        <v>6.65</v>
      </c>
      <c r="J28" s="42">
        <f t="shared" si="0"/>
        <v>4.75</v>
      </c>
      <c r="K28" s="46">
        <v>2.2999999999999998</v>
      </c>
      <c r="L28" s="40">
        <v>10</v>
      </c>
      <c r="M28" s="40"/>
      <c r="N28" s="41">
        <v>2.5499999999999998</v>
      </c>
      <c r="O28" s="42">
        <f t="shared" si="1"/>
        <v>9.75</v>
      </c>
      <c r="P28" s="43">
        <f t="shared" si="2"/>
        <v>14.5</v>
      </c>
      <c r="R28"/>
      <c r="S28"/>
      <c r="T28"/>
      <c r="U28"/>
    </row>
    <row r="29" spans="1:251" x14ac:dyDescent="0.3">
      <c r="A29" s="53" t="s">
        <v>160</v>
      </c>
      <c r="B29" s="50" t="s">
        <v>161</v>
      </c>
      <c r="C29" s="51" t="s">
        <v>51</v>
      </c>
      <c r="D29" s="52" t="s">
        <v>122</v>
      </c>
      <c r="E29" s="38" t="s">
        <v>33</v>
      </c>
      <c r="F29" s="39">
        <v>1.5</v>
      </c>
      <c r="G29" s="40">
        <v>10</v>
      </c>
      <c r="H29" s="40"/>
      <c r="I29" s="41">
        <v>6.8</v>
      </c>
      <c r="J29" s="42">
        <f t="shared" si="0"/>
        <v>4.7</v>
      </c>
      <c r="K29" s="46">
        <v>2.2000000000000002</v>
      </c>
      <c r="L29" s="40">
        <v>10</v>
      </c>
      <c r="M29" s="40"/>
      <c r="N29" s="41">
        <v>2.85</v>
      </c>
      <c r="O29" s="42">
        <f t="shared" si="1"/>
        <v>9.35</v>
      </c>
      <c r="P29" s="43">
        <f t="shared" si="2"/>
        <v>14.05</v>
      </c>
      <c r="R29"/>
      <c r="S29"/>
      <c r="T29"/>
      <c r="U29"/>
    </row>
    <row r="30" spans="1:251" x14ac:dyDescent="0.3">
      <c r="A30" s="53" t="s">
        <v>160</v>
      </c>
      <c r="B30" s="50" t="s">
        <v>162</v>
      </c>
      <c r="C30" s="51" t="s">
        <v>163</v>
      </c>
      <c r="D30" s="52" t="s">
        <v>125</v>
      </c>
      <c r="E30" s="38" t="s">
        <v>33</v>
      </c>
      <c r="F30" s="39">
        <v>0.9</v>
      </c>
      <c r="G30" s="40">
        <v>10</v>
      </c>
      <c r="H30" s="40"/>
      <c r="I30" s="41">
        <v>5.9</v>
      </c>
      <c r="J30" s="42">
        <f t="shared" si="0"/>
        <v>5</v>
      </c>
      <c r="K30" s="46">
        <v>2.2000000000000002</v>
      </c>
      <c r="L30" s="40">
        <v>10</v>
      </c>
      <c r="M30" s="40"/>
      <c r="N30" s="41">
        <v>3.15</v>
      </c>
      <c r="O30" s="42">
        <f t="shared" si="1"/>
        <v>9.0499999999999989</v>
      </c>
      <c r="P30" s="43">
        <f t="shared" si="2"/>
        <v>14.049999999999999</v>
      </c>
      <c r="R30"/>
      <c r="S30"/>
      <c r="T30"/>
      <c r="U30"/>
    </row>
    <row r="31" spans="1:251" x14ac:dyDescent="0.3">
      <c r="A31" s="53">
        <v>23</v>
      </c>
      <c r="B31" s="50" t="s">
        <v>164</v>
      </c>
      <c r="C31" s="51" t="s">
        <v>56</v>
      </c>
      <c r="D31" s="52" t="s">
        <v>125</v>
      </c>
      <c r="E31" s="38" t="s">
        <v>33</v>
      </c>
      <c r="F31" s="39">
        <v>0.8</v>
      </c>
      <c r="G31" s="40">
        <v>10</v>
      </c>
      <c r="H31" s="40"/>
      <c r="I31" s="41">
        <v>3.05</v>
      </c>
      <c r="J31" s="42">
        <f t="shared" si="0"/>
        <v>7.7500000000000009</v>
      </c>
      <c r="K31" s="46">
        <v>1.1000000000000001</v>
      </c>
      <c r="L31" s="40">
        <v>10</v>
      </c>
      <c r="M31" s="40"/>
      <c r="N31" s="41">
        <v>5.05</v>
      </c>
      <c r="O31" s="42">
        <f t="shared" si="1"/>
        <v>6.05</v>
      </c>
      <c r="P31" s="43">
        <f t="shared" si="2"/>
        <v>13.8</v>
      </c>
      <c r="R31"/>
      <c r="S31"/>
      <c r="T31"/>
      <c r="U31"/>
    </row>
    <row r="32" spans="1:251" x14ac:dyDescent="0.3">
      <c r="A32" s="53">
        <v>24</v>
      </c>
      <c r="B32" s="50" t="s">
        <v>165</v>
      </c>
      <c r="C32" s="51" t="s">
        <v>166</v>
      </c>
      <c r="D32" s="52" t="s">
        <v>122</v>
      </c>
      <c r="E32" s="38" t="s">
        <v>33</v>
      </c>
      <c r="F32" s="39">
        <v>0.8</v>
      </c>
      <c r="G32" s="40">
        <v>10</v>
      </c>
      <c r="H32" s="40"/>
      <c r="I32" s="41">
        <v>3.9</v>
      </c>
      <c r="J32" s="42">
        <f t="shared" si="0"/>
        <v>6.9</v>
      </c>
      <c r="K32" s="46">
        <v>1.1000000000000001</v>
      </c>
      <c r="L32" s="40">
        <v>10</v>
      </c>
      <c r="M32" s="40"/>
      <c r="N32" s="41">
        <v>5.65</v>
      </c>
      <c r="O32" s="42">
        <f t="shared" si="1"/>
        <v>5.4499999999999993</v>
      </c>
      <c r="P32" s="43">
        <f t="shared" si="2"/>
        <v>12.35</v>
      </c>
      <c r="R32"/>
      <c r="S32"/>
      <c r="T32"/>
      <c r="U32"/>
    </row>
    <row r="33" spans="1:249" ht="13.2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</row>
    <row r="34" spans="1:249" ht="13.2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</row>
    <row r="35" spans="1:249" ht="13.2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</row>
    <row r="36" spans="1:249" ht="13.2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</row>
    <row r="37" spans="1:249" ht="13.2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</row>
    <row r="38" spans="1:249" ht="13.2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</row>
    <row r="39" spans="1:249" ht="13.2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</row>
    <row r="40" spans="1:249" ht="13.2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</row>
    <row r="41" spans="1:249" ht="13.2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</row>
    <row r="42" spans="1:249" ht="13.2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</row>
    <row r="43" spans="1:249" ht="13.2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</row>
    <row r="44" spans="1:249" ht="13.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</row>
    <row r="45" spans="1:249" x14ac:dyDescent="0.3">
      <c r="B45" s="48"/>
    </row>
    <row r="46" spans="1:249" x14ac:dyDescent="0.3">
      <c r="A46" s="2" t="s">
        <v>167</v>
      </c>
    </row>
  </sheetData>
  <mergeCells count="6">
    <mergeCell ref="A1:N1"/>
    <mergeCell ref="A3:N3"/>
    <mergeCell ref="A5:N5"/>
    <mergeCell ref="F7:J7"/>
    <mergeCell ref="K7:O7"/>
    <mergeCell ref="P7:P8"/>
  </mergeCells>
  <printOptions horizontalCentered="1" vertic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2"/>
  <sheetViews>
    <sheetView workbookViewId="0">
      <selection activeCell="E19" sqref="E19"/>
    </sheetView>
  </sheetViews>
  <sheetFormatPr defaultRowHeight="15.6" x14ac:dyDescent="0.3"/>
  <cols>
    <col min="1" max="1" width="6.109375" style="2" customWidth="1"/>
    <col min="2" max="2" width="14.5546875" style="2" customWidth="1"/>
    <col min="3" max="3" width="12.88671875" style="2" customWidth="1"/>
    <col min="4" max="4" width="4.88671875" style="3" customWidth="1"/>
    <col min="5" max="5" width="20.218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5" width="5.88671875" style="2" customWidth="1"/>
    <col min="16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168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53">
        <v>1</v>
      </c>
      <c r="B9" s="50" t="s">
        <v>169</v>
      </c>
      <c r="C9" s="51" t="s">
        <v>170</v>
      </c>
      <c r="D9" s="52" t="s">
        <v>69</v>
      </c>
      <c r="E9" s="38" t="s">
        <v>70</v>
      </c>
      <c r="F9" s="39">
        <v>2.5</v>
      </c>
      <c r="G9" s="40">
        <v>10</v>
      </c>
      <c r="H9" s="40"/>
      <c r="I9" s="41">
        <v>2.25</v>
      </c>
      <c r="J9" s="42">
        <f t="shared" ref="J9:J16" si="0">F9+G9-I9-H9</f>
        <v>10.25</v>
      </c>
      <c r="K9" s="46">
        <v>2.7</v>
      </c>
      <c r="L9" s="40">
        <v>10</v>
      </c>
      <c r="M9" s="40"/>
      <c r="N9" s="41">
        <v>2.65</v>
      </c>
      <c r="O9" s="42">
        <f t="shared" ref="O9:O16" si="1">K9+L9-N9-M9</f>
        <v>10.049999999999999</v>
      </c>
      <c r="P9" s="43">
        <f t="shared" ref="P9:P16" si="2">J9+O9</f>
        <v>20.299999999999997</v>
      </c>
      <c r="R9"/>
      <c r="S9"/>
      <c r="T9"/>
      <c r="U9"/>
    </row>
    <row r="10" spans="1:251" x14ac:dyDescent="0.3">
      <c r="A10" s="53">
        <v>2</v>
      </c>
      <c r="B10" s="50" t="s">
        <v>171</v>
      </c>
      <c r="C10" s="51" t="s">
        <v>68</v>
      </c>
      <c r="D10" s="52" t="s">
        <v>74</v>
      </c>
      <c r="E10" s="38" t="s">
        <v>63</v>
      </c>
      <c r="F10" s="46">
        <v>2.5</v>
      </c>
      <c r="G10" s="40">
        <v>10</v>
      </c>
      <c r="H10" s="40"/>
      <c r="I10" s="41">
        <v>2.95</v>
      </c>
      <c r="J10" s="42">
        <f t="shared" si="0"/>
        <v>9.5500000000000007</v>
      </c>
      <c r="K10" s="46">
        <v>2.8</v>
      </c>
      <c r="L10" s="40">
        <v>10</v>
      </c>
      <c r="M10" s="40"/>
      <c r="N10" s="41">
        <v>2.1</v>
      </c>
      <c r="O10" s="42">
        <f t="shared" si="1"/>
        <v>10.700000000000001</v>
      </c>
      <c r="P10" s="43">
        <f t="shared" si="2"/>
        <v>20.25</v>
      </c>
      <c r="R10"/>
      <c r="S10"/>
      <c r="T10"/>
      <c r="U10"/>
    </row>
    <row r="11" spans="1:251" x14ac:dyDescent="0.3">
      <c r="A11" s="53">
        <v>3</v>
      </c>
      <c r="B11" s="50" t="s">
        <v>156</v>
      </c>
      <c r="C11" s="51" t="s">
        <v>172</v>
      </c>
      <c r="D11" s="52" t="s">
        <v>69</v>
      </c>
      <c r="E11" s="38" t="s">
        <v>63</v>
      </c>
      <c r="F11" s="46">
        <v>2.5</v>
      </c>
      <c r="G11" s="40">
        <v>10</v>
      </c>
      <c r="H11" s="40"/>
      <c r="I11" s="41">
        <v>2.15</v>
      </c>
      <c r="J11" s="42">
        <f t="shared" si="0"/>
        <v>10.35</v>
      </c>
      <c r="K11" s="46">
        <v>2.4</v>
      </c>
      <c r="L11" s="40">
        <v>10</v>
      </c>
      <c r="M11" s="40"/>
      <c r="N11" s="41">
        <v>2.8</v>
      </c>
      <c r="O11" s="42">
        <f t="shared" si="1"/>
        <v>9.6000000000000014</v>
      </c>
      <c r="P11" s="43">
        <f t="shared" si="2"/>
        <v>19.950000000000003</v>
      </c>
      <c r="R11"/>
      <c r="S11"/>
      <c r="T11"/>
      <c r="U11"/>
    </row>
    <row r="12" spans="1:251" x14ac:dyDescent="0.3">
      <c r="A12" s="53">
        <v>4</v>
      </c>
      <c r="B12" s="50" t="s">
        <v>147</v>
      </c>
      <c r="C12" s="51" t="s">
        <v>49</v>
      </c>
      <c r="D12" s="52" t="s">
        <v>74</v>
      </c>
      <c r="E12" s="38" t="s">
        <v>33</v>
      </c>
      <c r="F12" s="39">
        <v>2.5</v>
      </c>
      <c r="G12" s="40">
        <v>10</v>
      </c>
      <c r="H12" s="40"/>
      <c r="I12" s="41">
        <v>2.5</v>
      </c>
      <c r="J12" s="42">
        <f t="shared" si="0"/>
        <v>10</v>
      </c>
      <c r="K12" s="46">
        <v>2.9</v>
      </c>
      <c r="L12" s="40">
        <v>10</v>
      </c>
      <c r="M12" s="40"/>
      <c r="N12" s="41">
        <v>3.55</v>
      </c>
      <c r="O12" s="42">
        <f t="shared" si="1"/>
        <v>9.3500000000000014</v>
      </c>
      <c r="P12" s="43">
        <f t="shared" si="2"/>
        <v>19.350000000000001</v>
      </c>
      <c r="R12"/>
      <c r="S12"/>
      <c r="T12"/>
      <c r="U12"/>
    </row>
    <row r="13" spans="1:251" x14ac:dyDescent="0.3">
      <c r="A13" s="53">
        <v>5</v>
      </c>
      <c r="B13" s="50" t="s">
        <v>173</v>
      </c>
      <c r="C13" s="51" t="s">
        <v>174</v>
      </c>
      <c r="D13" s="52" t="s">
        <v>69</v>
      </c>
      <c r="E13" s="38" t="s">
        <v>33</v>
      </c>
      <c r="F13" s="39">
        <v>2.5</v>
      </c>
      <c r="G13" s="40">
        <v>10</v>
      </c>
      <c r="H13" s="40"/>
      <c r="I13" s="41">
        <v>3.4</v>
      </c>
      <c r="J13" s="42">
        <f t="shared" si="0"/>
        <v>9.1</v>
      </c>
      <c r="K13" s="46">
        <v>2.9</v>
      </c>
      <c r="L13" s="40">
        <v>10</v>
      </c>
      <c r="M13" s="40"/>
      <c r="N13" s="41">
        <v>3.15</v>
      </c>
      <c r="O13" s="42">
        <f t="shared" si="1"/>
        <v>9.75</v>
      </c>
      <c r="P13" s="43">
        <f t="shared" si="2"/>
        <v>18.850000000000001</v>
      </c>
      <c r="R13"/>
      <c r="S13"/>
      <c r="T13"/>
      <c r="U13"/>
    </row>
    <row r="14" spans="1:251" x14ac:dyDescent="0.3">
      <c r="A14" s="53">
        <v>6</v>
      </c>
      <c r="B14" s="50" t="s">
        <v>175</v>
      </c>
      <c r="C14" s="51" t="s">
        <v>176</v>
      </c>
      <c r="D14" s="52" t="s">
        <v>69</v>
      </c>
      <c r="E14" s="38" t="s">
        <v>114</v>
      </c>
      <c r="F14" s="46">
        <v>2.5</v>
      </c>
      <c r="G14" s="40">
        <v>10</v>
      </c>
      <c r="H14" s="40"/>
      <c r="I14" s="41">
        <v>4.55</v>
      </c>
      <c r="J14" s="42">
        <f t="shared" si="0"/>
        <v>7.95</v>
      </c>
      <c r="K14" s="46">
        <v>2.7</v>
      </c>
      <c r="L14" s="40">
        <v>10</v>
      </c>
      <c r="M14" s="40"/>
      <c r="N14" s="41">
        <v>2.1</v>
      </c>
      <c r="O14" s="42">
        <f t="shared" si="1"/>
        <v>10.6</v>
      </c>
      <c r="P14" s="43">
        <f t="shared" si="2"/>
        <v>18.55</v>
      </c>
      <c r="R14"/>
      <c r="S14"/>
      <c r="T14"/>
      <c r="U14"/>
      <c r="IP14" s="2"/>
      <c r="IQ14" s="2"/>
    </row>
    <row r="15" spans="1:251" x14ac:dyDescent="0.3">
      <c r="A15" s="53">
        <v>7</v>
      </c>
      <c r="B15" s="50" t="s">
        <v>177</v>
      </c>
      <c r="C15" s="51" t="s">
        <v>97</v>
      </c>
      <c r="D15" s="52" t="s">
        <v>69</v>
      </c>
      <c r="E15" s="38" t="s">
        <v>33</v>
      </c>
      <c r="F15" s="46">
        <v>2.5</v>
      </c>
      <c r="G15" s="40">
        <v>10</v>
      </c>
      <c r="H15" s="40"/>
      <c r="I15" s="41">
        <v>4.8499999999999996</v>
      </c>
      <c r="J15" s="42">
        <f t="shared" si="0"/>
        <v>7.65</v>
      </c>
      <c r="K15" s="46">
        <v>2.9</v>
      </c>
      <c r="L15" s="40">
        <v>10</v>
      </c>
      <c r="M15" s="40"/>
      <c r="N15" s="41">
        <v>2.7</v>
      </c>
      <c r="O15" s="42">
        <f t="shared" si="1"/>
        <v>10.199999999999999</v>
      </c>
      <c r="P15" s="43">
        <f t="shared" si="2"/>
        <v>17.850000000000001</v>
      </c>
      <c r="R15"/>
      <c r="S15"/>
      <c r="T15"/>
      <c r="U15"/>
      <c r="IP15" s="2"/>
      <c r="IQ15" s="2"/>
    </row>
    <row r="16" spans="1:251" x14ac:dyDescent="0.3">
      <c r="A16" s="53">
        <v>8</v>
      </c>
      <c r="B16" s="50" t="s">
        <v>178</v>
      </c>
      <c r="C16" s="51" t="s">
        <v>93</v>
      </c>
      <c r="D16" s="52" t="s">
        <v>74</v>
      </c>
      <c r="E16" s="38" t="s">
        <v>33</v>
      </c>
      <c r="F16" s="39">
        <v>2.6</v>
      </c>
      <c r="G16" s="40">
        <v>10</v>
      </c>
      <c r="H16" s="40"/>
      <c r="I16" s="41">
        <v>5.3</v>
      </c>
      <c r="J16" s="42">
        <f t="shared" si="0"/>
        <v>7.3</v>
      </c>
      <c r="K16" s="46">
        <v>2.8</v>
      </c>
      <c r="L16" s="40">
        <v>10</v>
      </c>
      <c r="M16" s="40"/>
      <c r="N16" s="41">
        <v>4.45</v>
      </c>
      <c r="O16" s="42">
        <f t="shared" si="1"/>
        <v>8.3500000000000014</v>
      </c>
      <c r="P16" s="43">
        <f t="shared" si="2"/>
        <v>15.650000000000002</v>
      </c>
      <c r="R16"/>
      <c r="S16"/>
      <c r="T16"/>
      <c r="U16"/>
    </row>
    <row r="17" spans="13:13" customFormat="1" ht="13.2" x14ac:dyDescent="0.25"/>
    <row r="18" spans="13:13" customFormat="1" ht="13.2" x14ac:dyDescent="0.25">
      <c r="M18" t="s">
        <v>25</v>
      </c>
    </row>
    <row r="19" spans="13:13" customFormat="1" ht="13.2" x14ac:dyDescent="0.25"/>
    <row r="20" spans="13:13" customFormat="1" ht="13.2" x14ac:dyDescent="0.25"/>
    <row r="21" spans="13:13" customFormat="1" ht="13.2" x14ac:dyDescent="0.25"/>
    <row r="22" spans="13:13" customFormat="1" ht="13.2" x14ac:dyDescent="0.25"/>
  </sheetData>
  <mergeCells count="6">
    <mergeCell ref="A1:N1"/>
    <mergeCell ref="A3:N3"/>
    <mergeCell ref="A5:N5"/>
    <mergeCell ref="F7:J7"/>
    <mergeCell ref="K7:O7"/>
    <mergeCell ref="P7:P8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Roman,obyčejné"&amp;12&amp;A</oddHeader>
    <oddFooter>&amp;C&amp;"Times New Roman,obyčejné"&amp;12Stránka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8"/>
  <sheetViews>
    <sheetView workbookViewId="0">
      <selection activeCell="E10" sqref="E10"/>
    </sheetView>
  </sheetViews>
  <sheetFormatPr defaultRowHeight="15.6" x14ac:dyDescent="0.3"/>
  <cols>
    <col min="1" max="1" width="4.33203125" style="2" customWidth="1"/>
    <col min="2" max="2" width="13.21875" style="2" customWidth="1"/>
    <col min="3" max="3" width="8.88671875" style="2"/>
    <col min="4" max="4" width="4.88671875" style="3" customWidth="1"/>
    <col min="5" max="5" width="15.44140625" style="3" customWidth="1"/>
    <col min="6" max="7" width="5.88671875" style="4" customWidth="1"/>
    <col min="8" max="8" width="4.777343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3" width="5.21875" style="2" customWidth="1"/>
    <col min="14" max="15" width="5.88671875" style="2" customWidth="1"/>
    <col min="16" max="249" width="9.109375" style="2" customWidth="1"/>
  </cols>
  <sheetData>
    <row r="1" spans="1:251" ht="17.39999999999999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1" ht="18.75" customHeight="1" x14ac:dyDescent="0.3">
      <c r="A2" s="19"/>
      <c r="B2" s="10"/>
      <c r="C2" s="10"/>
      <c r="F2" s="20"/>
      <c r="G2" s="20"/>
      <c r="H2" s="21"/>
      <c r="I2" s="19"/>
    </row>
    <row r="3" spans="1:251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1" ht="16.5" customHeight="1" x14ac:dyDescent="0.3">
      <c r="A4" s="19"/>
      <c r="B4" s="10"/>
      <c r="C4" s="10"/>
      <c r="F4" s="20"/>
      <c r="G4" s="20"/>
      <c r="H4" s="21"/>
      <c r="I4" s="19"/>
    </row>
    <row r="5" spans="1:251" ht="21" x14ac:dyDescent="0.4">
      <c r="A5" s="64" t="s">
        <v>179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1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1" s="16" customFormat="1" ht="40.5" customHeight="1" x14ac:dyDescent="0.3">
      <c r="A7" s="24" t="s">
        <v>39</v>
      </c>
      <c r="B7" s="25" t="s">
        <v>40</v>
      </c>
      <c r="C7" s="25" t="s">
        <v>41</v>
      </c>
      <c r="D7" s="24" t="s">
        <v>42</v>
      </c>
      <c r="E7" s="24" t="s">
        <v>43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44</v>
      </c>
      <c r="Q7" s="26"/>
    </row>
    <row r="8" spans="1:251" ht="19.5" customHeight="1" x14ac:dyDescent="0.3">
      <c r="A8" s="27"/>
      <c r="B8" s="28"/>
      <c r="C8" s="28"/>
      <c r="D8" s="27"/>
      <c r="E8" s="27"/>
      <c r="F8" s="29" t="s">
        <v>45</v>
      </c>
      <c r="G8" s="30" t="s">
        <v>46</v>
      </c>
      <c r="H8" s="30" t="s">
        <v>47</v>
      </c>
      <c r="I8" s="31"/>
      <c r="J8" s="32" t="s">
        <v>44</v>
      </c>
      <c r="K8" s="29" t="s">
        <v>45</v>
      </c>
      <c r="L8" s="30" t="s">
        <v>46</v>
      </c>
      <c r="M8" s="30" t="s">
        <v>47</v>
      </c>
      <c r="N8" s="33"/>
      <c r="O8" s="32" t="s">
        <v>44</v>
      </c>
      <c r="P8" s="66"/>
      <c r="S8" s="3"/>
      <c r="IP8" s="2"/>
      <c r="IQ8" s="2"/>
    </row>
    <row r="9" spans="1:251" x14ac:dyDescent="0.3">
      <c r="A9" s="53">
        <v>1</v>
      </c>
      <c r="B9" s="50" t="s">
        <v>180</v>
      </c>
      <c r="C9" s="51" t="s">
        <v>172</v>
      </c>
      <c r="D9" s="52" t="s">
        <v>181</v>
      </c>
      <c r="E9" s="38" t="s">
        <v>52</v>
      </c>
      <c r="F9" s="46">
        <v>2</v>
      </c>
      <c r="G9" s="40">
        <v>10</v>
      </c>
      <c r="H9" s="40"/>
      <c r="I9" s="41">
        <v>1.35</v>
      </c>
      <c r="J9" s="42">
        <f>F9+G9-I9-H9</f>
        <v>10.65</v>
      </c>
      <c r="K9" s="46">
        <v>3.2</v>
      </c>
      <c r="L9" s="40">
        <v>10</v>
      </c>
      <c r="M9" s="40"/>
      <c r="N9" s="41">
        <v>1.9</v>
      </c>
      <c r="O9" s="42">
        <f>K9+L9-N9-M9</f>
        <v>11.299999999999999</v>
      </c>
      <c r="P9" s="43">
        <f>J9+O9</f>
        <v>21.95</v>
      </c>
      <c r="R9"/>
      <c r="S9"/>
      <c r="T9"/>
      <c r="U9"/>
    </row>
    <row r="10" spans="1:251" x14ac:dyDescent="0.3">
      <c r="A10" s="53">
        <v>2</v>
      </c>
      <c r="B10" s="50" t="s">
        <v>182</v>
      </c>
      <c r="C10" s="51" t="s">
        <v>183</v>
      </c>
      <c r="D10" s="52" t="s">
        <v>184</v>
      </c>
      <c r="E10" s="38" t="s">
        <v>33</v>
      </c>
      <c r="F10" s="46">
        <v>2</v>
      </c>
      <c r="G10" s="40">
        <v>10</v>
      </c>
      <c r="H10" s="40"/>
      <c r="I10" s="41">
        <v>0.65</v>
      </c>
      <c r="J10" s="42">
        <f>F10+G10-I10-H10</f>
        <v>11.35</v>
      </c>
      <c r="K10" s="46">
        <v>3.2</v>
      </c>
      <c r="L10" s="40">
        <v>10</v>
      </c>
      <c r="M10" s="40"/>
      <c r="N10" s="41">
        <v>2.65</v>
      </c>
      <c r="O10" s="42">
        <f>K10+L10-N10-M10</f>
        <v>10.549999999999999</v>
      </c>
      <c r="P10" s="43">
        <f>J10+O10</f>
        <v>21.9</v>
      </c>
      <c r="R10"/>
      <c r="S10"/>
      <c r="T10"/>
      <c r="U10"/>
    </row>
    <row r="11" spans="1:251" x14ac:dyDescent="0.3">
      <c r="A11" s="53">
        <v>3</v>
      </c>
      <c r="B11" s="50" t="s">
        <v>96</v>
      </c>
      <c r="C11" s="51" t="s">
        <v>185</v>
      </c>
      <c r="D11" s="52" t="s">
        <v>184</v>
      </c>
      <c r="E11" s="38" t="s">
        <v>52</v>
      </c>
      <c r="F11" s="46">
        <v>2.8</v>
      </c>
      <c r="G11" s="40">
        <v>10</v>
      </c>
      <c r="H11" s="40"/>
      <c r="I11" s="41">
        <v>1.6</v>
      </c>
      <c r="J11" s="42">
        <f>F11+G11-I11-H11</f>
        <v>11.200000000000001</v>
      </c>
      <c r="K11" s="46">
        <v>3.1</v>
      </c>
      <c r="L11" s="40">
        <v>10</v>
      </c>
      <c r="M11" s="40"/>
      <c r="N11" s="41">
        <v>2.75</v>
      </c>
      <c r="O11" s="42">
        <f>K11+L11-N11-M11</f>
        <v>10.35</v>
      </c>
      <c r="P11" s="43">
        <f>J11+O11</f>
        <v>21.55</v>
      </c>
      <c r="R11"/>
      <c r="S11"/>
      <c r="T11"/>
      <c r="U11"/>
    </row>
    <row r="12" spans="1:251" x14ac:dyDescent="0.3">
      <c r="A12" s="53">
        <v>4</v>
      </c>
      <c r="B12" s="50" t="s">
        <v>186</v>
      </c>
      <c r="C12" s="51" t="s">
        <v>146</v>
      </c>
      <c r="D12" s="52" t="s">
        <v>187</v>
      </c>
      <c r="E12" s="38" t="s">
        <v>70</v>
      </c>
      <c r="F12" s="46">
        <v>2</v>
      </c>
      <c r="G12" s="40">
        <v>10</v>
      </c>
      <c r="H12" s="40"/>
      <c r="I12" s="41">
        <v>1.2</v>
      </c>
      <c r="J12" s="42">
        <f>F12+G12-I12-H12</f>
        <v>10.8</v>
      </c>
      <c r="K12" s="46">
        <v>3</v>
      </c>
      <c r="L12" s="40">
        <v>10</v>
      </c>
      <c r="M12" s="40"/>
      <c r="N12" s="41">
        <v>2.4</v>
      </c>
      <c r="O12" s="42">
        <f>K12+L12-N12-M12</f>
        <v>10.6</v>
      </c>
      <c r="P12" s="43">
        <f>J12+O12</f>
        <v>21.4</v>
      </c>
      <c r="R12"/>
      <c r="S12"/>
      <c r="T12"/>
      <c r="U12"/>
    </row>
    <row r="18" spans="13:13" x14ac:dyDescent="0.3">
      <c r="M18" s="2" t="s">
        <v>25</v>
      </c>
    </row>
  </sheetData>
  <mergeCells count="6">
    <mergeCell ref="A1:N1"/>
    <mergeCell ref="A3:N3"/>
    <mergeCell ref="A5:N5"/>
    <mergeCell ref="F7:J7"/>
    <mergeCell ref="K7:O7"/>
    <mergeCell ref="P7:P8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Roman,obyčejné"&amp;12&amp;A</oddHeader>
    <oddFooter>&amp;C&amp;"Times New Roman,obyčejné"&amp;12Stránka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28"/>
  <sheetViews>
    <sheetView workbookViewId="0">
      <selection activeCell="D26" sqref="D26"/>
    </sheetView>
  </sheetViews>
  <sheetFormatPr defaultRowHeight="15.6" x14ac:dyDescent="0.3"/>
  <cols>
    <col min="1" max="1" width="6.88671875" style="2" customWidth="1"/>
    <col min="2" max="2" width="23" style="2" customWidth="1"/>
    <col min="3" max="3" width="9.88671875" style="2" customWidth="1"/>
    <col min="4" max="4" width="19.6640625" style="3" customWidth="1"/>
    <col min="5" max="5" width="6.777343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4" width="5.88671875" style="2" customWidth="1"/>
    <col min="15" max="15" width="8.109375" style="2" customWidth="1"/>
    <col min="16" max="249" width="9.109375" style="2" customWidth="1"/>
  </cols>
  <sheetData>
    <row r="1" spans="1:250" ht="17.399999999999999" x14ac:dyDescent="0.3">
      <c r="A1" s="63" t="s">
        <v>188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0" ht="18.75" customHeight="1" x14ac:dyDescent="0.3">
      <c r="A2" s="19"/>
      <c r="B2" s="10"/>
      <c r="C2" s="10"/>
      <c r="F2" s="20"/>
      <c r="G2" s="20"/>
      <c r="H2" s="21"/>
      <c r="I2" s="19"/>
    </row>
    <row r="3" spans="1:250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0" ht="16.5" customHeight="1" x14ac:dyDescent="0.3">
      <c r="A4" s="19"/>
      <c r="B4" s="10"/>
      <c r="C4" s="10"/>
      <c r="F4" s="20"/>
      <c r="G4" s="20"/>
      <c r="H4" s="21"/>
      <c r="I4" s="19"/>
    </row>
    <row r="5" spans="1:250" ht="21" x14ac:dyDescent="0.4">
      <c r="A5" s="64" t="s">
        <v>189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0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0" s="16" customFormat="1" ht="40.5" customHeight="1" x14ac:dyDescent="0.3">
      <c r="A7" s="24" t="s">
        <v>39</v>
      </c>
      <c r="B7" s="25" t="s">
        <v>40</v>
      </c>
      <c r="C7" s="24" t="s">
        <v>42</v>
      </c>
      <c r="D7" s="24" t="s">
        <v>43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6" t="s">
        <v>44</v>
      </c>
      <c r="P7" s="26"/>
    </row>
    <row r="8" spans="1:250" ht="19.5" customHeight="1" x14ac:dyDescent="0.3">
      <c r="A8" s="27"/>
      <c r="B8" s="28"/>
      <c r="C8" s="27"/>
      <c r="D8" s="27"/>
      <c r="E8" s="29" t="s">
        <v>45</v>
      </c>
      <c r="F8" s="30" t="s">
        <v>46</v>
      </c>
      <c r="G8" s="30" t="s">
        <v>47</v>
      </c>
      <c r="H8" s="31"/>
      <c r="I8" s="32" t="s">
        <v>44</v>
      </c>
      <c r="J8" s="29" t="s">
        <v>45</v>
      </c>
      <c r="K8" s="30" t="s">
        <v>46</v>
      </c>
      <c r="L8" s="30" t="s">
        <v>47</v>
      </c>
      <c r="M8" s="33"/>
      <c r="N8" s="32" t="s">
        <v>44</v>
      </c>
      <c r="O8" s="66"/>
      <c r="R8" s="3"/>
      <c r="IP8" s="2"/>
    </row>
    <row r="9" spans="1:250" x14ac:dyDescent="0.3">
      <c r="A9" s="53">
        <v>1</v>
      </c>
      <c r="B9" s="50" t="s">
        <v>190</v>
      </c>
      <c r="C9" s="52" t="s">
        <v>142</v>
      </c>
      <c r="D9" s="38" t="s">
        <v>114</v>
      </c>
      <c r="E9" s="39">
        <v>2</v>
      </c>
      <c r="F9" s="40">
        <v>10</v>
      </c>
      <c r="G9" s="40"/>
      <c r="H9" s="41">
        <v>0.83</v>
      </c>
      <c r="I9" s="42">
        <f t="shared" ref="I9:I21" si="0">E9+F9-H9-G9</f>
        <v>11.17</v>
      </c>
      <c r="J9" s="39">
        <v>2</v>
      </c>
      <c r="K9" s="40">
        <v>10</v>
      </c>
      <c r="L9" s="40"/>
      <c r="M9" s="41">
        <v>1.25</v>
      </c>
      <c r="N9" s="42">
        <f t="shared" ref="N9:N21" si="1">J9+K9-M9-L9</f>
        <v>10.75</v>
      </c>
      <c r="O9" s="43">
        <f t="shared" ref="O9:O21" si="2">I9+N9</f>
        <v>21.92</v>
      </c>
      <c r="IP9" s="2"/>
    </row>
    <row r="10" spans="1:250" x14ac:dyDescent="0.3">
      <c r="A10" s="53">
        <v>2</v>
      </c>
      <c r="B10" s="50" t="s">
        <v>191</v>
      </c>
      <c r="C10" s="52" t="s">
        <v>142</v>
      </c>
      <c r="D10" s="38" t="s">
        <v>63</v>
      </c>
      <c r="E10" s="39">
        <v>2</v>
      </c>
      <c r="F10" s="40">
        <v>10</v>
      </c>
      <c r="G10" s="40"/>
      <c r="H10" s="41">
        <v>1.03</v>
      </c>
      <c r="I10" s="42">
        <f t="shared" si="0"/>
        <v>10.97</v>
      </c>
      <c r="J10" s="39">
        <v>2</v>
      </c>
      <c r="K10" s="40">
        <v>10</v>
      </c>
      <c r="L10" s="40"/>
      <c r="M10" s="41">
        <v>1.2</v>
      </c>
      <c r="N10" s="42">
        <f t="shared" si="1"/>
        <v>10.8</v>
      </c>
      <c r="O10" s="43">
        <f t="shared" si="2"/>
        <v>21.770000000000003</v>
      </c>
      <c r="IP10" s="2"/>
    </row>
    <row r="11" spans="1:250" x14ac:dyDescent="0.3">
      <c r="A11" s="53">
        <v>3</v>
      </c>
      <c r="B11" s="50" t="s">
        <v>192</v>
      </c>
      <c r="C11" s="52" t="s">
        <v>142</v>
      </c>
      <c r="D11" s="38" t="s">
        <v>114</v>
      </c>
      <c r="E11" s="39">
        <v>2</v>
      </c>
      <c r="F11" s="40">
        <v>10</v>
      </c>
      <c r="G11" s="40"/>
      <c r="H11" s="41">
        <v>1.07</v>
      </c>
      <c r="I11" s="42">
        <f t="shared" si="0"/>
        <v>10.93</v>
      </c>
      <c r="J11" s="39">
        <v>1.5</v>
      </c>
      <c r="K11" s="40">
        <v>10</v>
      </c>
      <c r="L11" s="40"/>
      <c r="M11" s="41">
        <v>1.5</v>
      </c>
      <c r="N11" s="42">
        <f t="shared" si="1"/>
        <v>10</v>
      </c>
      <c r="O11" s="43">
        <f t="shared" si="2"/>
        <v>20.93</v>
      </c>
      <c r="IP11" s="2"/>
    </row>
    <row r="12" spans="1:250" x14ac:dyDescent="0.3">
      <c r="A12" s="53">
        <v>4</v>
      </c>
      <c r="B12" s="50" t="s">
        <v>193</v>
      </c>
      <c r="C12" s="52" t="s">
        <v>142</v>
      </c>
      <c r="D12" s="38" t="s">
        <v>88</v>
      </c>
      <c r="E12" s="39">
        <v>2</v>
      </c>
      <c r="F12" s="40">
        <v>10</v>
      </c>
      <c r="G12" s="40"/>
      <c r="H12" s="41">
        <v>1.9300000000000002</v>
      </c>
      <c r="I12" s="42">
        <f t="shared" si="0"/>
        <v>10.07</v>
      </c>
      <c r="J12" s="39">
        <v>2</v>
      </c>
      <c r="K12" s="40">
        <v>10</v>
      </c>
      <c r="L12" s="40"/>
      <c r="M12" s="41">
        <v>1.6</v>
      </c>
      <c r="N12" s="42">
        <f t="shared" si="1"/>
        <v>10.4</v>
      </c>
      <c r="O12" s="43">
        <f t="shared" si="2"/>
        <v>20.47</v>
      </c>
      <c r="IP12" s="2"/>
    </row>
    <row r="13" spans="1:250" x14ac:dyDescent="0.3">
      <c r="A13" s="53">
        <v>5</v>
      </c>
      <c r="B13" s="56" t="s">
        <v>194</v>
      </c>
      <c r="C13" s="52" t="s">
        <v>142</v>
      </c>
      <c r="D13" s="38" t="s">
        <v>27</v>
      </c>
      <c r="E13" s="39">
        <v>2</v>
      </c>
      <c r="F13" s="40">
        <v>10</v>
      </c>
      <c r="G13" s="40"/>
      <c r="H13" s="41">
        <v>1.53</v>
      </c>
      <c r="I13" s="42">
        <f t="shared" si="0"/>
        <v>10.47</v>
      </c>
      <c r="J13" s="39">
        <v>2</v>
      </c>
      <c r="K13" s="40">
        <v>10</v>
      </c>
      <c r="L13" s="40"/>
      <c r="M13" s="41">
        <v>2.1</v>
      </c>
      <c r="N13" s="42">
        <f t="shared" si="1"/>
        <v>9.9</v>
      </c>
      <c r="O13" s="43">
        <f t="shared" si="2"/>
        <v>20.37</v>
      </c>
      <c r="IP13" s="2"/>
    </row>
    <row r="14" spans="1:250" x14ac:dyDescent="0.3">
      <c r="A14" s="53">
        <v>6</v>
      </c>
      <c r="B14" s="50" t="s">
        <v>195</v>
      </c>
      <c r="C14" s="52" t="s">
        <v>142</v>
      </c>
      <c r="D14" s="38" t="s">
        <v>27</v>
      </c>
      <c r="E14" s="39">
        <v>2</v>
      </c>
      <c r="F14" s="40">
        <v>10</v>
      </c>
      <c r="G14" s="40"/>
      <c r="H14" s="41">
        <v>2.1</v>
      </c>
      <c r="I14" s="42">
        <f t="shared" si="0"/>
        <v>9.9</v>
      </c>
      <c r="J14" s="39">
        <v>2</v>
      </c>
      <c r="K14" s="40">
        <v>10</v>
      </c>
      <c r="L14" s="40"/>
      <c r="M14" s="41">
        <v>1.9</v>
      </c>
      <c r="N14" s="42">
        <f t="shared" si="1"/>
        <v>10.1</v>
      </c>
      <c r="O14" s="43">
        <f t="shared" si="2"/>
        <v>20</v>
      </c>
      <c r="IP14" s="2"/>
    </row>
    <row r="15" spans="1:250" x14ac:dyDescent="0.3">
      <c r="A15" s="53">
        <v>7</v>
      </c>
      <c r="B15" s="50" t="s">
        <v>196</v>
      </c>
      <c r="C15" s="52" t="s">
        <v>142</v>
      </c>
      <c r="D15" s="38" t="s">
        <v>20</v>
      </c>
      <c r="E15" s="39">
        <v>2</v>
      </c>
      <c r="F15" s="40">
        <v>10</v>
      </c>
      <c r="G15" s="40"/>
      <c r="H15" s="41">
        <v>1.7000000000000002</v>
      </c>
      <c r="I15" s="42">
        <f t="shared" si="0"/>
        <v>10.3</v>
      </c>
      <c r="J15" s="39">
        <v>2</v>
      </c>
      <c r="K15" s="40">
        <v>10</v>
      </c>
      <c r="L15" s="40"/>
      <c r="M15" s="41">
        <v>2.5</v>
      </c>
      <c r="N15" s="42">
        <f t="shared" si="1"/>
        <v>9.5</v>
      </c>
      <c r="O15" s="43">
        <f t="shared" si="2"/>
        <v>19.8</v>
      </c>
      <c r="IP15" s="2"/>
    </row>
    <row r="16" spans="1:250" x14ac:dyDescent="0.3">
      <c r="A16" s="53">
        <v>8</v>
      </c>
      <c r="B16" s="50" t="s">
        <v>197</v>
      </c>
      <c r="C16" s="52" t="s">
        <v>142</v>
      </c>
      <c r="D16" s="38" t="s">
        <v>63</v>
      </c>
      <c r="E16" s="39">
        <v>2</v>
      </c>
      <c r="F16" s="40">
        <v>10</v>
      </c>
      <c r="G16" s="40"/>
      <c r="H16" s="41">
        <v>1.1000000000000001</v>
      </c>
      <c r="I16" s="42">
        <f t="shared" si="0"/>
        <v>10.9</v>
      </c>
      <c r="J16" s="39">
        <v>2</v>
      </c>
      <c r="K16" s="40">
        <v>10</v>
      </c>
      <c r="L16" s="40"/>
      <c r="M16" s="41">
        <v>3.45</v>
      </c>
      <c r="N16" s="42">
        <f t="shared" si="1"/>
        <v>8.5500000000000007</v>
      </c>
      <c r="O16" s="43">
        <f t="shared" si="2"/>
        <v>19.450000000000003</v>
      </c>
      <c r="IP16" s="2"/>
    </row>
    <row r="17" spans="1:250" x14ac:dyDescent="0.3">
      <c r="A17" s="53">
        <v>9</v>
      </c>
      <c r="B17" s="50" t="s">
        <v>198</v>
      </c>
      <c r="C17" s="52" t="s">
        <v>142</v>
      </c>
      <c r="D17" s="38" t="s">
        <v>88</v>
      </c>
      <c r="E17" s="39">
        <v>2</v>
      </c>
      <c r="F17" s="40">
        <v>10</v>
      </c>
      <c r="G17" s="40"/>
      <c r="H17" s="41">
        <v>2.57</v>
      </c>
      <c r="I17" s="42">
        <f t="shared" si="0"/>
        <v>9.43</v>
      </c>
      <c r="J17" s="39">
        <v>2</v>
      </c>
      <c r="K17" s="40">
        <v>10</v>
      </c>
      <c r="L17" s="40"/>
      <c r="M17" s="41">
        <v>2.4500000000000002</v>
      </c>
      <c r="N17" s="42">
        <f t="shared" si="1"/>
        <v>9.5500000000000007</v>
      </c>
      <c r="O17" s="43">
        <f t="shared" si="2"/>
        <v>18.98</v>
      </c>
      <c r="IP17" s="2"/>
    </row>
    <row r="18" spans="1:250" x14ac:dyDescent="0.3">
      <c r="A18" s="53">
        <v>10</v>
      </c>
      <c r="B18" s="50" t="s">
        <v>199</v>
      </c>
      <c r="C18" s="52" t="s">
        <v>142</v>
      </c>
      <c r="D18" s="38" t="s">
        <v>27</v>
      </c>
      <c r="E18" s="39">
        <v>2</v>
      </c>
      <c r="F18" s="40">
        <v>10</v>
      </c>
      <c r="G18" s="40"/>
      <c r="H18" s="41">
        <v>2.5300000000000002</v>
      </c>
      <c r="I18" s="42">
        <f t="shared" si="0"/>
        <v>9.4699999999999989</v>
      </c>
      <c r="J18" s="39">
        <v>1.5</v>
      </c>
      <c r="K18" s="40">
        <v>10</v>
      </c>
      <c r="L18" s="40"/>
      <c r="M18" s="41">
        <v>2.25</v>
      </c>
      <c r="N18" s="42">
        <f t="shared" si="1"/>
        <v>9.25</v>
      </c>
      <c r="O18" s="43">
        <f t="shared" si="2"/>
        <v>18.72</v>
      </c>
      <c r="Q18"/>
      <c r="R18"/>
      <c r="S18"/>
      <c r="T18"/>
      <c r="IO18"/>
    </row>
    <row r="19" spans="1:250" x14ac:dyDescent="0.3">
      <c r="A19" s="53">
        <v>11</v>
      </c>
      <c r="B19" s="50" t="s">
        <v>200</v>
      </c>
      <c r="C19" s="52" t="s">
        <v>142</v>
      </c>
      <c r="D19" s="38" t="s">
        <v>33</v>
      </c>
      <c r="E19" s="39">
        <v>2</v>
      </c>
      <c r="F19" s="40">
        <v>10</v>
      </c>
      <c r="G19" s="40"/>
      <c r="H19" s="41">
        <v>3.1</v>
      </c>
      <c r="I19" s="42">
        <f t="shared" si="0"/>
        <v>8.9</v>
      </c>
      <c r="J19" s="39">
        <v>2</v>
      </c>
      <c r="K19" s="40">
        <v>10</v>
      </c>
      <c r="L19" s="40"/>
      <c r="M19" s="41">
        <v>3</v>
      </c>
      <c r="N19" s="42">
        <f t="shared" si="1"/>
        <v>9</v>
      </c>
      <c r="O19" s="43">
        <f t="shared" si="2"/>
        <v>17.899999999999999</v>
      </c>
      <c r="IO19"/>
    </row>
    <row r="20" spans="1:250" x14ac:dyDescent="0.3">
      <c r="A20" s="53">
        <v>12</v>
      </c>
      <c r="B20" s="50" t="s">
        <v>201</v>
      </c>
      <c r="C20" s="52" t="s">
        <v>142</v>
      </c>
      <c r="D20" s="38" t="s">
        <v>33</v>
      </c>
      <c r="E20" s="39">
        <v>2</v>
      </c>
      <c r="F20" s="40">
        <v>10</v>
      </c>
      <c r="G20" s="40"/>
      <c r="H20" s="41">
        <v>4</v>
      </c>
      <c r="I20" s="42">
        <f t="shared" si="0"/>
        <v>8</v>
      </c>
      <c r="J20" s="39">
        <v>2</v>
      </c>
      <c r="K20" s="40">
        <v>10</v>
      </c>
      <c r="L20" s="40"/>
      <c r="M20" s="41">
        <v>2.65</v>
      </c>
      <c r="N20" s="42">
        <f t="shared" si="1"/>
        <v>9.35</v>
      </c>
      <c r="O20" s="43">
        <f t="shared" si="2"/>
        <v>17.350000000000001</v>
      </c>
      <c r="IO20"/>
    </row>
    <row r="21" spans="1:250" x14ac:dyDescent="0.3">
      <c r="A21" s="53">
        <v>13</v>
      </c>
      <c r="B21" s="50" t="s">
        <v>202</v>
      </c>
      <c r="C21" s="52" t="s">
        <v>142</v>
      </c>
      <c r="D21" s="38" t="s">
        <v>33</v>
      </c>
      <c r="E21" s="39">
        <v>2</v>
      </c>
      <c r="F21" s="40">
        <v>10</v>
      </c>
      <c r="G21" s="40"/>
      <c r="H21" s="41">
        <v>3.5</v>
      </c>
      <c r="I21" s="42">
        <f t="shared" si="0"/>
        <v>8.5</v>
      </c>
      <c r="J21" s="39">
        <v>1</v>
      </c>
      <c r="K21" s="40">
        <v>10</v>
      </c>
      <c r="L21" s="40"/>
      <c r="M21" s="41">
        <v>3.45</v>
      </c>
      <c r="N21" s="42">
        <f t="shared" si="1"/>
        <v>7.55</v>
      </c>
      <c r="O21" s="43">
        <f t="shared" si="2"/>
        <v>16.05</v>
      </c>
      <c r="IP21" s="2"/>
    </row>
    <row r="22" spans="1:250" ht="13.2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50" ht="13.2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50" ht="13.2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50" ht="13.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50" ht="13.2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50" ht="13.2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50" ht="13.2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</sheetData>
  <mergeCells count="6">
    <mergeCell ref="A1:N1"/>
    <mergeCell ref="A3:N3"/>
    <mergeCell ref="A5:N5"/>
    <mergeCell ref="E7:I7"/>
    <mergeCell ref="J7:N7"/>
    <mergeCell ref="O7:O8"/>
  </mergeCells>
  <printOptions horizont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0"/>
  <sheetViews>
    <sheetView workbookViewId="0">
      <selection activeCell="A25" sqref="A25"/>
    </sheetView>
  </sheetViews>
  <sheetFormatPr defaultRowHeight="15.6" x14ac:dyDescent="0.3"/>
  <cols>
    <col min="1" max="1" width="6.88671875" style="2" customWidth="1"/>
    <col min="2" max="2" width="23" style="2" customWidth="1"/>
    <col min="3" max="3" width="9.88671875" style="2" customWidth="1"/>
    <col min="4" max="4" width="19.6640625" style="3" customWidth="1"/>
    <col min="5" max="5" width="6.77734375" style="3" customWidth="1"/>
    <col min="6" max="7" width="5.88671875" style="4" customWidth="1"/>
    <col min="8" max="8" width="5.88671875" style="5" customWidth="1"/>
    <col min="9" max="9" width="5.88671875" style="6" customWidth="1"/>
    <col min="10" max="10" width="5.88671875" style="14" customWidth="1"/>
    <col min="11" max="11" width="5.88671875" style="4" customWidth="1"/>
    <col min="12" max="12" width="5.88671875" style="5" customWidth="1"/>
    <col min="13" max="14" width="5.88671875" style="2" customWidth="1"/>
    <col min="15" max="15" width="7.33203125" style="2" customWidth="1"/>
    <col min="16" max="249" width="9.109375" style="2" customWidth="1"/>
  </cols>
  <sheetData>
    <row r="1" spans="1:250" ht="17.399999999999999" x14ac:dyDescent="0.3">
      <c r="A1" s="63" t="s">
        <v>188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7"/>
    </row>
    <row r="2" spans="1:250" ht="18.75" customHeight="1" x14ac:dyDescent="0.3">
      <c r="A2" s="19"/>
      <c r="B2" s="10"/>
      <c r="C2" s="10"/>
      <c r="F2" s="20"/>
      <c r="G2" s="20"/>
      <c r="H2" s="21"/>
      <c r="I2" s="19"/>
    </row>
    <row r="3" spans="1:250" ht="15.75" customHeight="1" x14ac:dyDescent="0.3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7"/>
    </row>
    <row r="4" spans="1:250" ht="16.5" customHeight="1" x14ac:dyDescent="0.3">
      <c r="A4" s="19"/>
      <c r="B4" s="10"/>
      <c r="C4" s="10"/>
      <c r="F4" s="20"/>
      <c r="G4" s="20"/>
      <c r="H4" s="21"/>
      <c r="I4" s="19"/>
    </row>
    <row r="5" spans="1:250" ht="21" x14ac:dyDescent="0.4">
      <c r="A5" s="64" t="s">
        <v>203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"/>
    </row>
    <row r="6" spans="1:250" ht="8.25" customHeight="1" x14ac:dyDescent="0.3">
      <c r="A6" s="19"/>
      <c r="B6" s="10"/>
      <c r="C6" s="10"/>
      <c r="F6" s="11"/>
      <c r="G6" s="22"/>
      <c r="H6" s="12"/>
      <c r="I6" s="13"/>
      <c r="K6" s="14"/>
      <c r="L6" s="23"/>
      <c r="M6" s="6"/>
      <c r="N6" s="6"/>
    </row>
    <row r="7" spans="1:250" s="16" customFormat="1" ht="40.5" customHeight="1" x14ac:dyDescent="0.3">
      <c r="A7" s="24" t="s">
        <v>39</v>
      </c>
      <c r="B7" s="25" t="s">
        <v>40</v>
      </c>
      <c r="C7" s="24" t="s">
        <v>42</v>
      </c>
      <c r="D7" s="24" t="s">
        <v>43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6" t="s">
        <v>44</v>
      </c>
      <c r="P7" s="26"/>
    </row>
    <row r="8" spans="1:250" ht="19.5" customHeight="1" x14ac:dyDescent="0.3">
      <c r="A8" s="27"/>
      <c r="B8" s="28"/>
      <c r="C8" s="27"/>
      <c r="D8" s="27"/>
      <c r="E8" s="29" t="s">
        <v>45</v>
      </c>
      <c r="F8" s="30" t="s">
        <v>46</v>
      </c>
      <c r="G8" s="30" t="s">
        <v>47</v>
      </c>
      <c r="H8" s="31"/>
      <c r="I8" s="32" t="s">
        <v>44</v>
      </c>
      <c r="J8" s="29" t="s">
        <v>45</v>
      </c>
      <c r="K8" s="30" t="s">
        <v>46</v>
      </c>
      <c r="L8" s="30" t="s">
        <v>47</v>
      </c>
      <c r="M8" s="33"/>
      <c r="N8" s="32" t="s">
        <v>44</v>
      </c>
      <c r="O8" s="66"/>
      <c r="R8" s="3"/>
      <c r="IP8" s="2"/>
    </row>
    <row r="9" spans="1:250" x14ac:dyDescent="0.3">
      <c r="A9" s="53">
        <v>1</v>
      </c>
      <c r="B9" s="50" t="s">
        <v>204</v>
      </c>
      <c r="C9" s="52" t="s">
        <v>205</v>
      </c>
      <c r="D9" s="38" t="s">
        <v>20</v>
      </c>
      <c r="E9" s="39">
        <v>1.5</v>
      </c>
      <c r="F9" s="40">
        <v>10</v>
      </c>
      <c r="G9" s="40"/>
      <c r="H9" s="41">
        <v>0.83</v>
      </c>
      <c r="I9" s="42">
        <f t="shared" ref="I9:I24" si="0">E9+F9-H9-G9</f>
        <v>10.67</v>
      </c>
      <c r="J9" s="39">
        <v>1.5</v>
      </c>
      <c r="K9" s="40">
        <v>10</v>
      </c>
      <c r="L9" s="40"/>
      <c r="M9" s="41">
        <v>1.85</v>
      </c>
      <c r="N9" s="42">
        <f t="shared" ref="N9:N24" si="1">J9+K9-M9-L9</f>
        <v>9.65</v>
      </c>
      <c r="O9" s="43">
        <f t="shared" ref="O9:O24" si="2">I9+N9</f>
        <v>20.32</v>
      </c>
      <c r="IP9" s="2"/>
    </row>
    <row r="10" spans="1:250" x14ac:dyDescent="0.3">
      <c r="A10" s="53">
        <v>2</v>
      </c>
      <c r="B10" s="50" t="s">
        <v>206</v>
      </c>
      <c r="C10" s="52" t="s">
        <v>205</v>
      </c>
      <c r="D10" s="38" t="s">
        <v>63</v>
      </c>
      <c r="E10" s="39">
        <v>1.5</v>
      </c>
      <c r="F10" s="40">
        <v>10</v>
      </c>
      <c r="G10" s="40"/>
      <c r="H10" s="41">
        <v>1.1299999999999999</v>
      </c>
      <c r="I10" s="42">
        <f t="shared" si="0"/>
        <v>10.370000000000001</v>
      </c>
      <c r="J10" s="39">
        <v>1.5</v>
      </c>
      <c r="K10" s="40">
        <v>10</v>
      </c>
      <c r="L10" s="40"/>
      <c r="M10" s="41">
        <v>1.6</v>
      </c>
      <c r="N10" s="42">
        <f t="shared" si="1"/>
        <v>9.9</v>
      </c>
      <c r="O10" s="43">
        <f t="shared" si="2"/>
        <v>20.270000000000003</v>
      </c>
      <c r="IP10" s="2"/>
    </row>
    <row r="11" spans="1:250" x14ac:dyDescent="0.3">
      <c r="A11" s="53">
        <v>3</v>
      </c>
      <c r="B11" s="50" t="s">
        <v>207</v>
      </c>
      <c r="C11" s="52" t="s">
        <v>205</v>
      </c>
      <c r="D11" s="38" t="s">
        <v>63</v>
      </c>
      <c r="E11" s="39">
        <v>1.5</v>
      </c>
      <c r="F11" s="40">
        <v>10</v>
      </c>
      <c r="G11" s="40"/>
      <c r="H11" s="41">
        <v>1</v>
      </c>
      <c r="I11" s="42">
        <f t="shared" si="0"/>
        <v>10.5</v>
      </c>
      <c r="J11" s="39">
        <v>1.5</v>
      </c>
      <c r="K11" s="40">
        <v>10</v>
      </c>
      <c r="L11" s="40"/>
      <c r="M11" s="41">
        <v>1.8</v>
      </c>
      <c r="N11" s="42">
        <f t="shared" si="1"/>
        <v>9.6999999999999993</v>
      </c>
      <c r="O11" s="43">
        <f t="shared" si="2"/>
        <v>20.2</v>
      </c>
      <c r="IP11" s="2"/>
    </row>
    <row r="12" spans="1:250" x14ac:dyDescent="0.3">
      <c r="A12" s="53">
        <v>4</v>
      </c>
      <c r="B12" s="50" t="s">
        <v>208</v>
      </c>
      <c r="C12" s="52" t="s">
        <v>205</v>
      </c>
      <c r="D12" s="38" t="s">
        <v>63</v>
      </c>
      <c r="E12" s="39">
        <v>1.5</v>
      </c>
      <c r="F12" s="40">
        <v>10</v>
      </c>
      <c r="G12" s="40"/>
      <c r="H12" s="41">
        <v>1.3</v>
      </c>
      <c r="I12" s="42">
        <f t="shared" si="0"/>
        <v>10.199999999999999</v>
      </c>
      <c r="J12" s="39">
        <v>1.5</v>
      </c>
      <c r="K12" s="40">
        <v>10</v>
      </c>
      <c r="L12" s="40"/>
      <c r="M12" s="41">
        <v>1.55</v>
      </c>
      <c r="N12" s="42">
        <f t="shared" si="1"/>
        <v>9.9499999999999993</v>
      </c>
      <c r="O12" s="43">
        <f t="shared" si="2"/>
        <v>20.149999999999999</v>
      </c>
      <c r="Q12"/>
      <c r="R12"/>
      <c r="S12"/>
      <c r="T12"/>
      <c r="IO12"/>
    </row>
    <row r="13" spans="1:250" x14ac:dyDescent="0.3">
      <c r="A13" s="53">
        <v>5</v>
      </c>
      <c r="B13" s="50" t="s">
        <v>209</v>
      </c>
      <c r="C13" s="52" t="s">
        <v>205</v>
      </c>
      <c r="D13" s="38" t="s">
        <v>20</v>
      </c>
      <c r="E13" s="39">
        <v>1.5</v>
      </c>
      <c r="F13" s="40">
        <v>10</v>
      </c>
      <c r="G13" s="40"/>
      <c r="H13" s="41">
        <v>1.4</v>
      </c>
      <c r="I13" s="42">
        <f t="shared" si="0"/>
        <v>10.1</v>
      </c>
      <c r="J13" s="39">
        <v>1.5</v>
      </c>
      <c r="K13" s="40">
        <v>10</v>
      </c>
      <c r="L13" s="40"/>
      <c r="M13" s="41">
        <v>1.9500000000000002</v>
      </c>
      <c r="N13" s="42">
        <f t="shared" si="1"/>
        <v>9.5500000000000007</v>
      </c>
      <c r="O13" s="43">
        <f t="shared" si="2"/>
        <v>19.649999999999999</v>
      </c>
      <c r="Q13"/>
      <c r="R13"/>
      <c r="S13"/>
      <c r="T13"/>
      <c r="IO13"/>
    </row>
    <row r="14" spans="1:250" x14ac:dyDescent="0.3">
      <c r="A14" s="53">
        <v>6</v>
      </c>
      <c r="B14" s="50" t="s">
        <v>210</v>
      </c>
      <c r="C14" s="52" t="s">
        <v>205</v>
      </c>
      <c r="D14" s="38" t="s">
        <v>63</v>
      </c>
      <c r="E14" s="39">
        <v>1.5</v>
      </c>
      <c r="F14" s="40">
        <v>10</v>
      </c>
      <c r="G14" s="40"/>
      <c r="H14" s="41">
        <v>1.73</v>
      </c>
      <c r="I14" s="42">
        <f t="shared" si="0"/>
        <v>9.77</v>
      </c>
      <c r="J14" s="39">
        <v>1.5</v>
      </c>
      <c r="K14" s="40">
        <v>10</v>
      </c>
      <c r="L14" s="40"/>
      <c r="M14" s="41">
        <v>1.85</v>
      </c>
      <c r="N14" s="42">
        <f t="shared" si="1"/>
        <v>9.65</v>
      </c>
      <c r="O14" s="43">
        <f t="shared" si="2"/>
        <v>19.420000000000002</v>
      </c>
      <c r="Q14"/>
      <c r="R14"/>
      <c r="S14"/>
      <c r="T14"/>
      <c r="IO14"/>
    </row>
    <row r="15" spans="1:250" x14ac:dyDescent="0.3">
      <c r="A15" s="53">
        <v>7</v>
      </c>
      <c r="B15" s="50" t="s">
        <v>211</v>
      </c>
      <c r="C15" s="52" t="s">
        <v>205</v>
      </c>
      <c r="D15" s="38" t="s">
        <v>27</v>
      </c>
      <c r="E15" s="39">
        <v>1.5</v>
      </c>
      <c r="F15" s="40">
        <v>10</v>
      </c>
      <c r="G15" s="40"/>
      <c r="H15" s="41">
        <v>1.33</v>
      </c>
      <c r="I15" s="42">
        <f t="shared" si="0"/>
        <v>10.17</v>
      </c>
      <c r="J15" s="39">
        <v>1.5</v>
      </c>
      <c r="K15" s="40">
        <v>10</v>
      </c>
      <c r="L15" s="40"/>
      <c r="M15" s="41">
        <v>2.5499999999999998</v>
      </c>
      <c r="N15" s="42">
        <f t="shared" si="1"/>
        <v>8.9499999999999993</v>
      </c>
      <c r="O15" s="43">
        <f t="shared" si="2"/>
        <v>19.119999999999997</v>
      </c>
      <c r="IO15"/>
    </row>
    <row r="16" spans="1:250" x14ac:dyDescent="0.3">
      <c r="A16" s="53">
        <v>8</v>
      </c>
      <c r="B16" s="50" t="s">
        <v>212</v>
      </c>
      <c r="C16" s="52" t="s">
        <v>205</v>
      </c>
      <c r="D16" s="38" t="s">
        <v>20</v>
      </c>
      <c r="E16" s="39">
        <v>1.5</v>
      </c>
      <c r="F16" s="40">
        <v>10</v>
      </c>
      <c r="G16" s="40"/>
      <c r="H16" s="41">
        <v>2.27</v>
      </c>
      <c r="I16" s="42">
        <f t="shared" si="0"/>
        <v>9.23</v>
      </c>
      <c r="J16" s="39">
        <v>1.5</v>
      </c>
      <c r="K16" s="40">
        <v>10</v>
      </c>
      <c r="L16" s="40"/>
      <c r="M16" s="41">
        <v>1.65</v>
      </c>
      <c r="N16" s="42">
        <f t="shared" si="1"/>
        <v>9.85</v>
      </c>
      <c r="O16" s="43">
        <f t="shared" si="2"/>
        <v>19.079999999999998</v>
      </c>
      <c r="IP16" s="2"/>
    </row>
    <row r="17" spans="1:250" x14ac:dyDescent="0.3">
      <c r="A17" s="53">
        <v>9</v>
      </c>
      <c r="B17" s="50" t="s">
        <v>213</v>
      </c>
      <c r="C17" s="52" t="s">
        <v>205</v>
      </c>
      <c r="D17" s="38" t="s">
        <v>63</v>
      </c>
      <c r="E17" s="39">
        <v>1.5</v>
      </c>
      <c r="F17" s="40">
        <v>10</v>
      </c>
      <c r="G17" s="40"/>
      <c r="H17" s="41">
        <v>1.57</v>
      </c>
      <c r="I17" s="42">
        <f t="shared" si="0"/>
        <v>9.93</v>
      </c>
      <c r="J17" s="39">
        <v>1.5</v>
      </c>
      <c r="K17" s="40">
        <v>10</v>
      </c>
      <c r="L17" s="40"/>
      <c r="M17" s="41">
        <v>2.4</v>
      </c>
      <c r="N17" s="42">
        <f t="shared" si="1"/>
        <v>9.1</v>
      </c>
      <c r="O17" s="43">
        <f t="shared" si="2"/>
        <v>19.03</v>
      </c>
      <c r="IP17" s="2"/>
    </row>
    <row r="18" spans="1:250" x14ac:dyDescent="0.3">
      <c r="A18" s="53">
        <v>10</v>
      </c>
      <c r="B18" s="50" t="s">
        <v>214</v>
      </c>
      <c r="C18" s="52" t="s">
        <v>205</v>
      </c>
      <c r="D18" s="38" t="s">
        <v>114</v>
      </c>
      <c r="E18" s="39">
        <v>1.5</v>
      </c>
      <c r="F18" s="40">
        <v>10</v>
      </c>
      <c r="G18" s="40"/>
      <c r="H18" s="41">
        <v>1.4</v>
      </c>
      <c r="I18" s="42">
        <f t="shared" si="0"/>
        <v>10.1</v>
      </c>
      <c r="J18" s="39">
        <v>1.5</v>
      </c>
      <c r="K18" s="40">
        <v>10</v>
      </c>
      <c r="L18" s="40"/>
      <c r="M18" s="41">
        <v>3.05</v>
      </c>
      <c r="N18" s="42">
        <f t="shared" si="1"/>
        <v>8.4499999999999993</v>
      </c>
      <c r="O18" s="43">
        <f t="shared" si="2"/>
        <v>18.549999999999997</v>
      </c>
      <c r="IP18" s="2"/>
    </row>
    <row r="19" spans="1:250" x14ac:dyDescent="0.3">
      <c r="A19" s="53">
        <v>11</v>
      </c>
      <c r="B19" s="50" t="s">
        <v>215</v>
      </c>
      <c r="C19" s="52" t="s">
        <v>205</v>
      </c>
      <c r="D19" s="38" t="s">
        <v>88</v>
      </c>
      <c r="E19" s="39">
        <v>1</v>
      </c>
      <c r="F19" s="40">
        <v>10</v>
      </c>
      <c r="G19" s="40"/>
      <c r="H19" s="41">
        <v>2.2999999999999998</v>
      </c>
      <c r="I19" s="42">
        <f t="shared" si="0"/>
        <v>8.6999999999999993</v>
      </c>
      <c r="J19" s="39">
        <v>1.5</v>
      </c>
      <c r="K19" s="40">
        <v>10</v>
      </c>
      <c r="L19" s="40"/>
      <c r="M19" s="41">
        <v>2.95</v>
      </c>
      <c r="N19" s="42">
        <f t="shared" si="1"/>
        <v>8.5500000000000007</v>
      </c>
      <c r="O19" s="43">
        <f t="shared" si="2"/>
        <v>17.25</v>
      </c>
      <c r="IO19"/>
    </row>
    <row r="20" spans="1:250" x14ac:dyDescent="0.3">
      <c r="A20" s="53">
        <v>12</v>
      </c>
      <c r="B20" s="50" t="s">
        <v>216</v>
      </c>
      <c r="C20" s="52" t="s">
        <v>205</v>
      </c>
      <c r="D20" s="38" t="s">
        <v>33</v>
      </c>
      <c r="E20" s="39">
        <v>1.5</v>
      </c>
      <c r="F20" s="40">
        <v>10</v>
      </c>
      <c r="G20" s="40"/>
      <c r="H20" s="41">
        <v>2</v>
      </c>
      <c r="I20" s="42">
        <f t="shared" si="0"/>
        <v>9.5</v>
      </c>
      <c r="J20" s="39">
        <v>1</v>
      </c>
      <c r="K20" s="40">
        <v>10</v>
      </c>
      <c r="L20" s="40"/>
      <c r="M20" s="41">
        <v>3.4</v>
      </c>
      <c r="N20" s="42">
        <f t="shared" si="1"/>
        <v>7.6</v>
      </c>
      <c r="O20" s="43">
        <f t="shared" si="2"/>
        <v>17.100000000000001</v>
      </c>
      <c r="IO20"/>
    </row>
    <row r="21" spans="1:250" x14ac:dyDescent="0.3">
      <c r="A21" s="53">
        <v>13</v>
      </c>
      <c r="B21" s="50" t="s">
        <v>217</v>
      </c>
      <c r="C21" s="52" t="s">
        <v>205</v>
      </c>
      <c r="D21" s="38" t="s">
        <v>27</v>
      </c>
      <c r="E21" s="39">
        <v>1.5</v>
      </c>
      <c r="F21" s="40">
        <v>10</v>
      </c>
      <c r="G21" s="40"/>
      <c r="H21" s="41">
        <v>1.67</v>
      </c>
      <c r="I21" s="42">
        <f t="shared" si="0"/>
        <v>9.83</v>
      </c>
      <c r="J21" s="39">
        <v>1</v>
      </c>
      <c r="K21" s="40">
        <v>10</v>
      </c>
      <c r="L21" s="40"/>
      <c r="M21" s="41">
        <v>3.8</v>
      </c>
      <c r="N21" s="42">
        <f t="shared" si="1"/>
        <v>7.2</v>
      </c>
      <c r="O21" s="43">
        <f t="shared" si="2"/>
        <v>17.03</v>
      </c>
      <c r="IP21" s="2"/>
    </row>
    <row r="22" spans="1:250" x14ac:dyDescent="0.3">
      <c r="A22" s="53">
        <v>14</v>
      </c>
      <c r="B22" s="50" t="s">
        <v>218</v>
      </c>
      <c r="C22" s="52" t="s">
        <v>205</v>
      </c>
      <c r="D22" s="38" t="s">
        <v>114</v>
      </c>
      <c r="E22" s="39">
        <v>1</v>
      </c>
      <c r="F22" s="40">
        <v>10</v>
      </c>
      <c r="G22" s="40"/>
      <c r="H22" s="41">
        <v>2.57</v>
      </c>
      <c r="I22" s="42">
        <f t="shared" si="0"/>
        <v>8.43</v>
      </c>
      <c r="J22" s="39">
        <v>1.5</v>
      </c>
      <c r="K22" s="40">
        <v>10</v>
      </c>
      <c r="L22" s="40"/>
      <c r="M22" s="41">
        <v>3.1</v>
      </c>
      <c r="N22" s="42">
        <f t="shared" si="1"/>
        <v>8.4</v>
      </c>
      <c r="O22" s="43">
        <f t="shared" si="2"/>
        <v>16.829999999999998</v>
      </c>
      <c r="IP22" s="2"/>
    </row>
    <row r="23" spans="1:250" x14ac:dyDescent="0.3">
      <c r="A23" s="53">
        <v>15</v>
      </c>
      <c r="B23" s="50" t="s">
        <v>219</v>
      </c>
      <c r="C23" s="52" t="s">
        <v>205</v>
      </c>
      <c r="D23" s="38" t="s">
        <v>88</v>
      </c>
      <c r="E23" s="39">
        <v>1</v>
      </c>
      <c r="F23" s="40">
        <v>10</v>
      </c>
      <c r="G23" s="40"/>
      <c r="H23" s="41">
        <v>2.4700000000000002</v>
      </c>
      <c r="I23" s="42">
        <f t="shared" si="0"/>
        <v>8.5299999999999994</v>
      </c>
      <c r="J23" s="39">
        <v>1.5</v>
      </c>
      <c r="K23" s="40">
        <v>10</v>
      </c>
      <c r="L23" s="40"/>
      <c r="M23" s="41">
        <v>3.95</v>
      </c>
      <c r="N23" s="42">
        <f t="shared" si="1"/>
        <v>7.55</v>
      </c>
      <c r="O23" s="43">
        <f t="shared" si="2"/>
        <v>16.079999999999998</v>
      </c>
      <c r="IP23" s="2"/>
    </row>
    <row r="24" spans="1:250" x14ac:dyDescent="0.3">
      <c r="A24" s="53">
        <v>16</v>
      </c>
      <c r="B24" s="50" t="s">
        <v>220</v>
      </c>
      <c r="C24" s="52" t="s">
        <v>205</v>
      </c>
      <c r="D24" s="38" t="s">
        <v>33</v>
      </c>
      <c r="E24" s="39">
        <v>1.5</v>
      </c>
      <c r="F24" s="40">
        <v>10</v>
      </c>
      <c r="G24" s="40"/>
      <c r="H24" s="41">
        <v>2.37</v>
      </c>
      <c r="I24" s="42">
        <f t="shared" si="0"/>
        <v>9.129999999999999</v>
      </c>
      <c r="J24" s="39">
        <v>0.5</v>
      </c>
      <c r="K24" s="40">
        <v>10</v>
      </c>
      <c r="L24" s="40"/>
      <c r="M24" s="41">
        <v>3.65</v>
      </c>
      <c r="N24" s="42">
        <f t="shared" si="1"/>
        <v>6.85</v>
      </c>
      <c r="O24" s="43">
        <f t="shared" si="2"/>
        <v>15.979999999999999</v>
      </c>
      <c r="IP24" s="2"/>
    </row>
    <row r="25" spans="1:250" ht="13.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50" ht="13.2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50" ht="13.2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50" ht="13.2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  <row r="29" spans="1:250" ht="13.2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</row>
    <row r="30" spans="1:250" ht="13.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</sheetData>
  <mergeCells count="6">
    <mergeCell ref="A1:N1"/>
    <mergeCell ref="A3:N3"/>
    <mergeCell ref="A5:N5"/>
    <mergeCell ref="E7:I7"/>
    <mergeCell ref="J7:N7"/>
    <mergeCell ref="O7:O8"/>
  </mergeCells>
  <printOptions horizontalCentered="1"/>
  <pageMargins left="0.15763888888888888" right="3.9583333333333331E-2" top="0.59027777777777779" bottom="0.11805555555555555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3983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družstva</vt:lpstr>
      <vt:lpstr>kategorie 1</vt:lpstr>
      <vt:lpstr>kategorie 2</vt:lpstr>
      <vt:lpstr>kategorie 3</vt:lpstr>
      <vt:lpstr>kategorie 4</vt:lpstr>
      <vt:lpstr>kategorie 5</vt:lpstr>
      <vt:lpstr>kategorie 6</vt:lpstr>
      <vt:lpstr>minipohár 2015</vt:lpstr>
      <vt:lpstr>minipohár 2016</vt:lpstr>
      <vt:lpstr>minipohár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Pezlarová</dc:creator>
  <cp:lastModifiedBy>Martja</cp:lastModifiedBy>
  <cp:revision>273</cp:revision>
  <cp:lastPrinted>2023-04-01T13:36:29Z</cp:lastPrinted>
  <dcterms:created xsi:type="dcterms:W3CDTF">2001-09-20T05:51:40Z</dcterms:created>
  <dcterms:modified xsi:type="dcterms:W3CDTF">2023-05-25T18:19:47Z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990097436</vt:i4>
  </property>
  <property fmtid="{D5CDD505-2E9C-101B-9397-08002B2CF9AE}" pid="3" name="_AuthorEmail">
    <vt:lpwstr>p.sedlacek@fab.cz</vt:lpwstr>
  </property>
  <property fmtid="{D5CDD505-2E9C-101B-9397-08002B2CF9AE}" pid="4" name="_AuthorEmailDisplayName">
    <vt:lpwstr>SedlacekP</vt:lpwstr>
  </property>
  <property fmtid="{D5CDD505-2E9C-101B-9397-08002B2CF9AE}" pid="5" name="_ReviewingToolsShownOnce">
    <vt:lpwstr/>
  </property>
</Properties>
</file>