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TGJ\mlá oblast\"/>
    </mc:Choice>
  </mc:AlternateContent>
  <xr:revisionPtr revIDLastSave="0" documentId="8_{E82F6989-FD47-4334-AC18-82DA88998BE9}" xr6:coauthVersionLast="41" xr6:coauthVersionMax="41" xr10:uidLastSave="{00000000-0000-0000-0000-000000000000}"/>
  <bookViews>
    <workbookView xWindow="-108" yWindow="-108" windowWidth="23256" windowHeight="12576" xr2:uid="{ACE71DA9-9E71-48B0-86DA-7740B5F47C32}"/>
  </bookViews>
  <sheets>
    <sheet name="Celkové" sheetId="1" r:id="rId1"/>
    <sheet name="kat. 0" sheetId="2" r:id="rId2"/>
    <sheet name="kat. I" sheetId="3" r:id="rId3"/>
    <sheet name="kat. II" sheetId="4" r:id="rId4"/>
    <sheet name="kat. III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5" i="1"/>
  <c r="M53" i="1"/>
  <c r="M57" i="1"/>
  <c r="H52" i="1"/>
  <c r="H55" i="1"/>
  <c r="H53" i="1"/>
  <c r="H57" i="1"/>
  <c r="M39" i="1"/>
  <c r="M43" i="1"/>
  <c r="H39" i="1"/>
  <c r="H43" i="1"/>
  <c r="M15" i="1"/>
  <c r="M13" i="1"/>
  <c r="M17" i="1"/>
  <c r="M14" i="1"/>
  <c r="M29" i="1"/>
  <c r="M28" i="1"/>
  <c r="H15" i="1"/>
  <c r="H13" i="1"/>
  <c r="H17" i="1"/>
  <c r="H14" i="1"/>
  <c r="H29" i="1"/>
  <c r="H28" i="1"/>
  <c r="M66" i="1"/>
  <c r="H66" i="1"/>
  <c r="M65" i="1"/>
  <c r="H65" i="1"/>
  <c r="M64" i="1"/>
  <c r="H64" i="1"/>
  <c r="M56" i="1"/>
  <c r="H56" i="1"/>
  <c r="M51" i="1"/>
  <c r="H51" i="1"/>
  <c r="M58" i="1"/>
  <c r="H58" i="1"/>
  <c r="M54" i="1"/>
  <c r="H54" i="1"/>
  <c r="M45" i="1"/>
  <c r="H45" i="1"/>
  <c r="M44" i="1"/>
  <c r="H44" i="1"/>
  <c r="M41" i="1"/>
  <c r="H41" i="1"/>
  <c r="M42" i="1"/>
  <c r="H42" i="1"/>
  <c r="M38" i="1"/>
  <c r="H38" i="1"/>
  <c r="M40" i="1"/>
  <c r="H40" i="1"/>
  <c r="M11" i="1"/>
  <c r="H11" i="1"/>
  <c r="M16" i="1"/>
  <c r="H16" i="1"/>
  <c r="M12" i="1"/>
  <c r="H12" i="1"/>
  <c r="M26" i="1"/>
  <c r="H26" i="1"/>
  <c r="M9" i="1"/>
  <c r="H9" i="1"/>
  <c r="M10" i="1"/>
  <c r="H10" i="1"/>
  <c r="M27" i="1"/>
  <c r="H27" i="1"/>
  <c r="N53" i="1" l="1"/>
  <c r="N57" i="1"/>
  <c r="N15" i="1"/>
  <c r="N29" i="1"/>
  <c r="N55" i="1"/>
  <c r="N14" i="1"/>
  <c r="N52" i="1"/>
  <c r="N9" i="1"/>
  <c r="N43" i="1"/>
  <c r="N39" i="1"/>
  <c r="N66" i="1"/>
  <c r="N17" i="1"/>
  <c r="N28" i="1"/>
  <c r="N13" i="1"/>
  <c r="N10" i="1"/>
  <c r="N11" i="1"/>
  <c r="N12" i="1"/>
  <c r="N65" i="1"/>
  <c r="N56" i="1"/>
  <c r="N51" i="1"/>
  <c r="N54" i="1"/>
  <c r="N64" i="1"/>
  <c r="N58" i="1"/>
  <c r="N42" i="1"/>
  <c r="N38" i="1"/>
  <c r="N45" i="1"/>
  <c r="N41" i="1"/>
  <c r="N44" i="1"/>
  <c r="N40" i="1"/>
  <c r="N27" i="1"/>
  <c r="N26" i="1"/>
  <c r="N16" i="1"/>
  <c r="O42" i="1" l="1"/>
  <c r="O16" i="1"/>
  <c r="O17" i="1"/>
  <c r="O10" i="1"/>
  <c r="O9" i="1"/>
  <c r="O14" i="1"/>
  <c r="O15" i="1"/>
  <c r="O12" i="1"/>
  <c r="O13" i="1"/>
  <c r="O11" i="1"/>
  <c r="O26" i="1"/>
  <c r="O27" i="1"/>
  <c r="O28" i="1"/>
  <c r="O29" i="1"/>
  <c r="O52" i="1"/>
  <c r="O53" i="1"/>
  <c r="O55" i="1"/>
  <c r="O57" i="1"/>
  <c r="O39" i="1"/>
  <c r="O43" i="1"/>
  <c r="O66" i="1"/>
  <c r="O56" i="1"/>
  <c r="O51" i="1"/>
  <c r="O54" i="1"/>
  <c r="O58" i="1"/>
  <c r="O65" i="1"/>
  <c r="O64" i="1"/>
  <c r="O44" i="1"/>
  <c r="O40" i="1"/>
  <c r="O38" i="1"/>
  <c r="O45" i="1"/>
  <c r="O41" i="1"/>
</calcChain>
</file>

<file path=xl/sharedStrings.xml><?xml version="1.0" encoding="utf-8"?>
<sst xmlns="http://schemas.openxmlformats.org/spreadsheetml/2006/main" count="245" uniqueCount="47">
  <si>
    <t>Startovní číslo</t>
  </si>
  <si>
    <t>Družstvo</t>
  </si>
  <si>
    <t>Župa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</si>
  <si>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</si>
  <si>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</si>
  <si>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</si>
  <si>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</si>
  <si>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</si>
  <si>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</si>
  <si>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</si>
  <si>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</si>
  <si>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ASPV</t>
  </si>
  <si>
    <t>Sokol Řeporyje</t>
  </si>
  <si>
    <t>Gym Club REDA</t>
  </si>
  <si>
    <t>Sokol Vyšehrad</t>
  </si>
  <si>
    <t>TJ Avia Čakovice</t>
  </si>
  <si>
    <t>Kategorie I.</t>
  </si>
  <si>
    <t>Sokol Praha - Hanspaulka</t>
  </si>
  <si>
    <t>Kategorie II.</t>
  </si>
  <si>
    <t>Kategorie III.</t>
  </si>
  <si>
    <t>Oblastní závod MTG open (malá oblast) - rok 2023</t>
  </si>
  <si>
    <t>Gym Club REDA Kuřátka</t>
  </si>
  <si>
    <t>SK GymSport Praha Papoušci</t>
  </si>
  <si>
    <t>Sokol Vyšehrad Myšky</t>
  </si>
  <si>
    <t xml:space="preserve">Sokol Řeporyje </t>
  </si>
  <si>
    <t xml:space="preserve">Sokol Řepy </t>
  </si>
  <si>
    <t xml:space="preserve">TJ Avia Čakovice </t>
  </si>
  <si>
    <t>Pohyb je život</t>
  </si>
  <si>
    <t xml:space="preserve">Gym Club REDA Včeličky </t>
  </si>
  <si>
    <t xml:space="preserve">Hostivice B </t>
  </si>
  <si>
    <t xml:space="preserve">Sokol Vyšehrad Berušky </t>
  </si>
  <si>
    <t>Sokol Praha Vršovice</t>
  </si>
  <si>
    <t>Hostivice A</t>
  </si>
  <si>
    <t>Sokol Vyšehrad Sluníčka</t>
  </si>
  <si>
    <t>Hlubočepy</t>
  </si>
  <si>
    <t>Sokol Řepy</t>
  </si>
  <si>
    <t>Sokol Radotín</t>
  </si>
  <si>
    <t>Hostivice</t>
  </si>
  <si>
    <t>ASVP</t>
  </si>
  <si>
    <t>Sokol Hlubočepy</t>
  </si>
  <si>
    <t>SK GymSport Praha Včeličky</t>
  </si>
  <si>
    <t>Sokol Prosek</t>
  </si>
  <si>
    <t>T. J. Sokol Štěrboholy</t>
  </si>
  <si>
    <t>Sokol Prosek mix</t>
  </si>
  <si>
    <t>Sokol Praha Král. Vinohrady</t>
  </si>
  <si>
    <t>Kategorie 0. mix</t>
  </si>
  <si>
    <t>Kategorie 0. dívky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</si>
</sst>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8" xfId="0" applyFont="1" applyBorder="1"/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27" xfId="0" applyFont="1" applyBorder="1"/>
    <xf numFmtId="0" fontId="0" fillId="0" borderId="29" xfId="0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/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34" xfId="0" applyFont="1" applyBorder="1"/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40" xfId="0" applyFont="1" applyBorder="1"/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3" borderId="40" xfId="0" applyNumberForma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3" fillId="6" borderId="51" xfId="0" applyFont="1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3" fillId="6" borderId="53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60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2" fontId="0" fillId="0" borderId="0" xfId="0" applyNumberFormat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CC59-5075-4A9F-ABA7-FE58B43437CF}">
  <sheetPr>
    <pageSetUpPr fitToPage="1"/>
  </sheetPr>
  <dimension ref="A2:O66"/>
  <sheetViews>
    <sheetView tabSelected="1" topLeftCell="A40" workbookViewId="0">
      <selection activeCell="A47" sqref="A47:XFD47"/>
    </sheetView>
  </sheetViews>
  <sheetFormatPr defaultRowHeight="14.4" x14ac:dyDescent="0.3"/>
  <cols>
    <col min="2" max="2" width="28.109375" bestFit="1" customWidth="1"/>
  </cols>
  <sheetData>
    <row r="2" spans="1:15" ht="28.8" x14ac:dyDescent="0.55000000000000004">
      <c r="A2" s="138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x14ac:dyDescent="0.35">
      <c r="A3" s="140">
        <v>45249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x14ac:dyDescent="0.3">
      <c r="A5" s="109" t="s">
        <v>46</v>
      </c>
      <c r="B5" s="109"/>
      <c r="C5" s="1"/>
    </row>
    <row r="6" spans="1:15" ht="15" thickBot="1" x14ac:dyDescent="0.35">
      <c r="C6" s="2"/>
    </row>
    <row r="7" spans="1:15" x14ac:dyDescent="0.3">
      <c r="A7" s="142" t="s">
        <v>0</v>
      </c>
      <c r="B7" s="144" t="s">
        <v>1</v>
      </c>
      <c r="C7" s="146" t="s">
        <v>2</v>
      </c>
      <c r="D7" s="148" t="s">
        <v>3</v>
      </c>
      <c r="E7" s="149"/>
      <c r="F7" s="149"/>
      <c r="G7" s="149"/>
      <c r="H7" s="150"/>
      <c r="I7" s="151" t="s">
        <v>4</v>
      </c>
      <c r="J7" s="149"/>
      <c r="K7" s="149"/>
      <c r="L7" s="149"/>
      <c r="M7" s="152"/>
      <c r="N7" s="144" t="s">
        <v>5</v>
      </c>
      <c r="O7" s="144" t="s">
        <v>6</v>
      </c>
    </row>
    <row r="8" spans="1:15" ht="15" thickBot="1" x14ac:dyDescent="0.35">
      <c r="A8" s="143"/>
      <c r="B8" s="145"/>
      <c r="C8" s="147"/>
      <c r="D8" s="3" t="s">
        <v>7</v>
      </c>
      <c r="E8" s="4" t="s">
        <v>8</v>
      </c>
      <c r="F8" s="4" t="s">
        <v>9</v>
      </c>
      <c r="G8" s="4" t="s">
        <v>10</v>
      </c>
      <c r="H8" s="5"/>
      <c r="I8" s="6" t="s">
        <v>7</v>
      </c>
      <c r="J8" s="4" t="s">
        <v>8</v>
      </c>
      <c r="K8" s="4" t="s">
        <v>9</v>
      </c>
      <c r="L8" s="4" t="s">
        <v>10</v>
      </c>
      <c r="M8" s="7"/>
      <c r="N8" s="145"/>
      <c r="O8" s="145"/>
    </row>
    <row r="9" spans="1:15" ht="15.6" x14ac:dyDescent="0.3">
      <c r="A9" s="38">
        <v>4</v>
      </c>
      <c r="B9" s="39" t="s">
        <v>24</v>
      </c>
      <c r="C9" s="40">
        <v>3</v>
      </c>
      <c r="D9" s="41">
        <v>1.3</v>
      </c>
      <c r="E9" s="42">
        <v>8.0500000000000007</v>
      </c>
      <c r="F9" s="42">
        <v>2</v>
      </c>
      <c r="G9" s="42"/>
      <c r="H9" s="43">
        <f t="shared" ref="H9:H17" si="0">D9+E9+F9-G9</f>
        <v>11.350000000000001</v>
      </c>
      <c r="I9" s="44">
        <v>0.5</v>
      </c>
      <c r="J9" s="42">
        <v>7.05</v>
      </c>
      <c r="K9" s="42">
        <v>2</v>
      </c>
      <c r="L9" s="42"/>
      <c r="M9" s="45">
        <f t="shared" ref="M9:M17" si="1">I9+J9+K9-L9</f>
        <v>9.5500000000000007</v>
      </c>
      <c r="N9" s="46">
        <f t="shared" ref="N9:N17" si="2">H9+M9</f>
        <v>20.900000000000002</v>
      </c>
      <c r="O9" s="17">
        <f t="shared" ref="O9:O17" si="3">RANK(N9,$N$9:$N$17,0)</f>
        <v>1</v>
      </c>
    </row>
    <row r="10" spans="1:15" ht="15.6" x14ac:dyDescent="0.3">
      <c r="A10" s="8">
        <v>1</v>
      </c>
      <c r="B10" s="9" t="s">
        <v>21</v>
      </c>
      <c r="C10" s="10" t="s">
        <v>11</v>
      </c>
      <c r="D10" s="11">
        <v>8.0500000000000007</v>
      </c>
      <c r="E10" s="12">
        <v>0.9</v>
      </c>
      <c r="F10" s="12">
        <v>2</v>
      </c>
      <c r="G10" s="12"/>
      <c r="H10" s="18">
        <f t="shared" si="0"/>
        <v>10.950000000000001</v>
      </c>
      <c r="I10" s="14">
        <v>0.2</v>
      </c>
      <c r="J10" s="12">
        <v>7.65</v>
      </c>
      <c r="K10" s="12">
        <v>2</v>
      </c>
      <c r="L10" s="12"/>
      <c r="M10" s="19">
        <f t="shared" si="1"/>
        <v>9.8500000000000014</v>
      </c>
      <c r="N10" s="20">
        <f t="shared" si="2"/>
        <v>20.800000000000004</v>
      </c>
      <c r="O10" s="21">
        <f t="shared" si="3"/>
        <v>2</v>
      </c>
    </row>
    <row r="11" spans="1:15" ht="15.6" x14ac:dyDescent="0.3">
      <c r="A11" s="8">
        <v>2</v>
      </c>
      <c r="B11" s="9" t="s">
        <v>22</v>
      </c>
      <c r="C11" s="10" t="s">
        <v>11</v>
      </c>
      <c r="D11" s="11">
        <v>1</v>
      </c>
      <c r="E11" s="12">
        <v>6.6</v>
      </c>
      <c r="F11" s="12">
        <v>1.8</v>
      </c>
      <c r="G11" s="12"/>
      <c r="H11" s="18">
        <f t="shared" si="0"/>
        <v>9.4</v>
      </c>
      <c r="I11" s="14">
        <v>0.2</v>
      </c>
      <c r="J11" s="12">
        <v>8.1</v>
      </c>
      <c r="K11" s="12">
        <v>2</v>
      </c>
      <c r="L11" s="12"/>
      <c r="M11" s="19">
        <f t="shared" si="1"/>
        <v>10.299999999999999</v>
      </c>
      <c r="N11" s="20">
        <f t="shared" si="2"/>
        <v>19.7</v>
      </c>
      <c r="O11" s="21">
        <f t="shared" si="3"/>
        <v>3</v>
      </c>
    </row>
    <row r="12" spans="1:15" ht="15.6" x14ac:dyDescent="0.3">
      <c r="A12" s="8">
        <v>14</v>
      </c>
      <c r="B12" s="9" t="s">
        <v>33</v>
      </c>
      <c r="C12" s="10">
        <v>5</v>
      </c>
      <c r="D12" s="11">
        <v>0.9</v>
      </c>
      <c r="E12" s="12">
        <v>6.4</v>
      </c>
      <c r="F12" s="12">
        <v>2</v>
      </c>
      <c r="G12" s="12"/>
      <c r="H12" s="18">
        <f t="shared" si="0"/>
        <v>9.3000000000000007</v>
      </c>
      <c r="I12" s="14">
        <v>0.9</v>
      </c>
      <c r="J12" s="12">
        <v>7.25</v>
      </c>
      <c r="K12" s="12">
        <v>2</v>
      </c>
      <c r="L12" s="12"/>
      <c r="M12" s="19">
        <f t="shared" si="1"/>
        <v>10.15</v>
      </c>
      <c r="N12" s="20">
        <f t="shared" si="2"/>
        <v>19.450000000000003</v>
      </c>
      <c r="O12" s="21">
        <f t="shared" si="3"/>
        <v>4</v>
      </c>
    </row>
    <row r="13" spans="1:15" ht="15.6" x14ac:dyDescent="0.3">
      <c r="A13" s="8">
        <v>6</v>
      </c>
      <c r="B13" s="9" t="s">
        <v>26</v>
      </c>
      <c r="C13" s="10"/>
      <c r="D13" s="11">
        <v>0.6</v>
      </c>
      <c r="E13" s="12">
        <v>6.45</v>
      </c>
      <c r="F13" s="12">
        <v>2</v>
      </c>
      <c r="G13" s="12"/>
      <c r="H13" s="18">
        <f t="shared" si="0"/>
        <v>9.0500000000000007</v>
      </c>
      <c r="I13" s="14">
        <v>0.3</v>
      </c>
      <c r="J13" s="12">
        <v>7.6</v>
      </c>
      <c r="K13" s="12">
        <v>2</v>
      </c>
      <c r="L13" s="12"/>
      <c r="M13" s="19">
        <f t="shared" si="1"/>
        <v>9.8999999999999986</v>
      </c>
      <c r="N13" s="20">
        <f t="shared" si="2"/>
        <v>18.95</v>
      </c>
      <c r="O13" s="21">
        <f t="shared" si="3"/>
        <v>5</v>
      </c>
    </row>
    <row r="14" spans="1:15" ht="15.6" x14ac:dyDescent="0.3">
      <c r="A14" s="8">
        <v>8</v>
      </c>
      <c r="B14" s="9" t="s">
        <v>28</v>
      </c>
      <c r="C14" s="10" t="s">
        <v>11</v>
      </c>
      <c r="D14" s="11">
        <v>0.8</v>
      </c>
      <c r="E14" s="12">
        <v>6.25</v>
      </c>
      <c r="F14" s="12">
        <v>2</v>
      </c>
      <c r="G14" s="12"/>
      <c r="H14" s="18">
        <f t="shared" si="0"/>
        <v>9.0500000000000007</v>
      </c>
      <c r="I14" s="14">
        <v>0.2</v>
      </c>
      <c r="J14" s="12">
        <v>6.7</v>
      </c>
      <c r="K14" s="12">
        <v>2</v>
      </c>
      <c r="L14" s="12"/>
      <c r="M14" s="19">
        <f t="shared" si="1"/>
        <v>8.9</v>
      </c>
      <c r="N14" s="20">
        <f t="shared" si="2"/>
        <v>17.950000000000003</v>
      </c>
      <c r="O14" s="21">
        <f t="shared" si="3"/>
        <v>6</v>
      </c>
    </row>
    <row r="15" spans="1:15" ht="15.6" x14ac:dyDescent="0.3">
      <c r="A15" s="8">
        <v>5</v>
      </c>
      <c r="B15" s="9" t="s">
        <v>25</v>
      </c>
      <c r="C15" s="10" t="s">
        <v>11</v>
      </c>
      <c r="D15" s="11">
        <v>0.6</v>
      </c>
      <c r="E15" s="12">
        <v>5.75</v>
      </c>
      <c r="F15" s="12">
        <v>2</v>
      </c>
      <c r="G15" s="12"/>
      <c r="H15" s="18">
        <f t="shared" si="0"/>
        <v>8.35</v>
      </c>
      <c r="I15" s="14">
        <v>0.1</v>
      </c>
      <c r="J15" s="12">
        <v>6.55</v>
      </c>
      <c r="K15" s="12">
        <v>2</v>
      </c>
      <c r="L15" s="12"/>
      <c r="M15" s="19">
        <f t="shared" si="1"/>
        <v>8.6499999999999986</v>
      </c>
      <c r="N15" s="20">
        <f t="shared" si="2"/>
        <v>17</v>
      </c>
      <c r="O15" s="21">
        <f t="shared" si="3"/>
        <v>7</v>
      </c>
    </row>
    <row r="16" spans="1:15" ht="15.6" x14ac:dyDescent="0.3">
      <c r="A16" s="22">
        <v>3</v>
      </c>
      <c r="B16" s="23" t="s">
        <v>23</v>
      </c>
      <c r="C16" s="24">
        <v>5</v>
      </c>
      <c r="D16" s="25">
        <v>0.2</v>
      </c>
      <c r="E16" s="26">
        <v>6.45</v>
      </c>
      <c r="F16" s="26">
        <v>2</v>
      </c>
      <c r="G16" s="26"/>
      <c r="H16" s="18">
        <f t="shared" si="0"/>
        <v>8.65</v>
      </c>
      <c r="I16" s="27">
        <v>0.1</v>
      </c>
      <c r="J16" s="26">
        <v>5</v>
      </c>
      <c r="K16" s="26">
        <v>2</v>
      </c>
      <c r="L16" s="26"/>
      <c r="M16" s="19">
        <f t="shared" si="1"/>
        <v>7.1</v>
      </c>
      <c r="N16" s="20">
        <f t="shared" si="2"/>
        <v>15.75</v>
      </c>
      <c r="O16" s="21">
        <f t="shared" si="3"/>
        <v>8</v>
      </c>
    </row>
    <row r="17" spans="1:15" ht="16.2" thickBot="1" x14ac:dyDescent="0.35">
      <c r="A17" s="52">
        <v>7</v>
      </c>
      <c r="B17" s="53" t="s">
        <v>27</v>
      </c>
      <c r="C17" s="54"/>
      <c r="D17" s="55">
        <v>0.8</v>
      </c>
      <c r="E17" s="56">
        <v>3.8</v>
      </c>
      <c r="F17" s="56">
        <v>2</v>
      </c>
      <c r="G17" s="56"/>
      <c r="H17" s="83">
        <f t="shared" si="0"/>
        <v>6.6</v>
      </c>
      <c r="I17" s="57">
        <v>0.8</v>
      </c>
      <c r="J17" s="56">
        <v>4.5</v>
      </c>
      <c r="K17" s="56">
        <v>2</v>
      </c>
      <c r="L17" s="56"/>
      <c r="M17" s="84">
        <f t="shared" si="1"/>
        <v>7.3</v>
      </c>
      <c r="N17" s="85">
        <f t="shared" si="2"/>
        <v>13.899999999999999</v>
      </c>
      <c r="O17" s="37">
        <f t="shared" si="3"/>
        <v>9</v>
      </c>
    </row>
    <row r="18" spans="1:15" ht="15.6" x14ac:dyDescent="0.3">
      <c r="A18" s="156"/>
      <c r="B18" s="157"/>
      <c r="C18" s="156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9"/>
      <c r="O18" s="160"/>
    </row>
    <row r="19" spans="1:15" ht="15.6" x14ac:dyDescent="0.3">
      <c r="A19" s="156"/>
      <c r="B19" s="157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9"/>
      <c r="O19" s="160"/>
    </row>
    <row r="20" spans="1:15" ht="15.6" x14ac:dyDescent="0.3">
      <c r="A20" s="156"/>
      <c r="B20" s="157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160"/>
    </row>
    <row r="21" spans="1:15" ht="15.6" x14ac:dyDescent="0.3">
      <c r="A21" s="2"/>
      <c r="B21" s="87"/>
      <c r="C21" s="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90"/>
    </row>
    <row r="22" spans="1:15" x14ac:dyDescent="0.3">
      <c r="A22" s="109" t="s">
        <v>45</v>
      </c>
      <c r="B22" s="109"/>
      <c r="C22" s="1"/>
    </row>
    <row r="23" spans="1:15" ht="15" thickBot="1" x14ac:dyDescent="0.35">
      <c r="C23" s="2"/>
    </row>
    <row r="24" spans="1:15" x14ac:dyDescent="0.3">
      <c r="A24" s="142" t="s">
        <v>0</v>
      </c>
      <c r="B24" s="144" t="s">
        <v>1</v>
      </c>
      <c r="C24" s="146" t="s">
        <v>2</v>
      </c>
      <c r="D24" s="148" t="s">
        <v>3</v>
      </c>
      <c r="E24" s="149"/>
      <c r="F24" s="149"/>
      <c r="G24" s="149"/>
      <c r="H24" s="150"/>
      <c r="I24" s="151" t="s">
        <v>4</v>
      </c>
      <c r="J24" s="149"/>
      <c r="K24" s="149"/>
      <c r="L24" s="149"/>
      <c r="M24" s="152"/>
      <c r="N24" s="144" t="s">
        <v>5</v>
      </c>
      <c r="O24" s="144" t="s">
        <v>6</v>
      </c>
    </row>
    <row r="25" spans="1:15" ht="15" thickBot="1" x14ac:dyDescent="0.35">
      <c r="A25" s="143"/>
      <c r="B25" s="145"/>
      <c r="C25" s="147"/>
      <c r="D25" s="3" t="s">
        <v>7</v>
      </c>
      <c r="E25" s="4" t="s">
        <v>8</v>
      </c>
      <c r="F25" s="4" t="s">
        <v>9</v>
      </c>
      <c r="G25" s="4" t="s">
        <v>10</v>
      </c>
      <c r="H25" s="5"/>
      <c r="I25" s="6" t="s">
        <v>7</v>
      </c>
      <c r="J25" s="4" t="s">
        <v>8</v>
      </c>
      <c r="K25" s="4" t="s">
        <v>9</v>
      </c>
      <c r="L25" s="4" t="s">
        <v>10</v>
      </c>
      <c r="M25" s="7"/>
      <c r="N25" s="145"/>
      <c r="O25" s="145"/>
    </row>
    <row r="26" spans="1:15" ht="15.6" x14ac:dyDescent="0.3">
      <c r="A26" s="38">
        <v>13</v>
      </c>
      <c r="B26" s="39" t="s">
        <v>32</v>
      </c>
      <c r="C26" s="40"/>
      <c r="D26" s="41">
        <v>0.9</v>
      </c>
      <c r="E26" s="42">
        <v>8.6</v>
      </c>
      <c r="F26" s="42">
        <v>2</v>
      </c>
      <c r="G26" s="42"/>
      <c r="H26" s="43">
        <f>D26+E26+F26-G26</f>
        <v>11.5</v>
      </c>
      <c r="I26" s="44">
        <v>0.2</v>
      </c>
      <c r="J26" s="42">
        <v>8.15</v>
      </c>
      <c r="K26" s="42">
        <v>2</v>
      </c>
      <c r="L26" s="42"/>
      <c r="M26" s="45">
        <f>I26+J26+K26-L26</f>
        <v>10.35</v>
      </c>
      <c r="N26" s="46">
        <f>H26+M26</f>
        <v>21.85</v>
      </c>
      <c r="O26" s="91">
        <f>RANK(N26,$N$26:$N$29,0)</f>
        <v>1</v>
      </c>
    </row>
    <row r="27" spans="1:15" ht="15.6" x14ac:dyDescent="0.3">
      <c r="A27" s="8">
        <v>12</v>
      </c>
      <c r="B27" s="9" t="s">
        <v>31</v>
      </c>
      <c r="C27" s="10">
        <v>1</v>
      </c>
      <c r="D27" s="11">
        <v>0.8</v>
      </c>
      <c r="E27" s="12">
        <v>6.7</v>
      </c>
      <c r="F27" s="12">
        <v>2</v>
      </c>
      <c r="G27" s="12"/>
      <c r="H27" s="18">
        <f>D27+E27+F27-G27</f>
        <v>9.5</v>
      </c>
      <c r="I27" s="14">
        <v>0.2</v>
      </c>
      <c r="J27" s="12">
        <v>7.4</v>
      </c>
      <c r="K27" s="12">
        <v>2</v>
      </c>
      <c r="L27" s="12"/>
      <c r="M27" s="19">
        <f>I27+J27+K27-L27</f>
        <v>9.6000000000000014</v>
      </c>
      <c r="N27" s="20">
        <f>H27+M27</f>
        <v>19.100000000000001</v>
      </c>
      <c r="O27" s="21">
        <f>RANK(N27,$N$26:$N$29,0)</f>
        <v>2</v>
      </c>
    </row>
    <row r="28" spans="1:15" ht="15.6" x14ac:dyDescent="0.3">
      <c r="A28" s="22">
        <v>10</v>
      </c>
      <c r="B28" s="23" t="s">
        <v>30</v>
      </c>
      <c r="C28" s="24">
        <v>5</v>
      </c>
      <c r="D28" s="25">
        <v>0.8</v>
      </c>
      <c r="E28" s="26">
        <v>6.2</v>
      </c>
      <c r="F28" s="26">
        <v>2</v>
      </c>
      <c r="G28" s="26"/>
      <c r="H28" s="18">
        <f>D28+E28+F28-G28</f>
        <v>9</v>
      </c>
      <c r="I28" s="27">
        <v>0.4</v>
      </c>
      <c r="J28" s="26">
        <v>7.2</v>
      </c>
      <c r="K28" s="26">
        <v>1.8</v>
      </c>
      <c r="L28" s="26"/>
      <c r="M28" s="19">
        <f>I28+J28+K28-L28</f>
        <v>9.4</v>
      </c>
      <c r="N28" s="20">
        <f>H28+M28</f>
        <v>18.399999999999999</v>
      </c>
      <c r="O28" s="21">
        <f>RANK(N28,$N$26:$N$29,0)</f>
        <v>3</v>
      </c>
    </row>
    <row r="29" spans="1:15" ht="16.2" thickBot="1" x14ac:dyDescent="0.35">
      <c r="A29" s="28">
        <v>9</v>
      </c>
      <c r="B29" s="53" t="s">
        <v>29</v>
      </c>
      <c r="C29" s="30"/>
      <c r="D29" s="31">
        <v>0.4</v>
      </c>
      <c r="E29" s="32">
        <v>7.35</v>
      </c>
      <c r="F29" s="32">
        <v>2</v>
      </c>
      <c r="G29" s="32"/>
      <c r="H29" s="33">
        <f>D29+E29+F29-G29</f>
        <v>9.75</v>
      </c>
      <c r="I29" s="34">
        <v>0.1</v>
      </c>
      <c r="J29" s="32">
        <v>5.3</v>
      </c>
      <c r="K29" s="32">
        <v>1.9</v>
      </c>
      <c r="L29" s="32"/>
      <c r="M29" s="35">
        <f>I29+J29+K29-L29</f>
        <v>7.2999999999999989</v>
      </c>
      <c r="N29" s="36">
        <f>H29+M29</f>
        <v>17.049999999999997</v>
      </c>
      <c r="O29" s="37">
        <f>RANK(N29,$N$26:$N$29,0)</f>
        <v>4</v>
      </c>
    </row>
    <row r="34" spans="1:15" x14ac:dyDescent="0.3">
      <c r="A34" s="109" t="s">
        <v>16</v>
      </c>
      <c r="B34" s="109"/>
      <c r="C34" s="1"/>
    </row>
    <row r="35" spans="1:15" ht="15" thickBot="1" x14ac:dyDescent="0.35">
      <c r="C35" s="2"/>
    </row>
    <row r="36" spans="1:15" x14ac:dyDescent="0.3">
      <c r="A36" s="132" t="s">
        <v>0</v>
      </c>
      <c r="B36" s="119" t="s">
        <v>1</v>
      </c>
      <c r="C36" s="134" t="s">
        <v>2</v>
      </c>
      <c r="D36" s="136" t="s">
        <v>3</v>
      </c>
      <c r="E36" s="117"/>
      <c r="F36" s="117"/>
      <c r="G36" s="117"/>
      <c r="H36" s="137"/>
      <c r="I36" s="116" t="s">
        <v>4</v>
      </c>
      <c r="J36" s="117"/>
      <c r="K36" s="117"/>
      <c r="L36" s="117"/>
      <c r="M36" s="118"/>
      <c r="N36" s="119" t="s">
        <v>5</v>
      </c>
      <c r="O36" s="119" t="s">
        <v>6</v>
      </c>
    </row>
    <row r="37" spans="1:15" ht="15" thickBot="1" x14ac:dyDescent="0.35">
      <c r="A37" s="133"/>
      <c r="B37" s="120"/>
      <c r="C37" s="135"/>
      <c r="D37" s="47" t="s">
        <v>7</v>
      </c>
      <c r="E37" s="48" t="s">
        <v>8</v>
      </c>
      <c r="F37" s="48" t="s">
        <v>9</v>
      </c>
      <c r="G37" s="48" t="s">
        <v>10</v>
      </c>
      <c r="H37" s="49"/>
      <c r="I37" s="50" t="s">
        <v>7</v>
      </c>
      <c r="J37" s="48" t="s">
        <v>8</v>
      </c>
      <c r="K37" s="48" t="s">
        <v>9</v>
      </c>
      <c r="L37" s="48" t="s">
        <v>10</v>
      </c>
      <c r="M37" s="51"/>
      <c r="N37" s="120"/>
      <c r="O37" s="120"/>
    </row>
    <row r="38" spans="1:15" ht="15.6" x14ac:dyDescent="0.3">
      <c r="A38" s="8">
        <v>17</v>
      </c>
      <c r="B38" s="9" t="s">
        <v>13</v>
      </c>
      <c r="C38" s="10" t="s">
        <v>38</v>
      </c>
      <c r="D38" s="11">
        <v>1.9</v>
      </c>
      <c r="E38" s="12">
        <v>7.1</v>
      </c>
      <c r="F38" s="12">
        <v>2</v>
      </c>
      <c r="G38" s="12"/>
      <c r="H38" s="13">
        <f t="shared" ref="H38:H45" si="4">D38+E38+F38-G38</f>
        <v>11</v>
      </c>
      <c r="I38" s="14">
        <v>1.5</v>
      </c>
      <c r="J38" s="12">
        <v>7.7</v>
      </c>
      <c r="K38" s="12">
        <v>2</v>
      </c>
      <c r="L38" s="12"/>
      <c r="M38" s="15">
        <f t="shared" ref="M38:M45" si="5">I38+J38+K38-L38</f>
        <v>11.2</v>
      </c>
      <c r="N38" s="92">
        <f t="shared" ref="N38:N45" si="6">H38+M38</f>
        <v>22.2</v>
      </c>
      <c r="O38" s="93">
        <f t="shared" ref="O38:O45" si="7">RANK(N38,$N$38:$N$45,0)</f>
        <v>1</v>
      </c>
    </row>
    <row r="39" spans="1:15" ht="15.6" x14ac:dyDescent="0.3">
      <c r="A39" s="8">
        <v>18</v>
      </c>
      <c r="B39" s="9" t="s">
        <v>12</v>
      </c>
      <c r="C39" s="10">
        <v>3</v>
      </c>
      <c r="D39" s="11">
        <v>1.7</v>
      </c>
      <c r="E39" s="12">
        <v>7.35</v>
      </c>
      <c r="F39" s="12">
        <v>2</v>
      </c>
      <c r="G39" s="12"/>
      <c r="H39" s="18">
        <f t="shared" si="4"/>
        <v>11.049999999999999</v>
      </c>
      <c r="I39" s="14">
        <v>1.3</v>
      </c>
      <c r="J39" s="12">
        <v>7.4</v>
      </c>
      <c r="K39" s="12">
        <v>2</v>
      </c>
      <c r="L39" s="12"/>
      <c r="M39" s="19">
        <f t="shared" si="5"/>
        <v>10.700000000000001</v>
      </c>
      <c r="N39" s="94">
        <f t="shared" si="6"/>
        <v>21.75</v>
      </c>
      <c r="O39" s="95">
        <f t="shared" si="7"/>
        <v>2</v>
      </c>
    </row>
    <row r="40" spans="1:15" ht="15.6" x14ac:dyDescent="0.3">
      <c r="A40" s="8">
        <v>23</v>
      </c>
      <c r="B40" s="9" t="s">
        <v>37</v>
      </c>
      <c r="C40" s="10"/>
      <c r="D40" s="11">
        <v>1.8</v>
      </c>
      <c r="E40" s="12">
        <v>7.45</v>
      </c>
      <c r="F40" s="12">
        <v>2</v>
      </c>
      <c r="G40" s="12"/>
      <c r="H40" s="18">
        <f t="shared" si="4"/>
        <v>11.25</v>
      </c>
      <c r="I40" s="14">
        <v>1.3</v>
      </c>
      <c r="J40" s="12">
        <v>6.75</v>
      </c>
      <c r="K40" s="12">
        <v>2</v>
      </c>
      <c r="L40" s="12"/>
      <c r="M40" s="19">
        <f t="shared" si="5"/>
        <v>10.050000000000001</v>
      </c>
      <c r="N40" s="94">
        <f t="shared" si="6"/>
        <v>21.3</v>
      </c>
      <c r="O40" s="95">
        <f t="shared" si="7"/>
        <v>3</v>
      </c>
    </row>
    <row r="41" spans="1:15" ht="15.6" x14ac:dyDescent="0.3">
      <c r="A41" s="8">
        <v>20</v>
      </c>
      <c r="B41" s="9" t="s">
        <v>15</v>
      </c>
      <c r="C41" s="10"/>
      <c r="D41" s="11">
        <v>1.5</v>
      </c>
      <c r="E41" s="12">
        <v>6.6</v>
      </c>
      <c r="F41" s="12">
        <v>2</v>
      </c>
      <c r="G41" s="12"/>
      <c r="H41" s="18">
        <f t="shared" si="4"/>
        <v>10.1</v>
      </c>
      <c r="I41" s="14">
        <v>1.4</v>
      </c>
      <c r="J41" s="12">
        <v>7.15</v>
      </c>
      <c r="K41" s="12">
        <v>2</v>
      </c>
      <c r="L41" s="12"/>
      <c r="M41" s="19">
        <f t="shared" si="5"/>
        <v>10.55</v>
      </c>
      <c r="N41" s="94">
        <f t="shared" si="6"/>
        <v>20.65</v>
      </c>
      <c r="O41" s="95">
        <f t="shared" si="7"/>
        <v>4</v>
      </c>
    </row>
    <row r="42" spans="1:15" ht="15.6" x14ac:dyDescent="0.3">
      <c r="A42" s="8">
        <v>15</v>
      </c>
      <c r="B42" s="9" t="s">
        <v>34</v>
      </c>
      <c r="C42" s="10">
        <v>3</v>
      </c>
      <c r="D42" s="11">
        <v>0.8</v>
      </c>
      <c r="E42" s="12">
        <v>7.35</v>
      </c>
      <c r="F42" s="12">
        <v>2</v>
      </c>
      <c r="G42" s="12"/>
      <c r="H42" s="18">
        <f t="shared" si="4"/>
        <v>10.15</v>
      </c>
      <c r="I42" s="14">
        <v>0.3</v>
      </c>
      <c r="J42" s="12">
        <v>7.1</v>
      </c>
      <c r="K42" s="12">
        <v>2</v>
      </c>
      <c r="L42" s="12"/>
      <c r="M42" s="19">
        <f t="shared" si="5"/>
        <v>9.3999999999999986</v>
      </c>
      <c r="N42" s="94">
        <f t="shared" si="6"/>
        <v>19.549999999999997</v>
      </c>
      <c r="O42" s="95">
        <f t="shared" si="7"/>
        <v>5</v>
      </c>
    </row>
    <row r="43" spans="1:15" ht="15.6" x14ac:dyDescent="0.3">
      <c r="A43" s="8">
        <v>19</v>
      </c>
      <c r="B43" s="9" t="s">
        <v>35</v>
      </c>
      <c r="C43" s="10" t="s">
        <v>11</v>
      </c>
      <c r="D43" s="11">
        <v>1</v>
      </c>
      <c r="E43" s="12">
        <v>7.7</v>
      </c>
      <c r="F43" s="12">
        <v>2</v>
      </c>
      <c r="G43" s="12"/>
      <c r="H43" s="18">
        <f t="shared" si="4"/>
        <v>10.7</v>
      </c>
      <c r="I43" s="14">
        <v>0.4</v>
      </c>
      <c r="J43" s="12">
        <v>6.15</v>
      </c>
      <c r="K43" s="12">
        <v>2</v>
      </c>
      <c r="L43" s="12"/>
      <c r="M43" s="19">
        <f t="shared" si="5"/>
        <v>8.5500000000000007</v>
      </c>
      <c r="N43" s="94">
        <f t="shared" si="6"/>
        <v>19.25</v>
      </c>
      <c r="O43" s="95">
        <f t="shared" si="7"/>
        <v>6</v>
      </c>
    </row>
    <row r="44" spans="1:15" ht="15.6" x14ac:dyDescent="0.3">
      <c r="A44" s="22">
        <v>16</v>
      </c>
      <c r="B44" s="23" t="s">
        <v>17</v>
      </c>
      <c r="C44" s="24">
        <v>3</v>
      </c>
      <c r="D44" s="25">
        <v>1.2</v>
      </c>
      <c r="E44" s="26">
        <v>6</v>
      </c>
      <c r="F44" s="26">
        <v>2</v>
      </c>
      <c r="G44" s="26"/>
      <c r="H44" s="18">
        <f t="shared" si="4"/>
        <v>9.1999999999999993</v>
      </c>
      <c r="I44" s="27">
        <v>1.1000000000000001</v>
      </c>
      <c r="J44" s="26">
        <v>6.65</v>
      </c>
      <c r="K44" s="26">
        <v>2</v>
      </c>
      <c r="L44" s="26"/>
      <c r="M44" s="19">
        <f t="shared" si="5"/>
        <v>9.75</v>
      </c>
      <c r="N44" s="94">
        <f t="shared" si="6"/>
        <v>18.95</v>
      </c>
      <c r="O44" s="95">
        <f t="shared" si="7"/>
        <v>7</v>
      </c>
    </row>
    <row r="45" spans="1:15" ht="16.2" thickBot="1" x14ac:dyDescent="0.35">
      <c r="A45" s="28">
        <v>22</v>
      </c>
      <c r="B45" s="29" t="s">
        <v>36</v>
      </c>
      <c r="C45" s="30">
        <v>5</v>
      </c>
      <c r="D45" s="31">
        <v>1.6</v>
      </c>
      <c r="E45" s="32">
        <v>5.5</v>
      </c>
      <c r="F45" s="32">
        <v>2</v>
      </c>
      <c r="G45" s="32"/>
      <c r="H45" s="33">
        <f t="shared" si="4"/>
        <v>9.1</v>
      </c>
      <c r="I45" s="34">
        <v>1.3</v>
      </c>
      <c r="J45" s="32">
        <v>6.5</v>
      </c>
      <c r="K45" s="32">
        <v>2</v>
      </c>
      <c r="L45" s="32"/>
      <c r="M45" s="35">
        <f t="shared" si="5"/>
        <v>9.8000000000000007</v>
      </c>
      <c r="N45" s="96">
        <f t="shared" si="6"/>
        <v>18.899999999999999</v>
      </c>
      <c r="O45" s="97">
        <f t="shared" si="7"/>
        <v>8</v>
      </c>
    </row>
    <row r="47" spans="1:15" x14ac:dyDescent="0.3">
      <c r="A47" s="109" t="s">
        <v>18</v>
      </c>
      <c r="B47" s="109"/>
      <c r="C47" s="1"/>
    </row>
    <row r="48" spans="1:15" ht="15" thickBot="1" x14ac:dyDescent="0.35">
      <c r="C48" s="2"/>
    </row>
    <row r="49" spans="1:15" x14ac:dyDescent="0.3">
      <c r="A49" s="121" t="s">
        <v>0</v>
      </c>
      <c r="B49" s="123" t="s">
        <v>1</v>
      </c>
      <c r="C49" s="125" t="s">
        <v>2</v>
      </c>
      <c r="D49" s="127" t="s">
        <v>3</v>
      </c>
      <c r="E49" s="128"/>
      <c r="F49" s="128"/>
      <c r="G49" s="128"/>
      <c r="H49" s="129"/>
      <c r="I49" s="130" t="s">
        <v>4</v>
      </c>
      <c r="J49" s="128"/>
      <c r="K49" s="128"/>
      <c r="L49" s="128"/>
      <c r="M49" s="131"/>
      <c r="N49" s="123" t="s">
        <v>5</v>
      </c>
      <c r="O49" s="123" t="s">
        <v>6</v>
      </c>
    </row>
    <row r="50" spans="1:15" ht="15" thickBot="1" x14ac:dyDescent="0.35">
      <c r="A50" s="122"/>
      <c r="B50" s="124"/>
      <c r="C50" s="126"/>
      <c r="D50" s="58" t="s">
        <v>7</v>
      </c>
      <c r="E50" s="59" t="s">
        <v>8</v>
      </c>
      <c r="F50" s="59" t="s">
        <v>9</v>
      </c>
      <c r="G50" s="59" t="s">
        <v>10</v>
      </c>
      <c r="H50" s="60"/>
      <c r="I50" s="61" t="s">
        <v>7</v>
      </c>
      <c r="J50" s="59" t="s">
        <v>8</v>
      </c>
      <c r="K50" s="59" t="s">
        <v>9</v>
      </c>
      <c r="L50" s="59" t="s">
        <v>10</v>
      </c>
      <c r="M50" s="62"/>
      <c r="N50" s="124"/>
      <c r="O50" s="124"/>
    </row>
    <row r="51" spans="1:15" ht="15.6" x14ac:dyDescent="0.3">
      <c r="A51" s="38">
        <v>31</v>
      </c>
      <c r="B51" s="39" t="s">
        <v>36</v>
      </c>
      <c r="C51" s="40">
        <v>5</v>
      </c>
      <c r="D51" s="41">
        <v>2.2000000000000002</v>
      </c>
      <c r="E51" s="42">
        <v>7.1</v>
      </c>
      <c r="F51" s="42">
        <v>2</v>
      </c>
      <c r="G51" s="42"/>
      <c r="H51" s="43">
        <f t="shared" ref="H51:H58" si="8">D51+E51+F51-G51</f>
        <v>11.3</v>
      </c>
      <c r="I51" s="44">
        <v>1.9</v>
      </c>
      <c r="J51" s="42">
        <v>7.9</v>
      </c>
      <c r="K51" s="42">
        <v>1.85</v>
      </c>
      <c r="L51" s="42"/>
      <c r="M51" s="45">
        <f t="shared" ref="M51:M58" si="9">I51+J51+K51-L51</f>
        <v>11.65</v>
      </c>
      <c r="N51" s="98">
        <f t="shared" ref="N51:N58" si="10">H51+M51</f>
        <v>22.950000000000003</v>
      </c>
      <c r="O51" s="93">
        <f t="shared" ref="O51:O58" si="11">RANK(N51,$N$51:$N$58,0)</f>
        <v>1</v>
      </c>
    </row>
    <row r="52" spans="1:15" ht="15.6" x14ac:dyDescent="0.3">
      <c r="A52" s="8">
        <v>26</v>
      </c>
      <c r="B52" s="9" t="s">
        <v>40</v>
      </c>
      <c r="C52" s="10" t="s">
        <v>11</v>
      </c>
      <c r="D52" s="11">
        <v>2</v>
      </c>
      <c r="E52" s="12">
        <v>6.45</v>
      </c>
      <c r="F52" s="12">
        <v>2</v>
      </c>
      <c r="G52" s="12"/>
      <c r="H52" s="18">
        <f t="shared" si="8"/>
        <v>10.45</v>
      </c>
      <c r="I52" s="14">
        <v>1.7</v>
      </c>
      <c r="J52" s="12">
        <v>7.53</v>
      </c>
      <c r="K52" s="12">
        <v>2</v>
      </c>
      <c r="L52" s="12"/>
      <c r="M52" s="19">
        <f t="shared" si="9"/>
        <v>11.23</v>
      </c>
      <c r="N52" s="94">
        <f t="shared" si="10"/>
        <v>21.68</v>
      </c>
      <c r="O52" s="95">
        <f t="shared" si="11"/>
        <v>2</v>
      </c>
    </row>
    <row r="53" spans="1:15" ht="15.6" x14ac:dyDescent="0.3">
      <c r="A53" s="8">
        <v>28</v>
      </c>
      <c r="B53" s="9" t="s">
        <v>42</v>
      </c>
      <c r="C53" s="10">
        <v>1</v>
      </c>
      <c r="D53" s="11">
        <v>1.5</v>
      </c>
      <c r="E53" s="12">
        <v>5.85</v>
      </c>
      <c r="F53" s="12">
        <v>1.9</v>
      </c>
      <c r="G53" s="12"/>
      <c r="H53" s="18">
        <f t="shared" si="8"/>
        <v>9.25</v>
      </c>
      <c r="I53" s="14">
        <v>1.6</v>
      </c>
      <c r="J53" s="12">
        <v>7.37</v>
      </c>
      <c r="K53" s="12">
        <v>2</v>
      </c>
      <c r="L53" s="12"/>
      <c r="M53" s="19">
        <f t="shared" si="9"/>
        <v>10.97</v>
      </c>
      <c r="N53" s="94">
        <f t="shared" si="10"/>
        <v>20.22</v>
      </c>
      <c r="O53" s="95">
        <f t="shared" si="11"/>
        <v>3</v>
      </c>
    </row>
    <row r="54" spans="1:15" ht="15.6" x14ac:dyDescent="0.3">
      <c r="A54" s="8">
        <v>24</v>
      </c>
      <c r="B54" s="9" t="s">
        <v>39</v>
      </c>
      <c r="C54" s="10">
        <v>3</v>
      </c>
      <c r="D54" s="11">
        <v>1.5</v>
      </c>
      <c r="E54" s="12">
        <v>6.2</v>
      </c>
      <c r="F54" s="12">
        <v>1.8</v>
      </c>
      <c r="G54" s="12"/>
      <c r="H54" s="18">
        <f t="shared" si="8"/>
        <v>9.5</v>
      </c>
      <c r="I54" s="14">
        <v>0.6</v>
      </c>
      <c r="J54" s="12">
        <v>7.2</v>
      </c>
      <c r="K54" s="12">
        <v>2</v>
      </c>
      <c r="L54" s="12"/>
      <c r="M54" s="19">
        <f t="shared" si="9"/>
        <v>9.8000000000000007</v>
      </c>
      <c r="N54" s="94">
        <f t="shared" si="10"/>
        <v>19.3</v>
      </c>
      <c r="O54" s="95">
        <f t="shared" si="11"/>
        <v>4</v>
      </c>
    </row>
    <row r="55" spans="1:15" ht="15.6" x14ac:dyDescent="0.3">
      <c r="A55" s="8">
        <v>27</v>
      </c>
      <c r="B55" s="9" t="s">
        <v>41</v>
      </c>
      <c r="C55" s="10">
        <v>1</v>
      </c>
      <c r="D55" s="11">
        <v>1.2</v>
      </c>
      <c r="E55" s="12">
        <v>5.3</v>
      </c>
      <c r="F55" s="12">
        <v>1.9</v>
      </c>
      <c r="G55" s="12"/>
      <c r="H55" s="18">
        <f t="shared" si="8"/>
        <v>8.4</v>
      </c>
      <c r="I55" s="14">
        <v>0.8</v>
      </c>
      <c r="J55" s="12">
        <v>6.53</v>
      </c>
      <c r="K55" s="12">
        <v>2</v>
      </c>
      <c r="L55" s="12"/>
      <c r="M55" s="19">
        <f t="shared" si="9"/>
        <v>9.33</v>
      </c>
      <c r="N55" s="94">
        <f t="shared" si="10"/>
        <v>17.73</v>
      </c>
      <c r="O55" s="95">
        <f t="shared" si="11"/>
        <v>5</v>
      </c>
    </row>
    <row r="56" spans="1:15" ht="15.6" x14ac:dyDescent="0.3">
      <c r="A56" s="8">
        <v>30</v>
      </c>
      <c r="B56" s="9" t="s">
        <v>14</v>
      </c>
      <c r="C56" s="10">
        <v>5</v>
      </c>
      <c r="D56" s="11">
        <v>1.1000000000000001</v>
      </c>
      <c r="E56" s="12">
        <v>5</v>
      </c>
      <c r="F56" s="12">
        <v>2</v>
      </c>
      <c r="G56" s="12"/>
      <c r="H56" s="18">
        <f t="shared" si="8"/>
        <v>8.1</v>
      </c>
      <c r="I56" s="14">
        <v>0.7</v>
      </c>
      <c r="J56" s="12">
        <v>5.93</v>
      </c>
      <c r="K56" s="12">
        <v>1.8</v>
      </c>
      <c r="L56" s="12"/>
      <c r="M56" s="19">
        <f t="shared" si="9"/>
        <v>8.43</v>
      </c>
      <c r="N56" s="94">
        <f t="shared" si="10"/>
        <v>16.53</v>
      </c>
      <c r="O56" s="95">
        <f t="shared" si="11"/>
        <v>6</v>
      </c>
    </row>
    <row r="57" spans="1:15" ht="15.6" x14ac:dyDescent="0.3">
      <c r="A57" s="8">
        <v>29</v>
      </c>
      <c r="B57" s="9" t="s">
        <v>43</v>
      </c>
      <c r="C57" s="10">
        <v>1</v>
      </c>
      <c r="D57" s="11">
        <v>0.8</v>
      </c>
      <c r="E57" s="12">
        <v>4.3</v>
      </c>
      <c r="F57" s="12">
        <v>2</v>
      </c>
      <c r="G57" s="12"/>
      <c r="H57" s="18">
        <f t="shared" si="8"/>
        <v>7.1</v>
      </c>
      <c r="I57" s="14">
        <v>0.6</v>
      </c>
      <c r="J57" s="12">
        <v>5.53</v>
      </c>
      <c r="K57" s="12">
        <v>2</v>
      </c>
      <c r="L57" s="12"/>
      <c r="M57" s="19">
        <f t="shared" si="9"/>
        <v>8.129999999999999</v>
      </c>
      <c r="N57" s="94">
        <f t="shared" si="10"/>
        <v>15.229999999999999</v>
      </c>
      <c r="O57" s="95">
        <f t="shared" si="11"/>
        <v>7</v>
      </c>
    </row>
    <row r="58" spans="1:15" ht="16.2" thickBot="1" x14ac:dyDescent="0.35">
      <c r="A58" s="52">
        <v>25</v>
      </c>
      <c r="B58" s="53" t="s">
        <v>13</v>
      </c>
      <c r="C58" s="54" t="s">
        <v>11</v>
      </c>
      <c r="D58" s="55">
        <v>1.1000000000000001</v>
      </c>
      <c r="E58" s="56">
        <v>1.85</v>
      </c>
      <c r="F58" s="56">
        <v>2</v>
      </c>
      <c r="G58" s="56"/>
      <c r="H58" s="33">
        <f t="shared" si="8"/>
        <v>4.95</v>
      </c>
      <c r="I58" s="57">
        <v>1.1000000000000001</v>
      </c>
      <c r="J58" s="56">
        <v>1.6</v>
      </c>
      <c r="K58" s="56">
        <v>2</v>
      </c>
      <c r="L58" s="56"/>
      <c r="M58" s="35">
        <f t="shared" si="9"/>
        <v>4.7</v>
      </c>
      <c r="N58" s="96">
        <f t="shared" si="10"/>
        <v>9.65</v>
      </c>
      <c r="O58" s="97">
        <f t="shared" si="11"/>
        <v>8</v>
      </c>
    </row>
    <row r="60" spans="1:15" x14ac:dyDescent="0.3">
      <c r="A60" s="109" t="s">
        <v>19</v>
      </c>
      <c r="B60" s="109"/>
      <c r="C60" s="1"/>
    </row>
    <row r="61" spans="1:15" ht="15" thickBot="1" x14ac:dyDescent="0.35">
      <c r="C61" s="2"/>
    </row>
    <row r="62" spans="1:15" x14ac:dyDescent="0.3">
      <c r="A62" s="110" t="s">
        <v>0</v>
      </c>
      <c r="B62" s="105" t="s">
        <v>1</v>
      </c>
      <c r="C62" s="112" t="s">
        <v>2</v>
      </c>
      <c r="D62" s="114" t="s">
        <v>3</v>
      </c>
      <c r="E62" s="103"/>
      <c r="F62" s="103"/>
      <c r="G62" s="103"/>
      <c r="H62" s="115"/>
      <c r="I62" s="102" t="s">
        <v>4</v>
      </c>
      <c r="J62" s="103"/>
      <c r="K62" s="103"/>
      <c r="L62" s="103"/>
      <c r="M62" s="104"/>
      <c r="N62" s="105" t="s">
        <v>5</v>
      </c>
      <c r="O62" s="107" t="s">
        <v>6</v>
      </c>
    </row>
    <row r="63" spans="1:15" ht="15" thickBot="1" x14ac:dyDescent="0.35">
      <c r="A63" s="111"/>
      <c r="B63" s="106"/>
      <c r="C63" s="113"/>
      <c r="D63" s="77" t="s">
        <v>7</v>
      </c>
      <c r="E63" s="78" t="s">
        <v>8</v>
      </c>
      <c r="F63" s="78" t="s">
        <v>9</v>
      </c>
      <c r="G63" s="78" t="s">
        <v>10</v>
      </c>
      <c r="H63" s="79"/>
      <c r="I63" s="80" t="s">
        <v>7</v>
      </c>
      <c r="J63" s="78" t="s">
        <v>8</v>
      </c>
      <c r="K63" s="78" t="s">
        <v>9</v>
      </c>
      <c r="L63" s="78" t="s">
        <v>10</v>
      </c>
      <c r="M63" s="81"/>
      <c r="N63" s="106"/>
      <c r="O63" s="108"/>
    </row>
    <row r="64" spans="1:15" ht="15.6" x14ac:dyDescent="0.3">
      <c r="A64" s="38">
        <v>34</v>
      </c>
      <c r="B64" s="39" t="s">
        <v>36</v>
      </c>
      <c r="C64" s="40">
        <v>5</v>
      </c>
      <c r="D64" s="41">
        <v>2</v>
      </c>
      <c r="E64" s="42">
        <v>6.65</v>
      </c>
      <c r="F64" s="42">
        <v>2</v>
      </c>
      <c r="G64" s="42"/>
      <c r="H64" s="43">
        <f>D64+E64+F64-G64</f>
        <v>10.65</v>
      </c>
      <c r="I64" s="41">
        <v>1.8</v>
      </c>
      <c r="J64" s="42">
        <v>7.93</v>
      </c>
      <c r="K64" s="42">
        <v>1.8</v>
      </c>
      <c r="L64" s="42"/>
      <c r="M64" s="43">
        <f>I64+J64+K64-L64</f>
        <v>11.530000000000001</v>
      </c>
      <c r="N64" s="98">
        <f>H64+M64</f>
        <v>22.18</v>
      </c>
      <c r="O64" s="99">
        <f>RANK(N64,$N$64:$N$66,0)</f>
        <v>1</v>
      </c>
    </row>
    <row r="65" spans="1:15" ht="15.6" x14ac:dyDescent="0.3">
      <c r="A65" s="22">
        <v>32</v>
      </c>
      <c r="B65" s="23" t="s">
        <v>17</v>
      </c>
      <c r="C65" s="24">
        <v>3</v>
      </c>
      <c r="D65" s="25">
        <v>1.5</v>
      </c>
      <c r="E65" s="26">
        <v>5.65</v>
      </c>
      <c r="F65" s="26">
        <v>1.9</v>
      </c>
      <c r="G65" s="26"/>
      <c r="H65" s="18">
        <f>D65+E65+F65-G65</f>
        <v>9.0500000000000007</v>
      </c>
      <c r="I65" s="25">
        <v>1.5</v>
      </c>
      <c r="J65" s="26">
        <v>6.8</v>
      </c>
      <c r="K65" s="26">
        <v>2</v>
      </c>
      <c r="L65" s="26"/>
      <c r="M65" s="18">
        <f>I65+J65+K65-L65</f>
        <v>10.3</v>
      </c>
      <c r="N65" s="94">
        <f>H65+M65</f>
        <v>19.350000000000001</v>
      </c>
      <c r="O65" s="100">
        <f>RANK(N65,$N$64:$N$66,0)</f>
        <v>2</v>
      </c>
    </row>
    <row r="66" spans="1:15" ht="16.2" thickBot="1" x14ac:dyDescent="0.35">
      <c r="A66" s="28">
        <v>33</v>
      </c>
      <c r="B66" s="29" t="s">
        <v>44</v>
      </c>
      <c r="C66" s="30">
        <v>1</v>
      </c>
      <c r="D66" s="31">
        <v>0.7</v>
      </c>
      <c r="E66" s="32">
        <v>3.65</v>
      </c>
      <c r="F66" s="32">
        <v>1</v>
      </c>
      <c r="G66" s="32"/>
      <c r="H66" s="33">
        <f>D66+E66+F66-G66</f>
        <v>5.35</v>
      </c>
      <c r="I66" s="31">
        <v>0.3</v>
      </c>
      <c r="J66" s="32">
        <v>4.2</v>
      </c>
      <c r="K66" s="32">
        <v>1.8</v>
      </c>
      <c r="L66" s="32">
        <v>0.3</v>
      </c>
      <c r="M66" s="33">
        <f>I66+J66+K66-L66</f>
        <v>6</v>
      </c>
      <c r="N66" s="96">
        <f>H66+M66</f>
        <v>11.35</v>
      </c>
      <c r="O66" s="101">
        <f>RANK(N66,$N$64:$N$66,0)</f>
        <v>3</v>
      </c>
    </row>
  </sheetData>
  <sortState ref="A51:O58">
    <sortCondition ref="O51:O58"/>
  </sortState>
  <mergeCells count="42">
    <mergeCell ref="I24:M24"/>
    <mergeCell ref="N24:N25"/>
    <mergeCell ref="O24:O25"/>
    <mergeCell ref="A22:B22"/>
    <mergeCell ref="A24:A25"/>
    <mergeCell ref="B24:B25"/>
    <mergeCell ref="C24:C25"/>
    <mergeCell ref="D24:H24"/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  <mergeCell ref="A34:B34"/>
    <mergeCell ref="A36:A37"/>
    <mergeCell ref="B36:B37"/>
    <mergeCell ref="C36:C37"/>
    <mergeCell ref="D36:H36"/>
    <mergeCell ref="I36:M36"/>
    <mergeCell ref="N36:N37"/>
    <mergeCell ref="O36:O37"/>
    <mergeCell ref="A47:B47"/>
    <mergeCell ref="A49:A50"/>
    <mergeCell ref="B49:B50"/>
    <mergeCell ref="C49:C50"/>
    <mergeCell ref="D49:H49"/>
    <mergeCell ref="I49:M49"/>
    <mergeCell ref="N49:N50"/>
    <mergeCell ref="O49:O50"/>
    <mergeCell ref="I62:M62"/>
    <mergeCell ref="N62:N63"/>
    <mergeCell ref="O62:O63"/>
    <mergeCell ref="A60:B60"/>
    <mergeCell ref="A62:A63"/>
    <mergeCell ref="B62:B63"/>
    <mergeCell ref="C62:C63"/>
    <mergeCell ref="D62:H62"/>
  </mergeCells>
  <pageMargins left="0.25" right="0.25" top="0.75" bottom="0.75" header="0.3" footer="0.3"/>
  <pageSetup paperSize="9" scale="9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E5CE-427F-4CFB-8148-51B225E2227F}">
  <dimension ref="A2:O28"/>
  <sheetViews>
    <sheetView view="pageLayout" zoomScaleNormal="100" workbookViewId="0">
      <selection activeCell="A2" sqref="A2:O2"/>
    </sheetView>
  </sheetViews>
  <sheetFormatPr defaultRowHeight="14.4" x14ac:dyDescent="0.3"/>
  <cols>
    <col min="2" max="2" width="28.109375" bestFit="1" customWidth="1"/>
    <col min="3" max="3" width="5.218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1:15" ht="28.8" customHeight="1" x14ac:dyDescent="0.55000000000000004">
      <c r="A2" s="138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x14ac:dyDescent="0.35">
      <c r="A3" s="140">
        <v>45249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x14ac:dyDescent="0.3">
      <c r="A5" s="109" t="s">
        <v>46</v>
      </c>
      <c r="B5" s="109"/>
      <c r="C5" s="1"/>
    </row>
    <row r="6" spans="1:15" ht="15" thickBot="1" x14ac:dyDescent="0.35">
      <c r="C6" s="2"/>
    </row>
    <row r="7" spans="1:15" x14ac:dyDescent="0.3">
      <c r="A7" s="142" t="s">
        <v>0</v>
      </c>
      <c r="B7" s="144" t="s">
        <v>1</v>
      </c>
      <c r="C7" s="146" t="s">
        <v>2</v>
      </c>
      <c r="D7" s="148" t="s">
        <v>3</v>
      </c>
      <c r="E7" s="149"/>
      <c r="F7" s="149"/>
      <c r="G7" s="149"/>
      <c r="H7" s="150"/>
      <c r="I7" s="151" t="s">
        <v>4</v>
      </c>
      <c r="J7" s="149"/>
      <c r="K7" s="149"/>
      <c r="L7" s="149"/>
      <c r="M7" s="152"/>
      <c r="N7" s="144" t="s">
        <v>5</v>
      </c>
      <c r="O7" s="144" t="s">
        <v>6</v>
      </c>
    </row>
    <row r="8" spans="1:15" ht="15" thickBot="1" x14ac:dyDescent="0.35">
      <c r="A8" s="143"/>
      <c r="B8" s="145"/>
      <c r="C8" s="147"/>
      <c r="D8" s="3" t="s">
        <v>7</v>
      </c>
      <c r="E8" s="4" t="s">
        <v>8</v>
      </c>
      <c r="F8" s="4" t="s">
        <v>9</v>
      </c>
      <c r="G8" s="4" t="s">
        <v>10</v>
      </c>
      <c r="H8" s="5"/>
      <c r="I8" s="6" t="s">
        <v>7</v>
      </c>
      <c r="J8" s="4" t="s">
        <v>8</v>
      </c>
      <c r="K8" s="4" t="s">
        <v>9</v>
      </c>
      <c r="L8" s="4" t="s">
        <v>10</v>
      </c>
      <c r="M8" s="7"/>
      <c r="N8" s="145"/>
      <c r="O8" s="145"/>
    </row>
    <row r="9" spans="1:15" ht="15.6" x14ac:dyDescent="0.3">
      <c r="A9" s="8">
        <v>4</v>
      </c>
      <c r="B9" s="9" t="s">
        <v>24</v>
      </c>
      <c r="C9" s="10">
        <v>3</v>
      </c>
      <c r="D9" s="11">
        <v>1.3</v>
      </c>
      <c r="E9" s="12">
        <v>8.0500000000000007</v>
      </c>
      <c r="F9" s="12">
        <v>2</v>
      </c>
      <c r="G9" s="12"/>
      <c r="H9" s="13">
        <v>11.350000000000001</v>
      </c>
      <c r="I9" s="14">
        <v>0.5</v>
      </c>
      <c r="J9" s="12">
        <v>7.05</v>
      </c>
      <c r="K9" s="12">
        <v>2</v>
      </c>
      <c r="L9" s="12"/>
      <c r="M9" s="15">
        <v>9.5500000000000007</v>
      </c>
      <c r="N9" s="16">
        <v>20.900000000000002</v>
      </c>
      <c r="O9" s="17">
        <v>1</v>
      </c>
    </row>
    <row r="10" spans="1:15" ht="15.6" x14ac:dyDescent="0.3">
      <c r="A10" s="8">
        <v>1</v>
      </c>
      <c r="B10" s="9" t="s">
        <v>21</v>
      </c>
      <c r="C10" s="10" t="s">
        <v>11</v>
      </c>
      <c r="D10" s="11">
        <v>8.0500000000000007</v>
      </c>
      <c r="E10" s="12">
        <v>0.9</v>
      </c>
      <c r="F10" s="12">
        <v>2</v>
      </c>
      <c r="G10" s="12"/>
      <c r="H10" s="13">
        <v>10.950000000000001</v>
      </c>
      <c r="I10" s="14">
        <v>0.2</v>
      </c>
      <c r="J10" s="12">
        <v>7.65</v>
      </c>
      <c r="K10" s="12">
        <v>2</v>
      </c>
      <c r="L10" s="12"/>
      <c r="M10" s="15">
        <v>9.8500000000000014</v>
      </c>
      <c r="N10" s="16">
        <v>20.800000000000004</v>
      </c>
      <c r="O10" s="82">
        <v>2</v>
      </c>
    </row>
    <row r="11" spans="1:15" ht="15.6" x14ac:dyDescent="0.3">
      <c r="A11" s="8">
        <v>2</v>
      </c>
      <c r="B11" s="9" t="s">
        <v>22</v>
      </c>
      <c r="C11" s="10" t="s">
        <v>11</v>
      </c>
      <c r="D11" s="11">
        <v>1</v>
      </c>
      <c r="E11" s="12">
        <v>6.6</v>
      </c>
      <c r="F11" s="12">
        <v>1.8</v>
      </c>
      <c r="G11" s="12"/>
      <c r="H11" s="13">
        <v>9.4</v>
      </c>
      <c r="I11" s="14">
        <v>0.2</v>
      </c>
      <c r="J11" s="12">
        <v>8.1</v>
      </c>
      <c r="K11" s="12">
        <v>2</v>
      </c>
      <c r="L11" s="12"/>
      <c r="M11" s="15">
        <v>10.299999999999999</v>
      </c>
      <c r="N11" s="16">
        <v>19.7</v>
      </c>
      <c r="O11" s="82">
        <v>3</v>
      </c>
    </row>
    <row r="12" spans="1:15" ht="15.6" x14ac:dyDescent="0.3">
      <c r="A12" s="8">
        <v>14</v>
      </c>
      <c r="B12" s="9" t="s">
        <v>33</v>
      </c>
      <c r="C12" s="10">
        <v>5</v>
      </c>
      <c r="D12" s="11">
        <v>0.9</v>
      </c>
      <c r="E12" s="12">
        <v>6.4</v>
      </c>
      <c r="F12" s="12">
        <v>2</v>
      </c>
      <c r="G12" s="12"/>
      <c r="H12" s="13">
        <v>9.3000000000000007</v>
      </c>
      <c r="I12" s="14">
        <v>0.9</v>
      </c>
      <c r="J12" s="12">
        <v>7.25</v>
      </c>
      <c r="K12" s="12">
        <v>2</v>
      </c>
      <c r="L12" s="12"/>
      <c r="M12" s="15">
        <v>10.15</v>
      </c>
      <c r="N12" s="16">
        <v>19.450000000000003</v>
      </c>
      <c r="O12" s="82">
        <v>4</v>
      </c>
    </row>
    <row r="13" spans="1:15" ht="15.6" x14ac:dyDescent="0.3">
      <c r="A13" s="8">
        <v>6</v>
      </c>
      <c r="B13" s="9" t="s">
        <v>26</v>
      </c>
      <c r="C13" s="10"/>
      <c r="D13" s="11">
        <v>0.6</v>
      </c>
      <c r="E13" s="12">
        <v>6.45</v>
      </c>
      <c r="F13" s="12">
        <v>2</v>
      </c>
      <c r="G13" s="12"/>
      <c r="H13" s="13">
        <v>9.0500000000000007</v>
      </c>
      <c r="I13" s="14">
        <v>0.3</v>
      </c>
      <c r="J13" s="12">
        <v>7.6</v>
      </c>
      <c r="K13" s="12">
        <v>2</v>
      </c>
      <c r="L13" s="12"/>
      <c r="M13" s="15">
        <v>9.8999999999999986</v>
      </c>
      <c r="N13" s="16">
        <v>18.95</v>
      </c>
      <c r="O13" s="82">
        <v>5</v>
      </c>
    </row>
    <row r="14" spans="1:15" ht="15.6" x14ac:dyDescent="0.3">
      <c r="A14" s="8">
        <v>8</v>
      </c>
      <c r="B14" s="9" t="s">
        <v>28</v>
      </c>
      <c r="C14" s="10" t="s">
        <v>11</v>
      </c>
      <c r="D14" s="11">
        <v>0.8</v>
      </c>
      <c r="E14" s="12">
        <v>6.25</v>
      </c>
      <c r="F14" s="12">
        <v>2</v>
      </c>
      <c r="G14" s="12"/>
      <c r="H14" s="18">
        <v>9.0500000000000007</v>
      </c>
      <c r="I14" s="14">
        <v>0.2</v>
      </c>
      <c r="J14" s="12">
        <v>6.7</v>
      </c>
      <c r="K14" s="12">
        <v>2</v>
      </c>
      <c r="L14" s="12"/>
      <c r="M14" s="19">
        <v>8.9</v>
      </c>
      <c r="N14" s="20">
        <v>17.950000000000003</v>
      </c>
      <c r="O14" s="21">
        <v>6</v>
      </c>
    </row>
    <row r="15" spans="1:15" ht="15.6" x14ac:dyDescent="0.3">
      <c r="A15" s="22">
        <v>5</v>
      </c>
      <c r="B15" s="23" t="s">
        <v>25</v>
      </c>
      <c r="C15" s="24" t="s">
        <v>11</v>
      </c>
      <c r="D15" s="25">
        <v>0.6</v>
      </c>
      <c r="E15" s="26">
        <v>5.75</v>
      </c>
      <c r="F15" s="26">
        <v>2</v>
      </c>
      <c r="G15" s="26"/>
      <c r="H15" s="18">
        <v>8.35</v>
      </c>
      <c r="I15" s="27">
        <v>0.1</v>
      </c>
      <c r="J15" s="26">
        <v>6.55</v>
      </c>
      <c r="K15" s="26">
        <v>2</v>
      </c>
      <c r="L15" s="26"/>
      <c r="M15" s="19">
        <v>8.6499999999999986</v>
      </c>
      <c r="N15" s="20">
        <v>17</v>
      </c>
      <c r="O15" s="21">
        <v>7</v>
      </c>
    </row>
    <row r="16" spans="1:15" ht="15.6" x14ac:dyDescent="0.3">
      <c r="A16" s="22">
        <v>3</v>
      </c>
      <c r="B16" s="23" t="s">
        <v>23</v>
      </c>
      <c r="C16" s="24">
        <v>5</v>
      </c>
      <c r="D16" s="25">
        <v>0.2</v>
      </c>
      <c r="E16" s="26">
        <v>6.45</v>
      </c>
      <c r="F16" s="26">
        <v>2</v>
      </c>
      <c r="G16" s="26"/>
      <c r="H16" s="18">
        <v>8.65</v>
      </c>
      <c r="I16" s="27">
        <v>0.1</v>
      </c>
      <c r="J16" s="26">
        <v>5</v>
      </c>
      <c r="K16" s="26">
        <v>2</v>
      </c>
      <c r="L16" s="26"/>
      <c r="M16" s="19">
        <v>7.1</v>
      </c>
      <c r="N16" s="20">
        <v>15.75</v>
      </c>
      <c r="O16" s="21">
        <v>8</v>
      </c>
    </row>
    <row r="17" spans="1:15" ht="16.2" thickBot="1" x14ac:dyDescent="0.35">
      <c r="A17" s="28">
        <v>7</v>
      </c>
      <c r="B17" s="29" t="s">
        <v>27</v>
      </c>
      <c r="C17" s="30"/>
      <c r="D17" s="31">
        <v>0.8</v>
      </c>
      <c r="E17" s="32">
        <v>3.8</v>
      </c>
      <c r="F17" s="32">
        <v>2</v>
      </c>
      <c r="G17" s="32"/>
      <c r="H17" s="33">
        <v>6.6</v>
      </c>
      <c r="I17" s="34">
        <v>0.8</v>
      </c>
      <c r="J17" s="32">
        <v>4.5</v>
      </c>
      <c r="K17" s="32">
        <v>2</v>
      </c>
      <c r="L17" s="32"/>
      <c r="M17" s="35">
        <v>7.3</v>
      </c>
      <c r="N17" s="36">
        <v>13.899999999999999</v>
      </c>
      <c r="O17" s="37">
        <v>9</v>
      </c>
    </row>
    <row r="21" spans="1:15" x14ac:dyDescent="0.3">
      <c r="A21" s="109" t="s">
        <v>45</v>
      </c>
      <c r="B21" s="109"/>
      <c r="C21" s="1"/>
    </row>
    <row r="22" spans="1:15" ht="15" thickBot="1" x14ac:dyDescent="0.35">
      <c r="C22" s="2"/>
    </row>
    <row r="23" spans="1:15" x14ac:dyDescent="0.3">
      <c r="A23" s="142" t="s">
        <v>0</v>
      </c>
      <c r="B23" s="144" t="s">
        <v>1</v>
      </c>
      <c r="C23" s="146" t="s">
        <v>2</v>
      </c>
      <c r="D23" s="148" t="s">
        <v>3</v>
      </c>
      <c r="E23" s="149"/>
      <c r="F23" s="149"/>
      <c r="G23" s="149"/>
      <c r="H23" s="150"/>
      <c r="I23" s="151" t="s">
        <v>4</v>
      </c>
      <c r="J23" s="149"/>
      <c r="K23" s="149"/>
      <c r="L23" s="149"/>
      <c r="M23" s="152"/>
      <c r="N23" s="144" t="s">
        <v>5</v>
      </c>
      <c r="O23" s="144" t="s">
        <v>6</v>
      </c>
    </row>
    <row r="24" spans="1:15" ht="15" thickBot="1" x14ac:dyDescent="0.35">
      <c r="A24" s="143"/>
      <c r="B24" s="145"/>
      <c r="C24" s="147"/>
      <c r="D24" s="3" t="s">
        <v>7</v>
      </c>
      <c r="E24" s="4" t="s">
        <v>8</v>
      </c>
      <c r="F24" s="4" t="s">
        <v>9</v>
      </c>
      <c r="G24" s="4" t="s">
        <v>10</v>
      </c>
      <c r="H24" s="5"/>
      <c r="I24" s="6" t="s">
        <v>7</v>
      </c>
      <c r="J24" s="4" t="s">
        <v>8</v>
      </c>
      <c r="K24" s="4" t="s">
        <v>9</v>
      </c>
      <c r="L24" s="4" t="s">
        <v>10</v>
      </c>
      <c r="M24" s="7"/>
      <c r="N24" s="145"/>
      <c r="O24" s="145"/>
    </row>
    <row r="25" spans="1:15" ht="15.6" x14ac:dyDescent="0.3">
      <c r="A25" s="8">
        <v>13</v>
      </c>
      <c r="B25" s="9" t="s">
        <v>32</v>
      </c>
      <c r="C25" s="10"/>
      <c r="D25" s="11">
        <v>0.9</v>
      </c>
      <c r="E25" s="12">
        <v>8.6</v>
      </c>
      <c r="F25" s="12">
        <v>2</v>
      </c>
      <c r="G25" s="12"/>
      <c r="H25" s="13">
        <v>11.5</v>
      </c>
      <c r="I25" s="14">
        <v>0.2</v>
      </c>
      <c r="J25" s="12">
        <v>8.15</v>
      </c>
      <c r="K25" s="12">
        <v>2</v>
      </c>
      <c r="L25" s="12"/>
      <c r="M25" s="15">
        <v>10.35</v>
      </c>
      <c r="N25" s="16">
        <v>21.85</v>
      </c>
      <c r="O25" s="17">
        <v>1</v>
      </c>
    </row>
    <row r="26" spans="1:15" ht="15.6" x14ac:dyDescent="0.3">
      <c r="A26" s="8">
        <v>12</v>
      </c>
      <c r="B26" s="9" t="s">
        <v>31</v>
      </c>
      <c r="C26" s="10">
        <v>1</v>
      </c>
      <c r="D26" s="11">
        <v>0.8</v>
      </c>
      <c r="E26" s="12">
        <v>6.7</v>
      </c>
      <c r="F26" s="12">
        <v>2</v>
      </c>
      <c r="G26" s="12"/>
      <c r="H26" s="13">
        <v>9.5</v>
      </c>
      <c r="I26" s="14">
        <v>0.2</v>
      </c>
      <c r="J26" s="12">
        <v>7.4</v>
      </c>
      <c r="K26" s="12">
        <v>2</v>
      </c>
      <c r="L26" s="12"/>
      <c r="M26" s="15">
        <v>9.6000000000000014</v>
      </c>
      <c r="N26" s="16">
        <v>19.100000000000001</v>
      </c>
      <c r="O26" s="82">
        <v>2</v>
      </c>
    </row>
    <row r="27" spans="1:15" ht="15.6" x14ac:dyDescent="0.3">
      <c r="A27" s="8">
        <v>10</v>
      </c>
      <c r="B27" s="9" t="s">
        <v>30</v>
      </c>
      <c r="C27" s="10">
        <v>5</v>
      </c>
      <c r="D27" s="11">
        <v>0.8</v>
      </c>
      <c r="E27" s="12">
        <v>6.2</v>
      </c>
      <c r="F27" s="12">
        <v>2</v>
      </c>
      <c r="G27" s="12"/>
      <c r="H27" s="13">
        <v>9</v>
      </c>
      <c r="I27" s="14">
        <v>0.4</v>
      </c>
      <c r="J27" s="12">
        <v>7.2</v>
      </c>
      <c r="K27" s="12">
        <v>1.8</v>
      </c>
      <c r="L27" s="12"/>
      <c r="M27" s="15">
        <v>9.4</v>
      </c>
      <c r="N27" s="16">
        <v>18.399999999999999</v>
      </c>
      <c r="O27" s="82">
        <v>3</v>
      </c>
    </row>
    <row r="28" spans="1:15" ht="16.2" thickBot="1" x14ac:dyDescent="0.35">
      <c r="A28" s="52">
        <v>9</v>
      </c>
      <c r="B28" s="53" t="s">
        <v>29</v>
      </c>
      <c r="C28" s="54"/>
      <c r="D28" s="55">
        <v>0.4</v>
      </c>
      <c r="E28" s="56">
        <v>7.35</v>
      </c>
      <c r="F28" s="56">
        <v>2</v>
      </c>
      <c r="G28" s="56"/>
      <c r="H28" s="83">
        <v>9.75</v>
      </c>
      <c r="I28" s="57">
        <v>0.1</v>
      </c>
      <c r="J28" s="56">
        <v>5.3</v>
      </c>
      <c r="K28" s="56">
        <v>1.9</v>
      </c>
      <c r="L28" s="56"/>
      <c r="M28" s="84">
        <v>7.2999999999999989</v>
      </c>
      <c r="N28" s="85">
        <v>17.049999999999997</v>
      </c>
      <c r="O28" s="86">
        <v>4</v>
      </c>
    </row>
  </sheetData>
  <mergeCells count="18">
    <mergeCell ref="I23:M23"/>
    <mergeCell ref="N23:N24"/>
    <mergeCell ref="O23:O24"/>
    <mergeCell ref="A21:B21"/>
    <mergeCell ref="A23:A24"/>
    <mergeCell ref="B23:B24"/>
    <mergeCell ref="C23:C24"/>
    <mergeCell ref="D23:H23"/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744E-B530-4BC6-9BB2-994666DB1417}">
  <dimension ref="A2:O16"/>
  <sheetViews>
    <sheetView view="pageLayout" zoomScaleNormal="100" workbookViewId="0">
      <selection activeCell="A2" sqref="A2:O2"/>
    </sheetView>
  </sheetViews>
  <sheetFormatPr defaultRowHeight="14.4" x14ac:dyDescent="0.3"/>
  <cols>
    <col min="2" max="2" width="28.109375" bestFit="1" customWidth="1"/>
    <col min="3" max="3" width="5.218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1:15" ht="28.8" customHeight="1" x14ac:dyDescent="0.55000000000000004">
      <c r="A2" s="138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x14ac:dyDescent="0.35">
      <c r="A3" s="140">
        <v>45249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x14ac:dyDescent="0.3">
      <c r="A5" s="109" t="s">
        <v>16</v>
      </c>
      <c r="B5" s="109"/>
      <c r="C5" s="1"/>
    </row>
    <row r="6" spans="1:15" ht="15" thickBot="1" x14ac:dyDescent="0.35">
      <c r="C6" s="2"/>
    </row>
    <row r="7" spans="1:15" ht="14.4" customHeight="1" x14ac:dyDescent="0.3">
      <c r="A7" s="132" t="s">
        <v>0</v>
      </c>
      <c r="B7" s="119" t="s">
        <v>1</v>
      </c>
      <c r="C7" s="134" t="s">
        <v>2</v>
      </c>
      <c r="D7" s="136" t="s">
        <v>3</v>
      </c>
      <c r="E7" s="117"/>
      <c r="F7" s="117"/>
      <c r="G7" s="117"/>
      <c r="H7" s="137"/>
      <c r="I7" s="116" t="s">
        <v>4</v>
      </c>
      <c r="J7" s="117"/>
      <c r="K7" s="117"/>
      <c r="L7" s="117"/>
      <c r="M7" s="118"/>
      <c r="N7" s="119" t="s">
        <v>5</v>
      </c>
      <c r="O7" s="119" t="s">
        <v>6</v>
      </c>
    </row>
    <row r="8" spans="1:15" ht="15" thickBot="1" x14ac:dyDescent="0.35">
      <c r="A8" s="133"/>
      <c r="B8" s="120"/>
      <c r="C8" s="135"/>
      <c r="D8" s="47" t="s">
        <v>7</v>
      </c>
      <c r="E8" s="48" t="s">
        <v>8</v>
      </c>
      <c r="F8" s="48" t="s">
        <v>9</v>
      </c>
      <c r="G8" s="48" t="s">
        <v>10</v>
      </c>
      <c r="H8" s="49"/>
      <c r="I8" s="50" t="s">
        <v>7</v>
      </c>
      <c r="J8" s="48" t="s">
        <v>8</v>
      </c>
      <c r="K8" s="48" t="s">
        <v>9</v>
      </c>
      <c r="L8" s="48" t="s">
        <v>10</v>
      </c>
      <c r="M8" s="51"/>
      <c r="N8" s="120"/>
      <c r="O8" s="120"/>
    </row>
    <row r="9" spans="1:15" ht="15.6" x14ac:dyDescent="0.3">
      <c r="A9" s="38">
        <v>17</v>
      </c>
      <c r="B9" s="39" t="s">
        <v>13</v>
      </c>
      <c r="C9" s="40" t="s">
        <v>38</v>
      </c>
      <c r="D9" s="41">
        <v>1.9</v>
      </c>
      <c r="E9" s="42">
        <v>7.1</v>
      </c>
      <c r="F9" s="42">
        <v>2</v>
      </c>
      <c r="G9" s="42"/>
      <c r="H9" s="43">
        <v>11</v>
      </c>
      <c r="I9" s="44">
        <v>1.5</v>
      </c>
      <c r="J9" s="42">
        <v>7.7</v>
      </c>
      <c r="K9" s="42">
        <v>2</v>
      </c>
      <c r="L9" s="42"/>
      <c r="M9" s="45">
        <v>11.2</v>
      </c>
      <c r="N9" s="46">
        <v>22.2</v>
      </c>
      <c r="O9" s="17">
        <v>1</v>
      </c>
    </row>
    <row r="10" spans="1:15" ht="15.6" x14ac:dyDescent="0.3">
      <c r="A10" s="8">
        <v>18</v>
      </c>
      <c r="B10" s="9" t="s">
        <v>12</v>
      </c>
      <c r="C10" s="10">
        <v>3</v>
      </c>
      <c r="D10" s="11">
        <v>1.7</v>
      </c>
      <c r="E10" s="12">
        <v>7.35</v>
      </c>
      <c r="F10" s="12">
        <v>2</v>
      </c>
      <c r="G10" s="12"/>
      <c r="H10" s="18">
        <v>11.049999999999999</v>
      </c>
      <c r="I10" s="14">
        <v>1.3</v>
      </c>
      <c r="J10" s="12">
        <v>7.4</v>
      </c>
      <c r="K10" s="12">
        <v>2</v>
      </c>
      <c r="L10" s="12"/>
      <c r="M10" s="19">
        <v>10.700000000000001</v>
      </c>
      <c r="N10" s="20">
        <v>21.75</v>
      </c>
      <c r="O10" s="21">
        <v>2</v>
      </c>
    </row>
    <row r="11" spans="1:15" ht="15.6" x14ac:dyDescent="0.3">
      <c r="A11" s="8">
        <v>23</v>
      </c>
      <c r="B11" s="9" t="s">
        <v>37</v>
      </c>
      <c r="C11" s="10"/>
      <c r="D11" s="11">
        <v>1.8</v>
      </c>
      <c r="E11" s="12">
        <v>7.45</v>
      </c>
      <c r="F11" s="12">
        <v>2</v>
      </c>
      <c r="G11" s="12"/>
      <c r="H11" s="18">
        <v>11.25</v>
      </c>
      <c r="I11" s="14">
        <v>1.3</v>
      </c>
      <c r="J11" s="12">
        <v>6.75</v>
      </c>
      <c r="K11" s="12">
        <v>2</v>
      </c>
      <c r="L11" s="12"/>
      <c r="M11" s="19">
        <v>10.050000000000001</v>
      </c>
      <c r="N11" s="20">
        <v>21.3</v>
      </c>
      <c r="O11" s="21">
        <v>3</v>
      </c>
    </row>
    <row r="12" spans="1:15" ht="15.6" x14ac:dyDescent="0.3">
      <c r="A12" s="8">
        <v>20</v>
      </c>
      <c r="B12" s="9" t="s">
        <v>15</v>
      </c>
      <c r="C12" s="10"/>
      <c r="D12" s="11">
        <v>1.5</v>
      </c>
      <c r="E12" s="12">
        <v>6.6</v>
      </c>
      <c r="F12" s="12">
        <v>2</v>
      </c>
      <c r="G12" s="12"/>
      <c r="H12" s="18">
        <v>10.1</v>
      </c>
      <c r="I12" s="14">
        <v>1.4</v>
      </c>
      <c r="J12" s="12">
        <v>7.15</v>
      </c>
      <c r="K12" s="12">
        <v>2</v>
      </c>
      <c r="L12" s="12"/>
      <c r="M12" s="19">
        <v>10.55</v>
      </c>
      <c r="N12" s="20">
        <v>20.65</v>
      </c>
      <c r="O12" s="21">
        <v>4</v>
      </c>
    </row>
    <row r="13" spans="1:15" ht="15.6" x14ac:dyDescent="0.3">
      <c r="A13" s="8">
        <v>15</v>
      </c>
      <c r="B13" s="9" t="s">
        <v>34</v>
      </c>
      <c r="C13" s="10">
        <v>3</v>
      </c>
      <c r="D13" s="11">
        <v>0.8</v>
      </c>
      <c r="E13" s="12">
        <v>7.35</v>
      </c>
      <c r="F13" s="12">
        <v>2</v>
      </c>
      <c r="G13" s="12"/>
      <c r="H13" s="18">
        <v>10.15</v>
      </c>
      <c r="I13" s="14">
        <v>0.3</v>
      </c>
      <c r="J13" s="12">
        <v>7.1</v>
      </c>
      <c r="K13" s="12">
        <v>2</v>
      </c>
      <c r="L13" s="12"/>
      <c r="M13" s="19">
        <v>9.3999999999999986</v>
      </c>
      <c r="N13" s="20">
        <v>19.549999999999997</v>
      </c>
      <c r="O13" s="21">
        <v>5</v>
      </c>
    </row>
    <row r="14" spans="1:15" ht="15.6" x14ac:dyDescent="0.3">
      <c r="A14" s="8">
        <v>19</v>
      </c>
      <c r="B14" s="9" t="s">
        <v>35</v>
      </c>
      <c r="C14" s="10" t="s">
        <v>11</v>
      </c>
      <c r="D14" s="11">
        <v>1</v>
      </c>
      <c r="E14" s="12">
        <v>7.7</v>
      </c>
      <c r="F14" s="12">
        <v>2</v>
      </c>
      <c r="G14" s="12"/>
      <c r="H14" s="18">
        <v>10.7</v>
      </c>
      <c r="I14" s="14">
        <v>0.4</v>
      </c>
      <c r="J14" s="12">
        <v>6.15</v>
      </c>
      <c r="K14" s="12">
        <v>2</v>
      </c>
      <c r="L14" s="12"/>
      <c r="M14" s="19">
        <v>8.5500000000000007</v>
      </c>
      <c r="N14" s="20">
        <v>19.25</v>
      </c>
      <c r="O14" s="21">
        <v>6</v>
      </c>
    </row>
    <row r="15" spans="1:15" ht="15.6" x14ac:dyDescent="0.3">
      <c r="A15" s="22">
        <v>16</v>
      </c>
      <c r="B15" s="23" t="s">
        <v>17</v>
      </c>
      <c r="C15" s="24">
        <v>3</v>
      </c>
      <c r="D15" s="25">
        <v>1.2</v>
      </c>
      <c r="E15" s="26">
        <v>6</v>
      </c>
      <c r="F15" s="26">
        <v>2</v>
      </c>
      <c r="G15" s="26"/>
      <c r="H15" s="18">
        <v>9.1999999999999993</v>
      </c>
      <c r="I15" s="27">
        <v>1.1000000000000001</v>
      </c>
      <c r="J15" s="26">
        <v>6.65</v>
      </c>
      <c r="K15" s="26">
        <v>2</v>
      </c>
      <c r="L15" s="26"/>
      <c r="M15" s="19">
        <v>9.75</v>
      </c>
      <c r="N15" s="20">
        <v>18.95</v>
      </c>
      <c r="O15" s="21">
        <v>7</v>
      </c>
    </row>
    <row r="16" spans="1:15" ht="16.2" thickBot="1" x14ac:dyDescent="0.35">
      <c r="A16" s="28">
        <v>22</v>
      </c>
      <c r="B16" s="29" t="s">
        <v>36</v>
      </c>
      <c r="C16" s="30">
        <v>5</v>
      </c>
      <c r="D16" s="31">
        <v>1.6</v>
      </c>
      <c r="E16" s="32">
        <v>5.5</v>
      </c>
      <c r="F16" s="32">
        <v>2</v>
      </c>
      <c r="G16" s="32"/>
      <c r="H16" s="33">
        <v>9.1</v>
      </c>
      <c r="I16" s="34">
        <v>1.3</v>
      </c>
      <c r="J16" s="32">
        <v>6.5</v>
      </c>
      <c r="K16" s="32">
        <v>2</v>
      </c>
      <c r="L16" s="32"/>
      <c r="M16" s="35">
        <v>9.8000000000000007</v>
      </c>
      <c r="N16" s="36">
        <v>18.899999999999999</v>
      </c>
      <c r="O16" s="37">
        <v>8</v>
      </c>
    </row>
  </sheetData>
  <sortState ref="A9:O16">
    <sortCondition ref="O9:O16"/>
  </sortState>
  <mergeCells count="10"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B26E-DA11-45CA-A4D1-211B302A6E2E}">
  <dimension ref="A2:O16"/>
  <sheetViews>
    <sheetView view="pageLayout" zoomScaleNormal="100" workbookViewId="0">
      <selection activeCell="A2" sqref="A2:O2"/>
    </sheetView>
  </sheetViews>
  <sheetFormatPr defaultRowHeight="14.4" x14ac:dyDescent="0.3"/>
  <cols>
    <col min="2" max="2" width="28.109375" bestFit="1" customWidth="1"/>
    <col min="3" max="3" width="5.218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1:15" ht="28.8" customHeight="1" x14ac:dyDescent="0.55000000000000004">
      <c r="A2" s="138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x14ac:dyDescent="0.35">
      <c r="A3" s="140">
        <v>45249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x14ac:dyDescent="0.3">
      <c r="A5" s="109" t="s">
        <v>18</v>
      </c>
      <c r="B5" s="109"/>
      <c r="C5" s="1"/>
    </row>
    <row r="6" spans="1:15" ht="15" thickBot="1" x14ac:dyDescent="0.35">
      <c r="C6" s="2"/>
    </row>
    <row r="7" spans="1:15" ht="14.4" customHeight="1" x14ac:dyDescent="0.3">
      <c r="A7" s="121" t="s">
        <v>0</v>
      </c>
      <c r="B7" s="123" t="s">
        <v>1</v>
      </c>
      <c r="C7" s="125" t="s">
        <v>2</v>
      </c>
      <c r="D7" s="127" t="s">
        <v>3</v>
      </c>
      <c r="E7" s="128"/>
      <c r="F7" s="128"/>
      <c r="G7" s="128"/>
      <c r="H7" s="129"/>
      <c r="I7" s="130" t="s">
        <v>4</v>
      </c>
      <c r="J7" s="128"/>
      <c r="K7" s="128"/>
      <c r="L7" s="128"/>
      <c r="M7" s="131"/>
      <c r="N7" s="123" t="s">
        <v>5</v>
      </c>
      <c r="O7" s="123" t="s">
        <v>6</v>
      </c>
    </row>
    <row r="8" spans="1:15" ht="15" thickBot="1" x14ac:dyDescent="0.35">
      <c r="A8" s="122"/>
      <c r="B8" s="124"/>
      <c r="C8" s="126"/>
      <c r="D8" s="58" t="s">
        <v>7</v>
      </c>
      <c r="E8" s="59" t="s">
        <v>8</v>
      </c>
      <c r="F8" s="59" t="s">
        <v>9</v>
      </c>
      <c r="G8" s="59" t="s">
        <v>10</v>
      </c>
      <c r="H8" s="60"/>
      <c r="I8" s="61" t="s">
        <v>7</v>
      </c>
      <c r="J8" s="59" t="s">
        <v>8</v>
      </c>
      <c r="K8" s="59" t="s">
        <v>9</v>
      </c>
      <c r="L8" s="59" t="s">
        <v>10</v>
      </c>
      <c r="M8" s="62"/>
      <c r="N8" s="124"/>
      <c r="O8" s="124"/>
    </row>
    <row r="9" spans="1:15" ht="15.6" x14ac:dyDescent="0.3">
      <c r="A9" s="8">
        <v>31</v>
      </c>
      <c r="B9" s="9" t="s">
        <v>36</v>
      </c>
      <c r="C9" s="10">
        <v>5</v>
      </c>
      <c r="D9" s="11">
        <v>2.2000000000000002</v>
      </c>
      <c r="E9" s="12">
        <v>7.1</v>
      </c>
      <c r="F9" s="12">
        <v>2</v>
      </c>
      <c r="G9" s="12"/>
      <c r="H9" s="13">
        <v>11.3</v>
      </c>
      <c r="I9" s="14">
        <v>1.9</v>
      </c>
      <c r="J9" s="12">
        <v>7.9</v>
      </c>
      <c r="K9" s="12">
        <v>1.85</v>
      </c>
      <c r="L9" s="12"/>
      <c r="M9" s="15">
        <v>11.65</v>
      </c>
      <c r="N9" s="16">
        <v>22.950000000000003</v>
      </c>
      <c r="O9" s="17">
        <v>1</v>
      </c>
    </row>
    <row r="10" spans="1:15" ht="15.6" x14ac:dyDescent="0.3">
      <c r="A10" s="8">
        <v>26</v>
      </c>
      <c r="B10" s="9" t="s">
        <v>40</v>
      </c>
      <c r="C10" s="10" t="s">
        <v>11</v>
      </c>
      <c r="D10" s="11">
        <v>2</v>
      </c>
      <c r="E10" s="12">
        <v>6.45</v>
      </c>
      <c r="F10" s="12">
        <v>2</v>
      </c>
      <c r="G10" s="12"/>
      <c r="H10" s="13">
        <v>10.45</v>
      </c>
      <c r="I10" s="14">
        <v>1.7</v>
      </c>
      <c r="J10" s="12">
        <v>7.53</v>
      </c>
      <c r="K10" s="12">
        <v>2</v>
      </c>
      <c r="L10" s="12"/>
      <c r="M10" s="15">
        <v>11.23</v>
      </c>
      <c r="N10" s="16">
        <v>21.68</v>
      </c>
      <c r="O10" s="82">
        <v>2</v>
      </c>
    </row>
    <row r="11" spans="1:15" ht="15.6" x14ac:dyDescent="0.3">
      <c r="A11" s="8">
        <v>28</v>
      </c>
      <c r="B11" s="9" t="s">
        <v>42</v>
      </c>
      <c r="C11" s="10">
        <v>1</v>
      </c>
      <c r="D11" s="11">
        <v>1.5</v>
      </c>
      <c r="E11" s="12">
        <v>5.85</v>
      </c>
      <c r="F11" s="12">
        <v>1.9</v>
      </c>
      <c r="G11" s="12"/>
      <c r="H11" s="13">
        <v>9.25</v>
      </c>
      <c r="I11" s="14">
        <v>1.6</v>
      </c>
      <c r="J11" s="12">
        <v>7.37</v>
      </c>
      <c r="K11" s="12">
        <v>2</v>
      </c>
      <c r="L11" s="12"/>
      <c r="M11" s="15">
        <v>10.97</v>
      </c>
      <c r="N11" s="16">
        <v>20.22</v>
      </c>
      <c r="O11" s="82">
        <v>3</v>
      </c>
    </row>
    <row r="12" spans="1:15" ht="15.6" x14ac:dyDescent="0.3">
      <c r="A12" s="8">
        <v>24</v>
      </c>
      <c r="B12" s="9" t="s">
        <v>39</v>
      </c>
      <c r="C12" s="10">
        <v>3</v>
      </c>
      <c r="D12" s="11">
        <v>1.5</v>
      </c>
      <c r="E12" s="12">
        <v>6.2</v>
      </c>
      <c r="F12" s="12">
        <v>1.8</v>
      </c>
      <c r="G12" s="12"/>
      <c r="H12" s="13">
        <v>9.5</v>
      </c>
      <c r="I12" s="14">
        <v>0.6</v>
      </c>
      <c r="J12" s="12">
        <v>7.2</v>
      </c>
      <c r="K12" s="12">
        <v>2</v>
      </c>
      <c r="L12" s="12"/>
      <c r="M12" s="15">
        <v>9.8000000000000007</v>
      </c>
      <c r="N12" s="16">
        <v>19.3</v>
      </c>
      <c r="O12" s="82">
        <v>4</v>
      </c>
    </row>
    <row r="13" spans="1:15" ht="15.6" x14ac:dyDescent="0.3">
      <c r="A13" s="8">
        <v>27</v>
      </c>
      <c r="B13" s="9" t="s">
        <v>41</v>
      </c>
      <c r="C13" s="10">
        <v>1</v>
      </c>
      <c r="D13" s="11">
        <v>1.2</v>
      </c>
      <c r="E13" s="12">
        <v>5.3</v>
      </c>
      <c r="F13" s="12">
        <v>1.9</v>
      </c>
      <c r="G13" s="12"/>
      <c r="H13" s="13">
        <v>8.4</v>
      </c>
      <c r="I13" s="14">
        <v>0.8</v>
      </c>
      <c r="J13" s="12">
        <v>6.53</v>
      </c>
      <c r="K13" s="12">
        <v>2</v>
      </c>
      <c r="L13" s="12"/>
      <c r="M13" s="15">
        <v>9.33</v>
      </c>
      <c r="N13" s="16">
        <v>17.73</v>
      </c>
      <c r="O13" s="82">
        <v>5</v>
      </c>
    </row>
    <row r="14" spans="1:15" ht="15.6" x14ac:dyDescent="0.3">
      <c r="A14" s="22">
        <v>30</v>
      </c>
      <c r="B14" s="23" t="s">
        <v>14</v>
      </c>
      <c r="C14" s="24">
        <v>5</v>
      </c>
      <c r="D14" s="25">
        <v>1.1000000000000001</v>
      </c>
      <c r="E14" s="26">
        <v>5</v>
      </c>
      <c r="F14" s="26">
        <v>2</v>
      </c>
      <c r="G14" s="26"/>
      <c r="H14" s="18">
        <v>8.1</v>
      </c>
      <c r="I14" s="27">
        <v>0.7</v>
      </c>
      <c r="J14" s="26">
        <v>5.93</v>
      </c>
      <c r="K14" s="26">
        <v>1.8</v>
      </c>
      <c r="L14" s="26"/>
      <c r="M14" s="19">
        <v>8.43</v>
      </c>
      <c r="N14" s="20">
        <v>16.53</v>
      </c>
      <c r="O14" s="21">
        <v>6</v>
      </c>
    </row>
    <row r="15" spans="1:15" ht="15.6" x14ac:dyDescent="0.3">
      <c r="A15" s="22">
        <v>29</v>
      </c>
      <c r="B15" s="23" t="s">
        <v>43</v>
      </c>
      <c r="C15" s="24">
        <v>1</v>
      </c>
      <c r="D15" s="25">
        <v>0.8</v>
      </c>
      <c r="E15" s="26">
        <v>4.3</v>
      </c>
      <c r="F15" s="26">
        <v>2</v>
      </c>
      <c r="G15" s="26"/>
      <c r="H15" s="18">
        <v>7.1</v>
      </c>
      <c r="I15" s="27">
        <v>0.6</v>
      </c>
      <c r="J15" s="26">
        <v>5.53</v>
      </c>
      <c r="K15" s="26">
        <v>2</v>
      </c>
      <c r="L15" s="26"/>
      <c r="M15" s="19">
        <v>8.129999999999999</v>
      </c>
      <c r="N15" s="20">
        <v>15.229999999999999</v>
      </c>
      <c r="O15" s="21">
        <v>7</v>
      </c>
    </row>
    <row r="16" spans="1:15" ht="16.2" thickBot="1" x14ac:dyDescent="0.35">
      <c r="A16" s="28">
        <v>25</v>
      </c>
      <c r="B16" s="29" t="s">
        <v>13</v>
      </c>
      <c r="C16" s="30" t="s">
        <v>11</v>
      </c>
      <c r="D16" s="31">
        <v>1.1000000000000001</v>
      </c>
      <c r="E16" s="32">
        <v>1.85</v>
      </c>
      <c r="F16" s="32">
        <v>2</v>
      </c>
      <c r="G16" s="32"/>
      <c r="H16" s="33">
        <v>4.95</v>
      </c>
      <c r="I16" s="34">
        <v>1.1000000000000001</v>
      </c>
      <c r="J16" s="32">
        <v>1.6</v>
      </c>
      <c r="K16" s="32">
        <v>2</v>
      </c>
      <c r="L16" s="32"/>
      <c r="M16" s="35">
        <v>4.7</v>
      </c>
      <c r="N16" s="36">
        <v>9.65</v>
      </c>
      <c r="O16" s="37">
        <v>8</v>
      </c>
    </row>
  </sheetData>
  <mergeCells count="10"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B6F4-F533-4013-A58A-12EA9F35417A}">
  <dimension ref="A2:O11"/>
  <sheetViews>
    <sheetView view="pageLayout" zoomScaleNormal="100" workbookViewId="0">
      <selection activeCell="A2" sqref="A2:O2"/>
    </sheetView>
  </sheetViews>
  <sheetFormatPr defaultRowHeight="14.4" x14ac:dyDescent="0.3"/>
  <cols>
    <col min="2" max="2" width="28.109375" bestFit="1" customWidth="1"/>
    <col min="3" max="3" width="5.21875" bestFit="1" customWidth="1"/>
    <col min="4" max="6" width="4.44140625" bestFit="1" customWidth="1"/>
    <col min="7" max="7" width="4.33203125" bestFit="1" customWidth="1"/>
    <col min="9" max="11" width="4.44140625" bestFit="1" customWidth="1"/>
    <col min="12" max="12" width="4.33203125" bestFit="1" customWidth="1"/>
  </cols>
  <sheetData>
    <row r="2" spans="1:15" ht="28.8" customHeight="1" x14ac:dyDescent="0.55000000000000004">
      <c r="A2" s="138" t="s">
        <v>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8" x14ac:dyDescent="0.35">
      <c r="A3" s="140">
        <v>45249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x14ac:dyDescent="0.3">
      <c r="A5" s="109" t="s">
        <v>19</v>
      </c>
      <c r="B5" s="109"/>
      <c r="C5" s="1"/>
    </row>
    <row r="6" spans="1:15" ht="15" thickBot="1" x14ac:dyDescent="0.35">
      <c r="C6" s="2"/>
    </row>
    <row r="7" spans="1:15" ht="14.4" customHeight="1" x14ac:dyDescent="0.3">
      <c r="A7" s="110" t="s">
        <v>0</v>
      </c>
      <c r="B7" s="105" t="s">
        <v>1</v>
      </c>
      <c r="C7" s="112" t="s">
        <v>2</v>
      </c>
      <c r="D7" s="114" t="s">
        <v>3</v>
      </c>
      <c r="E7" s="103"/>
      <c r="F7" s="103"/>
      <c r="G7" s="103"/>
      <c r="H7" s="115"/>
      <c r="I7" s="102" t="s">
        <v>4</v>
      </c>
      <c r="J7" s="103"/>
      <c r="K7" s="103"/>
      <c r="L7" s="103"/>
      <c r="M7" s="104"/>
      <c r="N7" s="105" t="s">
        <v>5</v>
      </c>
      <c r="O7" s="105" t="s">
        <v>6</v>
      </c>
    </row>
    <row r="8" spans="1:15" ht="15" thickBot="1" x14ac:dyDescent="0.35">
      <c r="A8" s="153"/>
      <c r="B8" s="154"/>
      <c r="C8" s="155"/>
      <c r="D8" s="63" t="s">
        <v>7</v>
      </c>
      <c r="E8" s="64" t="s">
        <v>8</v>
      </c>
      <c r="F8" s="64" t="s">
        <v>9</v>
      </c>
      <c r="G8" s="64" t="s">
        <v>10</v>
      </c>
      <c r="H8" s="65"/>
      <c r="I8" s="66" t="s">
        <v>7</v>
      </c>
      <c r="J8" s="64" t="s">
        <v>8</v>
      </c>
      <c r="K8" s="64" t="s">
        <v>9</v>
      </c>
      <c r="L8" s="64" t="s">
        <v>10</v>
      </c>
      <c r="M8" s="67"/>
      <c r="N8" s="154"/>
      <c r="O8" s="154"/>
    </row>
    <row r="9" spans="1:15" ht="15.6" x14ac:dyDescent="0.3">
      <c r="A9" s="8">
        <v>34</v>
      </c>
      <c r="B9" s="9" t="s">
        <v>36</v>
      </c>
      <c r="C9" s="10">
        <v>5</v>
      </c>
      <c r="D9" s="11">
        <v>2</v>
      </c>
      <c r="E9" s="12">
        <v>6.65</v>
      </c>
      <c r="F9" s="12">
        <v>2</v>
      </c>
      <c r="G9" s="12"/>
      <c r="H9" s="13">
        <v>10.65</v>
      </c>
      <c r="I9" s="14">
        <v>1.8</v>
      </c>
      <c r="J9" s="12">
        <v>7.93</v>
      </c>
      <c r="K9" s="12">
        <v>1.8</v>
      </c>
      <c r="L9" s="12"/>
      <c r="M9" s="15">
        <v>11.530000000000001</v>
      </c>
      <c r="N9" s="16">
        <v>22.18</v>
      </c>
      <c r="O9" s="17">
        <v>1</v>
      </c>
    </row>
    <row r="10" spans="1:15" ht="15.6" x14ac:dyDescent="0.3">
      <c r="A10" s="68">
        <v>32</v>
      </c>
      <c r="B10" s="69" t="s">
        <v>17</v>
      </c>
      <c r="C10" s="2">
        <v>3</v>
      </c>
      <c r="D10" s="70">
        <v>1.5</v>
      </c>
      <c r="E10" s="71">
        <v>5.65</v>
      </c>
      <c r="F10" s="71">
        <v>1.9</v>
      </c>
      <c r="G10" s="71"/>
      <c r="H10" s="72">
        <v>9.0500000000000007</v>
      </c>
      <c r="I10" s="73">
        <v>1.5</v>
      </c>
      <c r="J10" s="71">
        <v>6.8</v>
      </c>
      <c r="K10" s="71">
        <v>2</v>
      </c>
      <c r="L10" s="71"/>
      <c r="M10" s="74">
        <v>10.3</v>
      </c>
      <c r="N10" s="75">
        <v>19.350000000000001</v>
      </c>
      <c r="O10" s="76">
        <v>2</v>
      </c>
    </row>
    <row r="11" spans="1:15" ht="16.2" thickBot="1" x14ac:dyDescent="0.35">
      <c r="A11" s="28">
        <v>33</v>
      </c>
      <c r="B11" s="29" t="s">
        <v>44</v>
      </c>
      <c r="C11" s="30">
        <v>1</v>
      </c>
      <c r="D11" s="31">
        <v>0.7</v>
      </c>
      <c r="E11" s="32">
        <v>3.65</v>
      </c>
      <c r="F11" s="32">
        <v>1</v>
      </c>
      <c r="G11" s="32"/>
      <c r="H11" s="33">
        <v>5.35</v>
      </c>
      <c r="I11" s="34">
        <v>0.3</v>
      </c>
      <c r="J11" s="32">
        <v>4.2</v>
      </c>
      <c r="K11" s="32">
        <v>1.8</v>
      </c>
      <c r="L11" s="32">
        <v>0.3</v>
      </c>
      <c r="M11" s="35">
        <v>6</v>
      </c>
      <c r="N11" s="36">
        <v>11.35</v>
      </c>
      <c r="O11" s="37">
        <v>3</v>
      </c>
    </row>
  </sheetData>
  <mergeCells count="10">
    <mergeCell ref="A2:O2"/>
    <mergeCell ref="A3:O3"/>
    <mergeCell ref="A5:B5"/>
    <mergeCell ref="A7:A8"/>
    <mergeCell ref="B7:B8"/>
    <mergeCell ref="C7:C8"/>
    <mergeCell ref="D7:H7"/>
    <mergeCell ref="I7:M7"/>
    <mergeCell ref="N7:N8"/>
    <mergeCell ref="O7:O8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5E4661791A564D8A2048B70665E361" ma:contentTypeVersion="7" ma:contentTypeDescription="Vytvoří nový dokument" ma:contentTypeScope="" ma:versionID="c408493c85811c5aba307b4520c490a2">
  <xsd:schema xmlns:xsd="http://www.w3.org/2001/XMLSchema" xmlns:xs="http://www.w3.org/2001/XMLSchema" xmlns:p="http://schemas.microsoft.com/office/2006/metadata/properties" xmlns:ns3="1b00921e-ac86-4a31-9c4f-91d2dcc79a9c" xmlns:ns4="b3607c52-8047-4e05-a347-fb526964b0f1" targetNamespace="http://schemas.microsoft.com/office/2006/metadata/properties" ma:root="true" ma:fieldsID="2d83d0b1e20d53dc2d9f812eeb3c7117" ns3:_="" ns4:_="">
    <xsd:import namespace="1b00921e-ac86-4a31-9c4f-91d2dcc79a9c"/>
    <xsd:import namespace="b3607c52-8047-4e05-a347-fb526964b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0921e-ac86-4a31-9c4f-91d2dcc79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07c52-8047-4e05-a347-fb526964b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8D273-20D1-454D-A49C-0F6BB84F61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702E1B-E8DD-4ECF-9990-06409DFB0DC3}">
  <ds:schemaRefs>
    <ds:schemaRef ds:uri="http://schemas.openxmlformats.org/package/2006/metadata/core-properties"/>
    <ds:schemaRef ds:uri="http://schemas.microsoft.com/office/2006/metadata/properties"/>
    <ds:schemaRef ds:uri="b3607c52-8047-4e05-a347-fb526964b0f1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1b00921e-ac86-4a31-9c4f-91d2dcc79a9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4347DDA-A971-465F-A6B1-F42E09F438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0921e-ac86-4a31-9c4f-91d2dcc79a9c"/>
    <ds:schemaRef ds:uri="b3607c52-8047-4e05-a347-fb526964b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 0</vt:lpstr>
      <vt:lpstr>kat. I</vt:lpstr>
      <vt:lpstr>kat. II</vt:lpstr>
      <vt:lpstr>kat.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asus</cp:lastModifiedBy>
  <cp:lastPrinted>2023-11-20T08:51:06Z</cp:lastPrinted>
  <dcterms:created xsi:type="dcterms:W3CDTF">2022-11-20T09:18:16Z</dcterms:created>
  <dcterms:modified xsi:type="dcterms:W3CDTF">2023-11-20T08:52:12Z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0x010100DC5E4661791A564D8A2048B70665E361</vt:lpwstr>
  </property>
</Properties>
</file>