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SOKOL\2023-2024\"/>
    </mc:Choice>
  </mc:AlternateContent>
  <xr:revisionPtr revIDLastSave="0" documentId="13_ncr:1_{8316002C-49CE-424F-879B-B119844693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é" sheetId="1" r:id="rId1"/>
    <sheet name="Junior I." sheetId="2" r:id="rId2"/>
    <sheet name="Junior II." sheetId="3" r:id="rId3"/>
    <sheet name="Junior III.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Q13" i="1"/>
  <c r="L9" i="1"/>
  <c r="L13" i="1"/>
  <c r="G9" i="1"/>
  <c r="G13" i="1"/>
  <c r="Q23" i="1"/>
  <c r="L23" i="1"/>
  <c r="G23" i="1"/>
  <c r="Q32" i="1"/>
  <c r="L32" i="1"/>
  <c r="G32" i="1"/>
  <c r="Q20" i="1"/>
  <c r="Q21" i="1"/>
  <c r="L20" i="1"/>
  <c r="L21" i="1"/>
  <c r="G20" i="1"/>
  <c r="G21" i="1"/>
  <c r="Q31" i="1"/>
  <c r="L31" i="1"/>
  <c r="G31" i="1"/>
  <c r="Q24" i="1"/>
  <c r="Q22" i="1"/>
  <c r="L24" i="1"/>
  <c r="L22" i="1"/>
  <c r="G24" i="1"/>
  <c r="G22" i="1"/>
  <c r="Q11" i="1"/>
  <c r="Q12" i="1"/>
  <c r="Q10" i="1"/>
  <c r="L11" i="1"/>
  <c r="L12" i="1"/>
  <c r="L10" i="1"/>
  <c r="G11" i="1"/>
  <c r="G12" i="1"/>
  <c r="G10" i="1"/>
  <c r="R13" i="1" l="1"/>
  <c r="R9" i="1"/>
  <c r="R24" i="1"/>
  <c r="R23" i="1"/>
  <c r="R12" i="1"/>
  <c r="R31" i="1"/>
  <c r="R22" i="1"/>
  <c r="R21" i="1"/>
  <c r="R10" i="1"/>
  <c r="R20" i="1"/>
  <c r="R32" i="1"/>
  <c r="R11" i="1"/>
  <c r="S9" i="1" l="1"/>
  <c r="S13" i="1"/>
  <c r="S31" i="1"/>
  <c r="S32" i="1"/>
  <c r="S23" i="1"/>
  <c r="S21" i="1"/>
  <c r="S22" i="1"/>
  <c r="S20" i="1"/>
  <c r="S24" i="1"/>
  <c r="S10" i="1"/>
  <c r="S11" i="1"/>
  <c r="S12" i="1"/>
</calcChain>
</file>

<file path=xl/sharedStrings.xml><?xml version="1.0" encoding="utf-8"?>
<sst xmlns="http://schemas.openxmlformats.org/spreadsheetml/2006/main" count="148" uniqueCount="24">
  <si>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</si>
  <si>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</si>
  <si>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</si>
  <si>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</si>
  <si>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</si>
  <si>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</si>
  <si>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</si>
  <si>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</si>
  <si>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</si>
  <si>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</si>
  <si>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</si>
  <si>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St. č.</t>
  </si>
  <si>
    <t>St.č.</t>
  </si>
  <si>
    <t>Sokol Praha Vršovice</t>
  </si>
  <si>
    <t>Sokol Řeporyje</t>
  </si>
  <si>
    <t>Junior I.</t>
  </si>
  <si>
    <t>Sokol Vyšehrad</t>
  </si>
  <si>
    <t>Sokol Vyšehrad A</t>
  </si>
  <si>
    <t>Sokol Vyšehrad B</t>
  </si>
  <si>
    <t>Junior II.</t>
  </si>
  <si>
    <t>Junior III.</t>
  </si>
  <si>
    <t>Závod TeamGym Junior OPEN (malá oblast) - rok 2023</t>
  </si>
  <si>
    <t>Sokol Kr. Vinohrady</t>
  </si>
  <si>
    <t>Gym Club 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</si>
</sst>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/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1" fillId="0" borderId="13" xfId="0" applyFont="1" applyBorder="1"/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1" fillId="0" borderId="33" xfId="0" applyFont="1" applyBorder="1"/>
    <xf numFmtId="0" fontId="1" fillId="0" borderId="38" xfId="0" applyFont="1" applyBorder="1"/>
    <xf numFmtId="0" fontId="1" fillId="0" borderId="40" xfId="0" applyFont="1" applyBorder="1"/>
    <xf numFmtId="0" fontId="0" fillId="0" borderId="40" xfId="0" applyBorder="1" applyAlignment="1">
      <alignment horizontal="center"/>
    </xf>
    <xf numFmtId="0" fontId="0" fillId="0" borderId="20" xfId="0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5" xfId="0" applyFont="1" applyBorder="1"/>
    <xf numFmtId="2" fontId="0" fillId="0" borderId="36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45" xfId="0" applyFont="1" applyBorder="1"/>
    <xf numFmtId="2" fontId="2" fillId="0" borderId="46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26" xfId="0" applyFont="1" applyBorder="1"/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0" xfId="0" applyFont="1" applyBorder="1"/>
    <xf numFmtId="0" fontId="2" fillId="0" borderId="40" xfId="0" applyFont="1" applyBorder="1" applyAlignment="1">
      <alignment horizontal="center"/>
    </xf>
    <xf numFmtId="0" fontId="0" fillId="0" borderId="10" xfId="0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0" xfId="0" applyFont="1" applyBorder="1"/>
    <xf numFmtId="2" fontId="2" fillId="0" borderId="3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4" fillId="6" borderId="42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4" fillId="5" borderId="4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31" xfId="0" applyBorder="1"/>
    <xf numFmtId="0" fontId="0" fillId="0" borderId="41" xfId="0" applyBorder="1" applyAlignment="1">
      <alignment horizontal="center"/>
    </xf>
    <xf numFmtId="2" fontId="0" fillId="0" borderId="39" xfId="0" applyNumberForma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2"/>
  <sheetViews>
    <sheetView tabSelected="1" zoomScaleNormal="100" workbookViewId="0">
      <selection activeCell="A2" sqref="A2:S2"/>
    </sheetView>
  </sheetViews>
  <sheetFormatPr defaultRowHeight="14.4" x14ac:dyDescent="0.3"/>
  <cols>
    <col min="1" max="1" width="9.44140625" customWidth="1"/>
    <col min="2" max="2" width="26" bestFit="1" customWidth="1"/>
    <col min="3" max="17" width="7.6640625" customWidth="1"/>
    <col min="18" max="19" width="10.6640625" customWidth="1"/>
    <col min="20" max="20" width="11.6640625" bestFit="1" customWidth="1"/>
  </cols>
  <sheetData>
    <row r="2" spans="1:19" ht="28.8" x14ac:dyDescent="0.55000000000000004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8" x14ac:dyDescent="0.35">
      <c r="A3" s="102">
        <v>45248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5" spans="1:19" x14ac:dyDescent="0.3">
      <c r="A5" s="88" t="s">
        <v>15</v>
      </c>
      <c r="B5" s="88"/>
    </row>
    <row r="6" spans="1:19" ht="15" thickBot="1" x14ac:dyDescent="0.35"/>
    <row r="7" spans="1:19" x14ac:dyDescent="0.3">
      <c r="A7" s="110" t="s">
        <v>0</v>
      </c>
      <c r="B7" s="112" t="s">
        <v>1</v>
      </c>
      <c r="C7" s="104" t="s">
        <v>2</v>
      </c>
      <c r="D7" s="105"/>
      <c r="E7" s="105"/>
      <c r="F7" s="105"/>
      <c r="G7" s="106"/>
      <c r="H7" s="107" t="s">
        <v>3</v>
      </c>
      <c r="I7" s="108"/>
      <c r="J7" s="108"/>
      <c r="K7" s="108"/>
      <c r="L7" s="109"/>
      <c r="M7" s="107" t="s">
        <v>4</v>
      </c>
      <c r="N7" s="108"/>
      <c r="O7" s="108"/>
      <c r="P7" s="108"/>
      <c r="Q7" s="109"/>
      <c r="R7" s="112" t="s">
        <v>5</v>
      </c>
      <c r="S7" s="112" t="s">
        <v>6</v>
      </c>
    </row>
    <row r="8" spans="1:19" ht="15" thickBot="1" x14ac:dyDescent="0.35">
      <c r="A8" s="111"/>
      <c r="B8" s="113"/>
      <c r="C8" s="8" t="s">
        <v>7</v>
      </c>
      <c r="D8" s="9" t="s">
        <v>9</v>
      </c>
      <c r="E8" s="9" t="s">
        <v>8</v>
      </c>
      <c r="F8" s="9" t="s">
        <v>10</v>
      </c>
      <c r="G8" s="10"/>
      <c r="H8" s="8" t="s">
        <v>7</v>
      </c>
      <c r="I8" s="9" t="s">
        <v>9</v>
      </c>
      <c r="J8" s="9" t="s">
        <v>8</v>
      </c>
      <c r="K8" s="9" t="s">
        <v>10</v>
      </c>
      <c r="L8" s="10"/>
      <c r="M8" s="8" t="s">
        <v>7</v>
      </c>
      <c r="N8" s="9" t="s">
        <v>9</v>
      </c>
      <c r="O8" s="9" t="s">
        <v>8</v>
      </c>
      <c r="P8" s="9" t="s">
        <v>10</v>
      </c>
      <c r="Q8" s="10"/>
      <c r="R8" s="113"/>
      <c r="S8" s="113"/>
    </row>
    <row r="9" spans="1:19" x14ac:dyDescent="0.3">
      <c r="A9" s="68">
        <v>2</v>
      </c>
      <c r="B9" s="67" t="s">
        <v>14</v>
      </c>
      <c r="C9" s="20">
        <v>1.9</v>
      </c>
      <c r="D9" s="21">
        <v>8.1</v>
      </c>
      <c r="E9" s="21">
        <v>2</v>
      </c>
      <c r="F9" s="21"/>
      <c r="G9" s="22">
        <f>C9+D9+E9-F9</f>
        <v>12</v>
      </c>
      <c r="H9" s="20">
        <v>1.9</v>
      </c>
      <c r="I9" s="21">
        <v>7.26</v>
      </c>
      <c r="J9" s="21">
        <v>2</v>
      </c>
      <c r="K9" s="21"/>
      <c r="L9" s="22">
        <f>H9+I9+J9-K9</f>
        <v>11.16</v>
      </c>
      <c r="M9" s="28">
        <v>2.2000000000000002</v>
      </c>
      <c r="N9" s="21">
        <v>6.75</v>
      </c>
      <c r="O9" s="21">
        <v>4</v>
      </c>
      <c r="P9" s="21"/>
      <c r="Q9" s="22">
        <f>M9+N9+O9-P9</f>
        <v>12.95</v>
      </c>
      <c r="R9" s="80">
        <f>G9+L9+Q9</f>
        <v>36.11</v>
      </c>
      <c r="S9" s="23">
        <f>RANK(R9,$R$9:$R$13,0)</f>
        <v>1</v>
      </c>
    </row>
    <row r="10" spans="1:19" x14ac:dyDescent="0.3">
      <c r="A10" s="76">
        <v>5</v>
      </c>
      <c r="B10" s="77" t="s">
        <v>23</v>
      </c>
      <c r="C10" s="45">
        <v>1.3</v>
      </c>
      <c r="D10" s="46">
        <v>8.25</v>
      </c>
      <c r="E10" s="46">
        <v>2</v>
      </c>
      <c r="F10" s="46"/>
      <c r="G10" s="17">
        <f>C10+D10+E10-F10</f>
        <v>11.55</v>
      </c>
      <c r="H10" s="45">
        <v>1.3</v>
      </c>
      <c r="I10" s="46">
        <v>6.3</v>
      </c>
      <c r="J10" s="46">
        <v>2</v>
      </c>
      <c r="K10" s="46"/>
      <c r="L10" s="17">
        <f>H10+I10+J10-K10</f>
        <v>9.6</v>
      </c>
      <c r="M10" s="78">
        <v>2.4</v>
      </c>
      <c r="N10" s="46">
        <v>6.2</v>
      </c>
      <c r="O10" s="46">
        <v>4</v>
      </c>
      <c r="P10" s="46"/>
      <c r="Q10" s="17">
        <f>M10+N10+O10-P10</f>
        <v>12.6</v>
      </c>
      <c r="R10" s="81">
        <f>G10+L10+Q10</f>
        <v>33.75</v>
      </c>
      <c r="S10" s="14">
        <f>RANK(R10,$R$9:$R$13,0)</f>
        <v>2</v>
      </c>
    </row>
    <row r="11" spans="1:19" x14ac:dyDescent="0.3">
      <c r="A11" s="156">
        <v>4</v>
      </c>
      <c r="B11" s="69" t="s">
        <v>13</v>
      </c>
      <c r="C11" s="57">
        <v>1.6</v>
      </c>
      <c r="D11" s="59">
        <v>7.9</v>
      </c>
      <c r="E11" s="59">
        <v>2</v>
      </c>
      <c r="F11" s="59"/>
      <c r="G11" s="17">
        <f>C11+D11+E11-F11</f>
        <v>11.5</v>
      </c>
      <c r="H11" s="57">
        <v>6.86</v>
      </c>
      <c r="I11" s="59">
        <v>2</v>
      </c>
      <c r="J11" s="59">
        <v>1.4</v>
      </c>
      <c r="K11" s="59"/>
      <c r="L11" s="17">
        <f>H11+I11+J11-K11</f>
        <v>10.26</v>
      </c>
      <c r="M11" s="157">
        <v>1.6</v>
      </c>
      <c r="N11" s="59">
        <v>5.8</v>
      </c>
      <c r="O11" s="59">
        <v>4</v>
      </c>
      <c r="P11" s="59"/>
      <c r="Q11" s="17">
        <f>M11+N11+O11-P11</f>
        <v>11.4</v>
      </c>
      <c r="R11" s="81">
        <f>G11+L11+Q11</f>
        <v>33.159999999999997</v>
      </c>
      <c r="S11" s="14">
        <f>RANK(R11,$R$9:$R$13,0)</f>
        <v>3</v>
      </c>
    </row>
    <row r="12" spans="1:19" x14ac:dyDescent="0.3">
      <c r="A12" s="24">
        <v>1</v>
      </c>
      <c r="B12" s="44" t="s">
        <v>16</v>
      </c>
      <c r="C12" s="15">
        <v>1.5</v>
      </c>
      <c r="D12" s="16">
        <v>7.6</v>
      </c>
      <c r="E12" s="16">
        <v>2</v>
      </c>
      <c r="F12" s="16"/>
      <c r="G12" s="17">
        <f>C12+D12+E12-F12</f>
        <v>11.1</v>
      </c>
      <c r="H12" s="15">
        <v>0.9</v>
      </c>
      <c r="I12" s="16">
        <v>6.1</v>
      </c>
      <c r="J12" s="16">
        <v>2</v>
      </c>
      <c r="K12" s="16"/>
      <c r="L12" s="17">
        <f>H12+I12+J12-K12</f>
        <v>9</v>
      </c>
      <c r="M12" s="29">
        <v>1.6</v>
      </c>
      <c r="N12" s="16">
        <v>6.4</v>
      </c>
      <c r="O12" s="16">
        <v>4</v>
      </c>
      <c r="P12" s="16"/>
      <c r="Q12" s="17">
        <f>M12+N12+O12-P12</f>
        <v>12</v>
      </c>
      <c r="R12" s="81">
        <f>G12+L12+Q12</f>
        <v>32.1</v>
      </c>
      <c r="S12" s="14">
        <f>RANK(R12,$R$9:$R$13,0)</f>
        <v>4</v>
      </c>
    </row>
    <row r="13" spans="1:19" ht="15" thickBot="1" x14ac:dyDescent="0.35">
      <c r="A13" s="63">
        <v>3</v>
      </c>
      <c r="B13" s="64" t="s">
        <v>22</v>
      </c>
      <c r="C13" s="58">
        <v>1.2</v>
      </c>
      <c r="D13" s="60">
        <v>6.6</v>
      </c>
      <c r="E13" s="60">
        <v>2</v>
      </c>
      <c r="F13" s="60"/>
      <c r="G13" s="31">
        <f>C13+D13+E13-F13</f>
        <v>9.8000000000000007</v>
      </c>
      <c r="H13" s="58">
        <v>0.5</v>
      </c>
      <c r="I13" s="60">
        <v>5.73</v>
      </c>
      <c r="J13" s="60">
        <v>2</v>
      </c>
      <c r="K13" s="60"/>
      <c r="L13" s="31">
        <f>H13+I13+J13-K13</f>
        <v>8.23</v>
      </c>
      <c r="M13" s="62">
        <v>1.75</v>
      </c>
      <c r="N13" s="60">
        <v>4.75</v>
      </c>
      <c r="O13" s="60">
        <v>4</v>
      </c>
      <c r="P13" s="60"/>
      <c r="Q13" s="31">
        <f>M13+N13+O13-P13</f>
        <v>10.5</v>
      </c>
      <c r="R13" s="82">
        <f>G13+L13+Q13</f>
        <v>28.53</v>
      </c>
      <c r="S13" s="35">
        <f>RANK(R13,$R$9:$R$13,0)</f>
        <v>5</v>
      </c>
    </row>
    <row r="15" spans="1:19" x14ac:dyDescent="0.3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88" t="s">
        <v>19</v>
      </c>
      <c r="B16" s="88"/>
    </row>
    <row r="17" spans="1:20" ht="15" thickBot="1" x14ac:dyDescent="0.35"/>
    <row r="18" spans="1:20" x14ac:dyDescent="0.3">
      <c r="A18" s="94" t="s">
        <v>0</v>
      </c>
      <c r="B18" s="96" t="s">
        <v>1</v>
      </c>
      <c r="C18" s="98" t="s">
        <v>2</v>
      </c>
      <c r="D18" s="99"/>
      <c r="E18" s="99"/>
      <c r="F18" s="99"/>
      <c r="G18" s="100"/>
      <c r="H18" s="91" t="s">
        <v>3</v>
      </c>
      <c r="I18" s="92"/>
      <c r="J18" s="92"/>
      <c r="K18" s="92"/>
      <c r="L18" s="93"/>
      <c r="M18" s="91" t="s">
        <v>4</v>
      </c>
      <c r="N18" s="92"/>
      <c r="O18" s="92"/>
      <c r="P18" s="92"/>
      <c r="Q18" s="93"/>
      <c r="R18" s="89" t="s">
        <v>5</v>
      </c>
      <c r="S18" s="89" t="s">
        <v>6</v>
      </c>
    </row>
    <row r="19" spans="1:20" ht="15" thickBot="1" x14ac:dyDescent="0.35">
      <c r="A19" s="95"/>
      <c r="B19" s="97"/>
      <c r="C19" s="73" t="s">
        <v>7</v>
      </c>
      <c r="D19" s="74" t="s">
        <v>9</v>
      </c>
      <c r="E19" s="74" t="s">
        <v>8</v>
      </c>
      <c r="F19" s="74" t="s">
        <v>10</v>
      </c>
      <c r="G19" s="75"/>
      <c r="H19" s="73" t="s">
        <v>7</v>
      </c>
      <c r="I19" s="74" t="s">
        <v>9</v>
      </c>
      <c r="J19" s="74" t="s">
        <v>8</v>
      </c>
      <c r="K19" s="74" t="s">
        <v>10</v>
      </c>
      <c r="L19" s="75"/>
      <c r="M19" s="73" t="s">
        <v>7</v>
      </c>
      <c r="N19" s="74" t="s">
        <v>9</v>
      </c>
      <c r="O19" s="74" t="s">
        <v>8</v>
      </c>
      <c r="P19" s="74" t="s">
        <v>10</v>
      </c>
      <c r="Q19" s="75"/>
      <c r="R19" s="90"/>
      <c r="S19" s="90"/>
    </row>
    <row r="20" spans="1:20" x14ac:dyDescent="0.3">
      <c r="A20" s="68">
        <v>6</v>
      </c>
      <c r="B20" s="67" t="s">
        <v>17</v>
      </c>
      <c r="C20" s="28">
        <v>3.2</v>
      </c>
      <c r="D20" s="21">
        <v>8.5</v>
      </c>
      <c r="E20" s="21">
        <v>2</v>
      </c>
      <c r="F20" s="21"/>
      <c r="G20" s="40">
        <f>C20+D20+E20-F20</f>
        <v>13.7</v>
      </c>
      <c r="H20" s="20">
        <v>2.2000000000000002</v>
      </c>
      <c r="I20" s="21">
        <v>6.46</v>
      </c>
      <c r="J20" s="21">
        <v>1.9</v>
      </c>
      <c r="K20" s="21"/>
      <c r="L20" s="22">
        <f>H20+I20+J20-K20</f>
        <v>10.56</v>
      </c>
      <c r="M20" s="28">
        <v>3.4</v>
      </c>
      <c r="N20" s="21">
        <v>7.4</v>
      </c>
      <c r="O20" s="21">
        <v>4</v>
      </c>
      <c r="P20" s="21"/>
      <c r="Q20" s="40">
        <f>M20+N20+O20-P20</f>
        <v>14.8</v>
      </c>
      <c r="R20" s="145">
        <f>G20+L20+Q20</f>
        <v>39.06</v>
      </c>
      <c r="S20" s="146">
        <f>RANK(R20,$R$20:$R$24,0)</f>
        <v>1</v>
      </c>
    </row>
    <row r="21" spans="1:20" x14ac:dyDescent="0.3">
      <c r="A21" s="24">
        <v>9</v>
      </c>
      <c r="B21" s="26" t="s">
        <v>18</v>
      </c>
      <c r="C21" s="29">
        <v>2.6</v>
      </c>
      <c r="D21" s="16">
        <v>7.45</v>
      </c>
      <c r="E21" s="16">
        <v>2</v>
      </c>
      <c r="F21" s="16"/>
      <c r="G21" s="39">
        <f>C21+D21+E21-F21</f>
        <v>12.05</v>
      </c>
      <c r="H21" s="15">
        <v>2</v>
      </c>
      <c r="I21" s="16">
        <v>6.83</v>
      </c>
      <c r="J21" s="16">
        <v>2</v>
      </c>
      <c r="K21" s="16"/>
      <c r="L21" s="17">
        <f>H21+I21+J21-K21</f>
        <v>10.83</v>
      </c>
      <c r="M21" s="29">
        <v>3.4</v>
      </c>
      <c r="N21" s="16">
        <v>6.65</v>
      </c>
      <c r="O21" s="16">
        <v>4</v>
      </c>
      <c r="P21" s="16"/>
      <c r="Q21" s="39">
        <f>M21+N21+O21-P21</f>
        <v>14.05</v>
      </c>
      <c r="R21" s="147">
        <f>G21+L21+Q21</f>
        <v>36.930000000000007</v>
      </c>
      <c r="S21" s="148">
        <f>RANK(R21,$R$20:$R$24,0)</f>
        <v>2</v>
      </c>
    </row>
    <row r="22" spans="1:20" x14ac:dyDescent="0.3">
      <c r="A22" s="24">
        <v>7</v>
      </c>
      <c r="B22" s="44" t="s">
        <v>23</v>
      </c>
      <c r="C22" s="29">
        <v>2.2000000000000002</v>
      </c>
      <c r="D22" s="16">
        <v>6.95</v>
      </c>
      <c r="E22" s="16">
        <v>2</v>
      </c>
      <c r="F22" s="16"/>
      <c r="G22" s="39">
        <f>C22+D22+E22-F22</f>
        <v>11.15</v>
      </c>
      <c r="H22" s="15">
        <v>2.1</v>
      </c>
      <c r="I22" s="16">
        <v>6.83</v>
      </c>
      <c r="J22" s="16">
        <v>2</v>
      </c>
      <c r="K22" s="16"/>
      <c r="L22" s="17">
        <f>H22+I22+J22-K22</f>
        <v>10.93</v>
      </c>
      <c r="M22" s="29">
        <v>3.2</v>
      </c>
      <c r="N22" s="16">
        <v>6.2</v>
      </c>
      <c r="O22" s="16">
        <v>4</v>
      </c>
      <c r="P22" s="16"/>
      <c r="Q22" s="39">
        <f>M22+N22+O22-P22</f>
        <v>13.4</v>
      </c>
      <c r="R22" s="147">
        <f>G22+L22+Q22</f>
        <v>35.479999999999997</v>
      </c>
      <c r="S22" s="148">
        <f>RANK(R22,$R$20:$R$24,0)</f>
        <v>3</v>
      </c>
    </row>
    <row r="23" spans="1:20" x14ac:dyDescent="0.3">
      <c r="A23" s="25">
        <v>8</v>
      </c>
      <c r="B23" s="69" t="s">
        <v>13</v>
      </c>
      <c r="C23" s="66">
        <v>1.5</v>
      </c>
      <c r="D23" s="65">
        <v>7.5</v>
      </c>
      <c r="E23" s="19">
        <v>2</v>
      </c>
      <c r="F23" s="65"/>
      <c r="G23" s="39">
        <f>C23+D23+E23-F23</f>
        <v>11</v>
      </c>
      <c r="H23" s="18">
        <v>1.1000000000000001</v>
      </c>
      <c r="I23" s="19">
        <v>5.33</v>
      </c>
      <c r="J23" s="19">
        <v>1.6</v>
      </c>
      <c r="K23" s="65"/>
      <c r="L23" s="17">
        <f>H23+I23+J23-K23</f>
        <v>8.0299999999999994</v>
      </c>
      <c r="M23" s="30">
        <v>2.6</v>
      </c>
      <c r="N23" s="19">
        <v>5.7</v>
      </c>
      <c r="O23" s="19">
        <v>4</v>
      </c>
      <c r="P23" s="65"/>
      <c r="Q23" s="39">
        <f>M23+N23+O23-P23</f>
        <v>12.3</v>
      </c>
      <c r="R23" s="147">
        <f>G23+L23+Q23</f>
        <v>31.330000000000002</v>
      </c>
      <c r="S23" s="148">
        <f>RANK(R23,$R$20:$R$24,0)</f>
        <v>4</v>
      </c>
    </row>
    <row r="24" spans="1:20" ht="15" thickBot="1" x14ac:dyDescent="0.35">
      <c r="A24" s="63">
        <v>10</v>
      </c>
      <c r="B24" s="64" t="s">
        <v>22</v>
      </c>
      <c r="C24" s="62">
        <v>1.8</v>
      </c>
      <c r="D24" s="60">
        <v>6.3</v>
      </c>
      <c r="E24" s="60">
        <v>2</v>
      </c>
      <c r="F24" s="60"/>
      <c r="G24" s="42">
        <f>C24+D24+E24-F24</f>
        <v>10.1</v>
      </c>
      <c r="H24" s="58">
        <v>1.4</v>
      </c>
      <c r="I24" s="60">
        <v>3.6</v>
      </c>
      <c r="J24" s="60">
        <v>1.4</v>
      </c>
      <c r="K24" s="60"/>
      <c r="L24" s="31">
        <f>H24+I24+J24-K24</f>
        <v>6.4</v>
      </c>
      <c r="M24" s="62">
        <v>3.3</v>
      </c>
      <c r="N24" s="60">
        <v>5.25</v>
      </c>
      <c r="O24" s="60">
        <v>4</v>
      </c>
      <c r="P24" s="60"/>
      <c r="Q24" s="42">
        <f>M24+N24+O24-P24</f>
        <v>12.55</v>
      </c>
      <c r="R24" s="149">
        <f>G24+L24+Q24</f>
        <v>29.05</v>
      </c>
      <c r="S24" s="150">
        <f>RANK(R24,$R$20:$R$24,0)</f>
        <v>5</v>
      </c>
    </row>
    <row r="25" spans="1:20" x14ac:dyDescent="0.3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x14ac:dyDescent="0.3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 x14ac:dyDescent="0.3">
      <c r="A27" s="88" t="s">
        <v>20</v>
      </c>
      <c r="B27" s="88"/>
    </row>
    <row r="28" spans="1:20" ht="15" thickBot="1" x14ac:dyDescent="0.35"/>
    <row r="29" spans="1:20" x14ac:dyDescent="0.3">
      <c r="A29" s="117" t="s">
        <v>0</v>
      </c>
      <c r="B29" s="115" t="s">
        <v>1</v>
      </c>
      <c r="C29" s="119" t="s">
        <v>2</v>
      </c>
      <c r="D29" s="120"/>
      <c r="E29" s="120"/>
      <c r="F29" s="120"/>
      <c r="G29" s="121"/>
      <c r="H29" s="122" t="s">
        <v>3</v>
      </c>
      <c r="I29" s="123"/>
      <c r="J29" s="123"/>
      <c r="K29" s="123"/>
      <c r="L29" s="124"/>
      <c r="M29" s="122" t="s">
        <v>4</v>
      </c>
      <c r="N29" s="123"/>
      <c r="O29" s="123"/>
      <c r="P29" s="123"/>
      <c r="Q29" s="124"/>
      <c r="R29" s="115" t="s">
        <v>5</v>
      </c>
      <c r="S29" s="115" t="s">
        <v>6</v>
      </c>
      <c r="T29" s="114"/>
    </row>
    <row r="30" spans="1:20" ht="15" thickBot="1" x14ac:dyDescent="0.35">
      <c r="A30" s="118"/>
      <c r="B30" s="116"/>
      <c r="C30" s="70" t="s">
        <v>7</v>
      </c>
      <c r="D30" s="71" t="s">
        <v>9</v>
      </c>
      <c r="E30" s="71" t="s">
        <v>8</v>
      </c>
      <c r="F30" s="71" t="s">
        <v>10</v>
      </c>
      <c r="G30" s="72"/>
      <c r="H30" s="70" t="s">
        <v>7</v>
      </c>
      <c r="I30" s="71" t="s">
        <v>9</v>
      </c>
      <c r="J30" s="71" t="s">
        <v>8</v>
      </c>
      <c r="K30" s="71" t="s">
        <v>10</v>
      </c>
      <c r="L30" s="72"/>
      <c r="M30" s="70" t="s">
        <v>7</v>
      </c>
      <c r="N30" s="71" t="s">
        <v>9</v>
      </c>
      <c r="O30" s="71" t="s">
        <v>8</v>
      </c>
      <c r="P30" s="71" t="s">
        <v>10</v>
      </c>
      <c r="Q30" s="72"/>
      <c r="R30" s="116"/>
      <c r="S30" s="116"/>
      <c r="T30" s="114"/>
    </row>
    <row r="31" spans="1:20" x14ac:dyDescent="0.3">
      <c r="A31" s="23">
        <v>12</v>
      </c>
      <c r="B31" s="49" t="s">
        <v>16</v>
      </c>
      <c r="C31" s="20">
        <v>3.1</v>
      </c>
      <c r="D31" s="21">
        <v>8.1</v>
      </c>
      <c r="E31" s="21">
        <v>2</v>
      </c>
      <c r="F31" s="21"/>
      <c r="G31" s="22">
        <f>C31+D31+E31-F31</f>
        <v>13.2</v>
      </c>
      <c r="H31" s="28">
        <v>1.9</v>
      </c>
      <c r="I31" s="21">
        <v>7.66</v>
      </c>
      <c r="J31" s="21">
        <v>2</v>
      </c>
      <c r="K31" s="21"/>
      <c r="L31" s="40">
        <f>H31+I31+J31-K31</f>
        <v>11.56</v>
      </c>
      <c r="M31" s="20">
        <v>3.4</v>
      </c>
      <c r="N31" s="21">
        <v>6.4</v>
      </c>
      <c r="O31" s="21">
        <v>4</v>
      </c>
      <c r="P31" s="21"/>
      <c r="Q31" s="22">
        <f>M31+N31+O31-P31</f>
        <v>13.8</v>
      </c>
      <c r="R31" s="151">
        <f>G31+L31+Q31</f>
        <v>38.56</v>
      </c>
      <c r="S31" s="152">
        <f>RANK(R31,$R$31:$R$32,0)</f>
        <v>1</v>
      </c>
      <c r="T31" s="1"/>
    </row>
    <row r="32" spans="1:20" ht="15" thickBot="1" x14ac:dyDescent="0.35">
      <c r="A32" s="38">
        <v>11</v>
      </c>
      <c r="B32" s="61" t="s">
        <v>13</v>
      </c>
      <c r="C32" s="58">
        <v>1.9</v>
      </c>
      <c r="D32" s="60">
        <v>7</v>
      </c>
      <c r="E32" s="60">
        <v>2</v>
      </c>
      <c r="F32" s="60"/>
      <c r="G32" s="31">
        <f>C32+D32+E32-F32</f>
        <v>10.9</v>
      </c>
      <c r="H32" s="62">
        <v>1.5</v>
      </c>
      <c r="I32" s="60">
        <v>5.7</v>
      </c>
      <c r="J32" s="60">
        <v>1.8</v>
      </c>
      <c r="K32" s="60"/>
      <c r="L32" s="42">
        <f>H32+I32+J32-K32</f>
        <v>9</v>
      </c>
      <c r="M32" s="58">
        <v>2.2999999999999998</v>
      </c>
      <c r="N32" s="60">
        <v>5.95</v>
      </c>
      <c r="O32" s="60">
        <v>4</v>
      </c>
      <c r="P32" s="60"/>
      <c r="Q32" s="31">
        <f>M32+N32+O32-P32</f>
        <v>12.25</v>
      </c>
      <c r="R32" s="153">
        <f>G32+L32+Q32</f>
        <v>32.15</v>
      </c>
      <c r="S32" s="154">
        <f>RANK(R32,$R$31:$R$32,0)</f>
        <v>2</v>
      </c>
    </row>
  </sheetData>
  <sortState xmlns:xlrd2="http://schemas.microsoft.com/office/spreadsheetml/2017/richdata2" ref="A9:S13">
    <sortCondition ref="S9:S13"/>
  </sortState>
  <mergeCells count="27">
    <mergeCell ref="T29:T30"/>
    <mergeCell ref="A27:B27"/>
    <mergeCell ref="S29:S30"/>
    <mergeCell ref="A29:A30"/>
    <mergeCell ref="B29:B30"/>
    <mergeCell ref="C29:G29"/>
    <mergeCell ref="H29:L29"/>
    <mergeCell ref="M29:Q29"/>
    <mergeCell ref="R29:R30"/>
    <mergeCell ref="A2:S2"/>
    <mergeCell ref="A3:S3"/>
    <mergeCell ref="C7:G7"/>
    <mergeCell ref="M7:Q7"/>
    <mergeCell ref="H7:L7"/>
    <mergeCell ref="A7:A8"/>
    <mergeCell ref="B7:B8"/>
    <mergeCell ref="R7:R8"/>
    <mergeCell ref="S7:S8"/>
    <mergeCell ref="A5:B5"/>
    <mergeCell ref="A16:B16"/>
    <mergeCell ref="S18:S19"/>
    <mergeCell ref="H18:L18"/>
    <mergeCell ref="M18:Q18"/>
    <mergeCell ref="R18:R19"/>
    <mergeCell ref="A18:A19"/>
    <mergeCell ref="B18:B19"/>
    <mergeCell ref="C18:G18"/>
  </mergeCells>
  <phoneticPr fontId="7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3"/>
  <sheetViews>
    <sheetView view="pageLayout" zoomScaleNormal="100" workbookViewId="0">
      <selection activeCell="A2" sqref="A2:S2"/>
    </sheetView>
  </sheetViews>
  <sheetFormatPr defaultRowHeight="14.4" x14ac:dyDescent="0.3"/>
  <cols>
    <col min="1" max="1" width="3" customWidth="1"/>
    <col min="2" max="2" width="26" bestFit="1" customWidth="1"/>
    <col min="3" max="6" width="4.5546875" bestFit="1" customWidth="1"/>
    <col min="7" max="7" width="5.5546875" bestFit="1" customWidth="1"/>
    <col min="8" max="11" width="4.5546875" bestFit="1" customWidth="1"/>
    <col min="12" max="12" width="5.5546875" bestFit="1" customWidth="1"/>
    <col min="13" max="16" width="4.5546875" bestFit="1" customWidth="1"/>
    <col min="17" max="17" width="5.5546875" bestFit="1" customWidth="1"/>
    <col min="20" max="20" width="11.6640625" bestFit="1" customWidth="1"/>
  </cols>
  <sheetData>
    <row r="2" spans="1:19" ht="28.8" x14ac:dyDescent="0.55000000000000004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8" x14ac:dyDescent="0.35">
      <c r="A3" s="102">
        <v>45248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5" spans="1:19" x14ac:dyDescent="0.3">
      <c r="A5" s="88" t="s">
        <v>15</v>
      </c>
      <c r="B5" s="88"/>
    </row>
    <row r="6" spans="1:19" ht="15" thickBot="1" x14ac:dyDescent="0.35"/>
    <row r="7" spans="1:19" ht="15" customHeight="1" x14ac:dyDescent="0.3">
      <c r="A7" s="110" t="s">
        <v>12</v>
      </c>
      <c r="B7" s="112" t="s">
        <v>1</v>
      </c>
      <c r="C7" s="104" t="s">
        <v>2</v>
      </c>
      <c r="D7" s="105"/>
      <c r="E7" s="105"/>
      <c r="F7" s="105"/>
      <c r="G7" s="106"/>
      <c r="H7" s="107" t="s">
        <v>3</v>
      </c>
      <c r="I7" s="108"/>
      <c r="J7" s="108"/>
      <c r="K7" s="108"/>
      <c r="L7" s="109"/>
      <c r="M7" s="107" t="s">
        <v>4</v>
      </c>
      <c r="N7" s="108"/>
      <c r="O7" s="108"/>
      <c r="P7" s="108"/>
      <c r="Q7" s="109"/>
      <c r="R7" s="112" t="s">
        <v>5</v>
      </c>
      <c r="S7" s="112" t="s">
        <v>6</v>
      </c>
    </row>
    <row r="8" spans="1:19" ht="15" thickBot="1" x14ac:dyDescent="0.35">
      <c r="A8" s="111"/>
      <c r="B8" s="113"/>
      <c r="C8" s="8" t="s">
        <v>7</v>
      </c>
      <c r="D8" s="9" t="s">
        <v>9</v>
      </c>
      <c r="E8" s="9" t="s">
        <v>8</v>
      </c>
      <c r="F8" s="9" t="s">
        <v>10</v>
      </c>
      <c r="G8" s="10"/>
      <c r="H8" s="8" t="s">
        <v>7</v>
      </c>
      <c r="I8" s="9" t="s">
        <v>9</v>
      </c>
      <c r="J8" s="9" t="s">
        <v>8</v>
      </c>
      <c r="K8" s="9" t="s">
        <v>10</v>
      </c>
      <c r="L8" s="10"/>
      <c r="M8" s="8" t="s">
        <v>7</v>
      </c>
      <c r="N8" s="9" t="s">
        <v>9</v>
      </c>
      <c r="O8" s="9" t="s">
        <v>8</v>
      </c>
      <c r="P8" s="9" t="s">
        <v>10</v>
      </c>
      <c r="Q8" s="10"/>
      <c r="R8" s="113"/>
      <c r="S8" s="113"/>
    </row>
    <row r="9" spans="1:19" x14ac:dyDescent="0.3">
      <c r="A9" s="50">
        <v>2</v>
      </c>
      <c r="B9" s="51" t="s">
        <v>14</v>
      </c>
      <c r="C9" s="52">
        <v>1.9</v>
      </c>
      <c r="D9" s="53">
        <v>8.1</v>
      </c>
      <c r="E9" s="53">
        <v>2</v>
      </c>
      <c r="F9" s="53"/>
      <c r="G9" s="22">
        <v>12</v>
      </c>
      <c r="H9" s="52">
        <v>1.9</v>
      </c>
      <c r="I9" s="53">
        <v>7.26</v>
      </c>
      <c r="J9" s="53">
        <v>2</v>
      </c>
      <c r="K9" s="53"/>
      <c r="L9" s="22">
        <v>11.16</v>
      </c>
      <c r="M9" s="54">
        <v>2.2000000000000002</v>
      </c>
      <c r="N9" s="53">
        <v>6.75</v>
      </c>
      <c r="O9" s="53">
        <v>4</v>
      </c>
      <c r="P9" s="53"/>
      <c r="Q9" s="22">
        <v>12.95</v>
      </c>
      <c r="R9" s="32">
        <v>36.11</v>
      </c>
      <c r="S9" s="23">
        <v>1</v>
      </c>
    </row>
    <row r="10" spans="1:19" x14ac:dyDescent="0.3">
      <c r="A10" s="76">
        <v>5</v>
      </c>
      <c r="B10" s="77" t="s">
        <v>23</v>
      </c>
      <c r="C10" s="45">
        <v>1.3</v>
      </c>
      <c r="D10" s="46">
        <v>8.25</v>
      </c>
      <c r="E10" s="46">
        <v>2</v>
      </c>
      <c r="F10" s="46"/>
      <c r="G10" s="12">
        <v>11.55</v>
      </c>
      <c r="H10" s="45">
        <v>1.3</v>
      </c>
      <c r="I10" s="46">
        <v>6.3</v>
      </c>
      <c r="J10" s="46">
        <v>2</v>
      </c>
      <c r="K10" s="46"/>
      <c r="L10" s="12">
        <v>9.6</v>
      </c>
      <c r="M10" s="78">
        <v>2.4</v>
      </c>
      <c r="N10" s="46">
        <v>6.2</v>
      </c>
      <c r="O10" s="46">
        <v>4</v>
      </c>
      <c r="P10" s="46"/>
      <c r="Q10" s="12">
        <v>12.6</v>
      </c>
      <c r="R10" s="79">
        <v>33.75</v>
      </c>
      <c r="S10" s="11">
        <v>2</v>
      </c>
    </row>
    <row r="11" spans="1:19" x14ac:dyDescent="0.3">
      <c r="A11" s="76">
        <v>4</v>
      </c>
      <c r="B11" s="77" t="s">
        <v>13</v>
      </c>
      <c r="C11" s="45">
        <v>1.6</v>
      </c>
      <c r="D11" s="46">
        <v>7.9</v>
      </c>
      <c r="E11" s="46">
        <v>2</v>
      </c>
      <c r="F11" s="46"/>
      <c r="G11" s="12">
        <v>11.5</v>
      </c>
      <c r="H11" s="45">
        <v>6.86</v>
      </c>
      <c r="I11" s="46">
        <v>2</v>
      </c>
      <c r="J11" s="46">
        <v>1.4</v>
      </c>
      <c r="K11" s="46"/>
      <c r="L11" s="12">
        <v>10.26</v>
      </c>
      <c r="M11" s="78">
        <v>1.6</v>
      </c>
      <c r="N11" s="46">
        <v>5.8</v>
      </c>
      <c r="O11" s="46">
        <v>4</v>
      </c>
      <c r="P11" s="46"/>
      <c r="Q11" s="12">
        <v>11.4</v>
      </c>
      <c r="R11" s="79">
        <v>33.159999999999997</v>
      </c>
      <c r="S11" s="11">
        <v>3</v>
      </c>
    </row>
    <row r="12" spans="1:19" x14ac:dyDescent="0.3">
      <c r="A12" s="25">
        <v>1</v>
      </c>
      <c r="B12" s="26" t="s">
        <v>16</v>
      </c>
      <c r="C12" s="18">
        <v>1.5</v>
      </c>
      <c r="D12" s="19">
        <v>7.6</v>
      </c>
      <c r="E12" s="19">
        <v>2</v>
      </c>
      <c r="F12" s="19"/>
      <c r="G12" s="17">
        <v>11.1</v>
      </c>
      <c r="H12" s="18">
        <v>0.9</v>
      </c>
      <c r="I12" s="19">
        <v>6.1</v>
      </c>
      <c r="J12" s="19">
        <v>2</v>
      </c>
      <c r="K12" s="19"/>
      <c r="L12" s="17">
        <v>9</v>
      </c>
      <c r="M12" s="30">
        <v>1.6</v>
      </c>
      <c r="N12" s="19">
        <v>6.4</v>
      </c>
      <c r="O12" s="19">
        <v>4</v>
      </c>
      <c r="P12" s="19"/>
      <c r="Q12" s="17">
        <v>12</v>
      </c>
      <c r="R12" s="33">
        <v>32.1</v>
      </c>
      <c r="S12" s="14">
        <v>4</v>
      </c>
    </row>
    <row r="13" spans="1:19" ht="15" thickBot="1" x14ac:dyDescent="0.35">
      <c r="A13" s="83">
        <v>3</v>
      </c>
      <c r="B13" s="84" t="s">
        <v>22</v>
      </c>
      <c r="C13" s="85">
        <v>1.2</v>
      </c>
      <c r="D13" s="86">
        <v>6.6</v>
      </c>
      <c r="E13" s="86">
        <v>2</v>
      </c>
      <c r="F13" s="86"/>
      <c r="G13" s="31">
        <v>9.8000000000000007</v>
      </c>
      <c r="H13" s="85">
        <v>0.5</v>
      </c>
      <c r="I13" s="86">
        <v>5.73</v>
      </c>
      <c r="J13" s="86">
        <v>2</v>
      </c>
      <c r="K13" s="86"/>
      <c r="L13" s="31">
        <v>8.23</v>
      </c>
      <c r="M13" s="87">
        <v>1.75</v>
      </c>
      <c r="N13" s="86">
        <v>4.75</v>
      </c>
      <c r="O13" s="86">
        <v>4</v>
      </c>
      <c r="P13" s="86"/>
      <c r="Q13" s="31">
        <v>10.5</v>
      </c>
      <c r="R13" s="34">
        <v>28.53</v>
      </c>
      <c r="S13" s="35">
        <v>5</v>
      </c>
    </row>
  </sheetData>
  <sortState xmlns:xlrd2="http://schemas.microsoft.com/office/spreadsheetml/2017/richdata2" ref="A9:S13">
    <sortCondition ref="S9:S13"/>
  </sortState>
  <mergeCells count="10">
    <mergeCell ref="H7:L7"/>
    <mergeCell ref="M7:Q7"/>
    <mergeCell ref="R7:R8"/>
    <mergeCell ref="S7:S8"/>
    <mergeCell ref="A2:S2"/>
    <mergeCell ref="A3:S3"/>
    <mergeCell ref="A5:B5"/>
    <mergeCell ref="A7:A8"/>
    <mergeCell ref="B7:B8"/>
    <mergeCell ref="C7:G7"/>
  </mergeCells>
  <phoneticPr fontId="7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3"/>
  <sheetViews>
    <sheetView view="pageLayout" zoomScaleNormal="100" workbookViewId="0">
      <selection activeCell="A2" sqref="A2:S2"/>
    </sheetView>
  </sheetViews>
  <sheetFormatPr defaultRowHeight="14.4" x14ac:dyDescent="0.3"/>
  <cols>
    <col min="1" max="1" width="3.21875" customWidth="1"/>
    <col min="2" max="2" width="26" bestFit="1" customWidth="1"/>
    <col min="3" max="6" width="4.5546875" bestFit="1" customWidth="1"/>
    <col min="7" max="7" width="5.5546875" bestFit="1" customWidth="1"/>
    <col min="8" max="11" width="4.5546875" bestFit="1" customWidth="1"/>
    <col min="12" max="12" width="5.5546875" bestFit="1" customWidth="1"/>
    <col min="13" max="16" width="4.5546875" bestFit="1" customWidth="1"/>
    <col min="17" max="17" width="5.5546875" bestFit="1" customWidth="1"/>
  </cols>
  <sheetData>
    <row r="2" spans="1:19" ht="28.8" x14ac:dyDescent="0.55000000000000004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8" x14ac:dyDescent="0.35">
      <c r="A3" s="102">
        <v>45248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5" spans="1:19" x14ac:dyDescent="0.3">
      <c r="A5" s="88" t="s">
        <v>19</v>
      </c>
      <c r="B5" s="88"/>
    </row>
    <row r="6" spans="1:19" ht="15" thickBot="1" x14ac:dyDescent="0.35"/>
    <row r="7" spans="1:19" x14ac:dyDescent="0.3">
      <c r="A7" s="130" t="s">
        <v>11</v>
      </c>
      <c r="B7" s="128" t="s">
        <v>1</v>
      </c>
      <c r="C7" s="132" t="s">
        <v>2</v>
      </c>
      <c r="D7" s="133"/>
      <c r="E7" s="133"/>
      <c r="F7" s="133"/>
      <c r="G7" s="134"/>
      <c r="H7" s="125" t="s">
        <v>3</v>
      </c>
      <c r="I7" s="126"/>
      <c r="J7" s="126"/>
      <c r="K7" s="126"/>
      <c r="L7" s="127"/>
      <c r="M7" s="125" t="s">
        <v>4</v>
      </c>
      <c r="N7" s="126"/>
      <c r="O7" s="126"/>
      <c r="P7" s="126"/>
      <c r="Q7" s="127"/>
      <c r="R7" s="128" t="s">
        <v>5</v>
      </c>
      <c r="S7" s="128" t="s">
        <v>6</v>
      </c>
    </row>
    <row r="8" spans="1:19" ht="15" thickBot="1" x14ac:dyDescent="0.35">
      <c r="A8" s="131"/>
      <c r="B8" s="129"/>
      <c r="C8" s="5" t="s">
        <v>7</v>
      </c>
      <c r="D8" s="6" t="s">
        <v>9</v>
      </c>
      <c r="E8" s="6" t="s">
        <v>8</v>
      </c>
      <c r="F8" s="6" t="s">
        <v>10</v>
      </c>
      <c r="G8" s="7"/>
      <c r="H8" s="5" t="s">
        <v>7</v>
      </c>
      <c r="I8" s="6" t="s">
        <v>9</v>
      </c>
      <c r="J8" s="6" t="s">
        <v>8</v>
      </c>
      <c r="K8" s="6" t="s">
        <v>10</v>
      </c>
      <c r="L8" s="7"/>
      <c r="M8" s="5" t="s">
        <v>7</v>
      </c>
      <c r="N8" s="6" t="s">
        <v>9</v>
      </c>
      <c r="O8" s="6" t="s">
        <v>8</v>
      </c>
      <c r="P8" s="6" t="s">
        <v>10</v>
      </c>
      <c r="Q8" s="7"/>
      <c r="R8" s="129"/>
      <c r="S8" s="129"/>
    </row>
    <row r="9" spans="1:19" x14ac:dyDescent="0.3">
      <c r="A9" s="23">
        <v>6</v>
      </c>
      <c r="B9" s="47" t="s">
        <v>17</v>
      </c>
      <c r="C9" s="20">
        <v>3.2</v>
      </c>
      <c r="D9" s="21">
        <v>8.5</v>
      </c>
      <c r="E9" s="21">
        <v>2</v>
      </c>
      <c r="F9" s="21"/>
      <c r="G9" s="22">
        <v>13.7</v>
      </c>
      <c r="H9" s="20">
        <v>2.2000000000000002</v>
      </c>
      <c r="I9" s="21">
        <v>6.46</v>
      </c>
      <c r="J9" s="21">
        <v>1.9</v>
      </c>
      <c r="K9" s="21"/>
      <c r="L9" s="22">
        <v>10.56</v>
      </c>
      <c r="M9" s="20">
        <v>3.4</v>
      </c>
      <c r="N9" s="21">
        <v>7.4</v>
      </c>
      <c r="O9" s="21">
        <v>4</v>
      </c>
      <c r="P9" s="21"/>
      <c r="Q9" s="22">
        <v>14.8</v>
      </c>
      <c r="R9" s="27">
        <v>39.06</v>
      </c>
      <c r="S9" s="23">
        <v>1</v>
      </c>
    </row>
    <row r="10" spans="1:19" x14ac:dyDescent="0.3">
      <c r="A10" s="11">
        <v>9</v>
      </c>
      <c r="B10" s="48" t="s">
        <v>18</v>
      </c>
      <c r="C10" s="45">
        <v>2.6</v>
      </c>
      <c r="D10" s="46">
        <v>7.45</v>
      </c>
      <c r="E10" s="46">
        <v>2</v>
      </c>
      <c r="F10" s="46"/>
      <c r="G10" s="12">
        <v>12.05</v>
      </c>
      <c r="H10" s="45">
        <v>2</v>
      </c>
      <c r="I10" s="46">
        <v>6.83</v>
      </c>
      <c r="J10" s="46">
        <v>2</v>
      </c>
      <c r="K10" s="46"/>
      <c r="L10" s="12">
        <v>10.83</v>
      </c>
      <c r="M10" s="45">
        <v>3.4</v>
      </c>
      <c r="N10" s="46">
        <v>6.65</v>
      </c>
      <c r="O10" s="46">
        <v>4</v>
      </c>
      <c r="P10" s="46"/>
      <c r="Q10" s="12">
        <v>14.05</v>
      </c>
      <c r="R10" s="13">
        <v>36.930000000000007</v>
      </c>
      <c r="S10" s="11">
        <v>2</v>
      </c>
    </row>
    <row r="11" spans="1:19" x14ac:dyDescent="0.3">
      <c r="A11" s="11">
        <v>7</v>
      </c>
      <c r="B11" s="48" t="s">
        <v>23</v>
      </c>
      <c r="C11" s="45">
        <v>2.2000000000000002</v>
      </c>
      <c r="D11" s="46">
        <v>6.95</v>
      </c>
      <c r="E11" s="46">
        <v>2</v>
      </c>
      <c r="F11" s="46"/>
      <c r="G11" s="12">
        <v>11.15</v>
      </c>
      <c r="H11" s="45">
        <v>2.1</v>
      </c>
      <c r="I11" s="46">
        <v>6.83</v>
      </c>
      <c r="J11" s="46">
        <v>2</v>
      </c>
      <c r="K11" s="46"/>
      <c r="L11" s="12">
        <v>10.93</v>
      </c>
      <c r="M11" s="45">
        <v>3.2</v>
      </c>
      <c r="N11" s="46">
        <v>6.2</v>
      </c>
      <c r="O11" s="46">
        <v>4</v>
      </c>
      <c r="P11" s="46"/>
      <c r="Q11" s="12">
        <v>13.4</v>
      </c>
      <c r="R11" s="13">
        <v>35.479999999999997</v>
      </c>
      <c r="S11" s="11">
        <v>3</v>
      </c>
    </row>
    <row r="12" spans="1:19" x14ac:dyDescent="0.3">
      <c r="A12" s="55">
        <v>8</v>
      </c>
      <c r="B12" s="155" t="s">
        <v>13</v>
      </c>
      <c r="C12" s="18">
        <v>1.5</v>
      </c>
      <c r="D12" s="19">
        <v>7.5</v>
      </c>
      <c r="E12" s="19">
        <v>2</v>
      </c>
      <c r="F12" s="19"/>
      <c r="G12" s="12">
        <v>11</v>
      </c>
      <c r="H12" s="18">
        <v>1.1000000000000001</v>
      </c>
      <c r="I12" s="19">
        <v>5.33</v>
      </c>
      <c r="J12" s="19">
        <v>1.6</v>
      </c>
      <c r="K12" s="19"/>
      <c r="L12" s="12">
        <v>8.0299999999999994</v>
      </c>
      <c r="M12" s="18">
        <v>2.6</v>
      </c>
      <c r="N12" s="19">
        <v>5.7</v>
      </c>
      <c r="O12" s="19">
        <v>4</v>
      </c>
      <c r="P12" s="19"/>
      <c r="Q12" s="12">
        <v>12.3</v>
      </c>
      <c r="R12" s="13">
        <v>31.330000000000002</v>
      </c>
      <c r="S12" s="11">
        <v>4</v>
      </c>
    </row>
    <row r="13" spans="1:19" ht="15" thickBot="1" x14ac:dyDescent="0.35">
      <c r="A13" s="35">
        <v>10</v>
      </c>
      <c r="B13" s="56" t="s">
        <v>22</v>
      </c>
      <c r="C13" s="58">
        <v>1.8</v>
      </c>
      <c r="D13" s="60">
        <v>6.3</v>
      </c>
      <c r="E13" s="60">
        <v>2</v>
      </c>
      <c r="F13" s="60"/>
      <c r="G13" s="36">
        <v>10.1</v>
      </c>
      <c r="H13" s="58">
        <v>1.4</v>
      </c>
      <c r="I13" s="60">
        <v>3.6</v>
      </c>
      <c r="J13" s="60">
        <v>1.4</v>
      </c>
      <c r="K13" s="60"/>
      <c r="L13" s="36">
        <v>6.4</v>
      </c>
      <c r="M13" s="58">
        <v>3.3</v>
      </c>
      <c r="N13" s="60">
        <v>5.25</v>
      </c>
      <c r="O13" s="60">
        <v>4</v>
      </c>
      <c r="P13" s="60"/>
      <c r="Q13" s="36">
        <v>12.55</v>
      </c>
      <c r="R13" s="37">
        <v>29.05</v>
      </c>
      <c r="S13" s="38">
        <v>5</v>
      </c>
    </row>
  </sheetData>
  <sortState xmlns:xlrd2="http://schemas.microsoft.com/office/spreadsheetml/2017/richdata2" ref="A9:S13">
    <sortCondition ref="S9:S13"/>
  </sortState>
  <mergeCells count="10">
    <mergeCell ref="H7:L7"/>
    <mergeCell ref="M7:Q7"/>
    <mergeCell ref="R7:R8"/>
    <mergeCell ref="S7:S8"/>
    <mergeCell ref="A2:S2"/>
    <mergeCell ref="A3:S3"/>
    <mergeCell ref="A5:B5"/>
    <mergeCell ref="A7:A8"/>
    <mergeCell ref="B7:B8"/>
    <mergeCell ref="C7:G7"/>
  </mergeCells>
  <phoneticPr fontId="7" type="noConversion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0"/>
  <sheetViews>
    <sheetView view="pageLayout" zoomScaleNormal="100" workbookViewId="0">
      <selection activeCell="A2" sqref="A2:S2"/>
    </sheetView>
  </sheetViews>
  <sheetFormatPr defaultRowHeight="14.4" x14ac:dyDescent="0.3"/>
  <cols>
    <col min="1" max="1" width="3" customWidth="1"/>
    <col min="2" max="2" width="26" bestFit="1" customWidth="1"/>
    <col min="3" max="6" width="4.5546875" bestFit="1" customWidth="1"/>
    <col min="7" max="7" width="5.5546875" bestFit="1" customWidth="1"/>
    <col min="8" max="11" width="4.5546875" bestFit="1" customWidth="1"/>
    <col min="12" max="12" width="5.5546875" bestFit="1" customWidth="1"/>
    <col min="13" max="16" width="4.5546875" bestFit="1" customWidth="1"/>
    <col min="17" max="17" width="5.5546875" bestFit="1" customWidth="1"/>
    <col min="20" max="20" width="11.77734375" customWidth="1"/>
  </cols>
  <sheetData>
    <row r="2" spans="1:20" ht="28.8" x14ac:dyDescent="0.55000000000000004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0" ht="18" x14ac:dyDescent="0.35">
      <c r="A3" s="102">
        <v>45248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5" spans="1:20" x14ac:dyDescent="0.3">
      <c r="A5" s="88" t="s">
        <v>20</v>
      </c>
      <c r="B5" s="88"/>
    </row>
    <row r="6" spans="1:20" ht="15" thickBot="1" x14ac:dyDescent="0.35"/>
    <row r="7" spans="1:20" ht="14.4" customHeight="1" x14ac:dyDescent="0.3">
      <c r="A7" s="140" t="s">
        <v>11</v>
      </c>
      <c r="B7" s="138" t="s">
        <v>1</v>
      </c>
      <c r="C7" s="142" t="s">
        <v>2</v>
      </c>
      <c r="D7" s="143"/>
      <c r="E7" s="143"/>
      <c r="F7" s="143"/>
      <c r="G7" s="144"/>
      <c r="H7" s="135" t="s">
        <v>3</v>
      </c>
      <c r="I7" s="136"/>
      <c r="J7" s="136"/>
      <c r="K7" s="136"/>
      <c r="L7" s="137"/>
      <c r="M7" s="135" t="s">
        <v>4</v>
      </c>
      <c r="N7" s="136"/>
      <c r="O7" s="136"/>
      <c r="P7" s="136"/>
      <c r="Q7" s="137"/>
      <c r="R7" s="138" t="s">
        <v>5</v>
      </c>
      <c r="S7" s="138" t="s">
        <v>6</v>
      </c>
      <c r="T7" s="114"/>
    </row>
    <row r="8" spans="1:20" ht="15" thickBot="1" x14ac:dyDescent="0.35">
      <c r="A8" s="141"/>
      <c r="B8" s="139"/>
      <c r="C8" s="2" t="s">
        <v>7</v>
      </c>
      <c r="D8" s="3" t="s">
        <v>9</v>
      </c>
      <c r="E8" s="3" t="s">
        <v>8</v>
      </c>
      <c r="F8" s="3" t="s">
        <v>10</v>
      </c>
      <c r="G8" s="4"/>
      <c r="H8" s="2" t="s">
        <v>7</v>
      </c>
      <c r="I8" s="3" t="s">
        <v>9</v>
      </c>
      <c r="J8" s="3" t="s">
        <v>8</v>
      </c>
      <c r="K8" s="3" t="s">
        <v>10</v>
      </c>
      <c r="L8" s="4"/>
      <c r="M8" s="2" t="s">
        <v>7</v>
      </c>
      <c r="N8" s="3" t="s">
        <v>9</v>
      </c>
      <c r="O8" s="3" t="s">
        <v>8</v>
      </c>
      <c r="P8" s="3" t="s">
        <v>10</v>
      </c>
      <c r="Q8" s="4"/>
      <c r="R8" s="139"/>
      <c r="S8" s="139"/>
      <c r="T8" s="114"/>
    </row>
    <row r="9" spans="1:20" x14ac:dyDescent="0.3">
      <c r="A9" s="23">
        <v>12</v>
      </c>
      <c r="B9" s="49" t="s">
        <v>16</v>
      </c>
      <c r="C9" s="20">
        <v>3.1</v>
      </c>
      <c r="D9" s="21">
        <v>8.1</v>
      </c>
      <c r="E9" s="21">
        <v>2</v>
      </c>
      <c r="F9" s="21"/>
      <c r="G9" s="22">
        <v>13.2</v>
      </c>
      <c r="H9" s="28">
        <v>1.9</v>
      </c>
      <c r="I9" s="21">
        <v>7.66</v>
      </c>
      <c r="J9" s="21">
        <v>2</v>
      </c>
      <c r="K9" s="21"/>
      <c r="L9" s="40">
        <v>11.56</v>
      </c>
      <c r="M9" s="20">
        <v>3.4</v>
      </c>
      <c r="N9" s="21">
        <v>6.4</v>
      </c>
      <c r="O9" s="21">
        <v>4</v>
      </c>
      <c r="P9" s="21"/>
      <c r="Q9" s="22">
        <v>13.8</v>
      </c>
      <c r="R9" s="41">
        <v>38.56</v>
      </c>
      <c r="S9" s="23">
        <v>1</v>
      </c>
      <c r="T9" s="1"/>
    </row>
    <row r="10" spans="1:20" ht="15" thickBot="1" x14ac:dyDescent="0.35">
      <c r="A10" s="38">
        <v>11</v>
      </c>
      <c r="B10" s="61" t="s">
        <v>13</v>
      </c>
      <c r="C10" s="58">
        <v>1.9</v>
      </c>
      <c r="D10" s="60">
        <v>7</v>
      </c>
      <c r="E10" s="60">
        <v>2</v>
      </c>
      <c r="F10" s="60"/>
      <c r="G10" s="31">
        <v>10.9</v>
      </c>
      <c r="H10" s="62">
        <v>1.5</v>
      </c>
      <c r="I10" s="60">
        <v>5.7</v>
      </c>
      <c r="J10" s="60">
        <v>1.8</v>
      </c>
      <c r="K10" s="60"/>
      <c r="L10" s="42">
        <v>9</v>
      </c>
      <c r="M10" s="58">
        <v>2.2999999999999998</v>
      </c>
      <c r="N10" s="60">
        <v>5.95</v>
      </c>
      <c r="O10" s="60">
        <v>4</v>
      </c>
      <c r="P10" s="60"/>
      <c r="Q10" s="31">
        <v>12.25</v>
      </c>
      <c r="R10" s="43">
        <v>32.15</v>
      </c>
      <c r="S10" s="35">
        <v>2</v>
      </c>
    </row>
  </sheetData>
  <sortState xmlns:xlrd2="http://schemas.microsoft.com/office/spreadsheetml/2017/richdata2" ref="A9:S10">
    <sortCondition ref="S9:S10"/>
  </sortState>
  <mergeCells count="11">
    <mergeCell ref="T7:T8"/>
    <mergeCell ref="M7:Q7"/>
    <mergeCell ref="R7:R8"/>
    <mergeCell ref="S7:S8"/>
    <mergeCell ref="A2:S2"/>
    <mergeCell ref="A3:S3"/>
    <mergeCell ref="A5:B5"/>
    <mergeCell ref="A7:A8"/>
    <mergeCell ref="B7:B8"/>
    <mergeCell ref="C7:G7"/>
    <mergeCell ref="H7:L7"/>
  </mergeCells>
  <phoneticPr fontId="7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</vt:lpstr>
      <vt:lpstr>Junior I.</vt:lpstr>
      <vt:lpstr>Junior II.</vt:lpstr>
      <vt:lpstr>Junior III.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Eva Matoušková</cp:lastModifiedBy>
  <cp:revision/>
  <cp:lastPrinted>2023-11-18T13:33:25Z</cp:lastPrinted>
  <dcterms:created xsi:type="dcterms:W3CDTF">2015-11-19T08:17:45Z</dcterms:created>
  <dcterms:modified xsi:type="dcterms:W3CDTF">2023-11-18T13:40:42Z</dcterms:modified>
</cp:coreProperties>
</file>