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SG záloha září2022\MMB\2024\"/>
    </mc:Choice>
  </mc:AlternateContent>
  <xr:revisionPtr revIDLastSave="0" documentId="13_ncr:1_{5E9074FE-9C65-414A-8E02-EC06B1D920B8}" xr6:coauthVersionLast="47" xr6:coauthVersionMax="47" xr10:uidLastSave="{00000000-0000-0000-0000-000000000000}"/>
  <bookViews>
    <workbookView xWindow="-120" yWindow="-120" windowWidth="29040" windowHeight="15840" tabRatio="915" activeTab="2" xr2:uid="{00000000-000D-0000-FFFF-FFFF00000000}"/>
  </bookViews>
  <sheets>
    <sheet name="ROZLOSOVÁNÍ" sheetId="109" r:id="rId1"/>
    <sheet name="ČASOVKA" sheetId="158" r:id="rId2"/>
    <sheet name="1.sled" sheetId="200" r:id="rId3"/>
    <sheet name="2.sled" sheetId="201" r:id="rId4"/>
    <sheet name="3.sled" sheetId="202" r:id="rId5"/>
    <sheet name="ROZH" sheetId="199" r:id="rId6"/>
  </sheets>
  <definedNames>
    <definedName name="_xlnm._FilterDatabase" localSheetId="0" hidden="1">ROZLOSOVÁNÍ!$C$3:$H$164</definedName>
  </definedNames>
  <calcPr calcId="181029"/>
</workbook>
</file>

<file path=xl/calcChain.xml><?xml version="1.0" encoding="utf-8"?>
<calcChain xmlns="http://schemas.openxmlformats.org/spreadsheetml/2006/main">
  <c r="W19" i="158" l="1"/>
  <c r="B4" i="201"/>
  <c r="B5" i="201"/>
  <c r="B4" i="200"/>
  <c r="B4" i="202"/>
  <c r="B42" i="202"/>
  <c r="B23" i="202"/>
  <c r="B5" i="202"/>
  <c r="B23" i="201"/>
  <c r="B47" i="200"/>
  <c r="B38" i="200"/>
  <c r="B5" i="200"/>
  <c r="B4" i="109"/>
  <c r="H3" i="158"/>
  <c r="J3" i="158"/>
  <c r="L3" i="158"/>
  <c r="N3" i="158"/>
  <c r="P3" i="158"/>
  <c r="R3" i="158"/>
  <c r="T3" i="158"/>
  <c r="F3" i="158"/>
  <c r="C19" i="158"/>
  <c r="C3" i="158" s="1"/>
  <c r="C13" i="158"/>
  <c r="C8" i="158"/>
  <c r="D18" i="158"/>
  <c r="V15" i="158" l="1"/>
  <c r="W15" i="158" s="1"/>
  <c r="W14" i="158"/>
  <c r="V16" i="158" l="1"/>
  <c r="W13" i="158"/>
  <c r="V10" i="158"/>
  <c r="V11" i="158" s="1"/>
  <c r="W9" i="158"/>
  <c r="V17" i="158" l="1"/>
  <c r="W17" i="158" s="1"/>
  <c r="W16" i="158"/>
  <c r="W11" i="158"/>
  <c r="V12" i="158"/>
  <c r="W12" i="158" s="1"/>
  <c r="W10" i="158"/>
  <c r="D17" i="158" l="1"/>
  <c r="D16" i="158"/>
  <c r="D15" i="158"/>
  <c r="D14" i="158"/>
  <c r="D12" i="158"/>
  <c r="D11" i="158"/>
  <c r="D10" i="158"/>
  <c r="D9" i="158"/>
  <c r="D13" i="158" l="1"/>
  <c r="D19" i="158"/>
  <c r="W8" i="158" l="1"/>
  <c r="V5" i="158"/>
  <c r="V6" i="158" s="1"/>
  <c r="W4" i="158"/>
  <c r="D5" i="158"/>
  <c r="D6" i="158"/>
  <c r="D7" i="158"/>
  <c r="D4" i="158"/>
  <c r="D8" i="158" l="1"/>
  <c r="D3" i="158" s="1"/>
  <c r="V7" i="158"/>
  <c r="W7" i="158" s="1"/>
  <c r="W6" i="158"/>
  <c r="W5" i="158"/>
  <c r="B23" i="109" l="1"/>
  <c r="B154" i="109" l="1"/>
  <c r="B128" i="109"/>
  <c r="B42" i="109" l="1"/>
  <c r="B93" i="109"/>
  <c r="B75" i="109"/>
  <c r="B5" i="109"/>
  <c r="B145" i="109"/>
</calcChain>
</file>

<file path=xl/sharedStrings.xml><?xml version="1.0" encoding="utf-8"?>
<sst xmlns="http://schemas.openxmlformats.org/spreadsheetml/2006/main" count="1782" uniqueCount="369">
  <si>
    <t>PŘÍJMENÍ</t>
  </si>
  <si>
    <t>JMÉNO</t>
  </si>
  <si>
    <t>ODDÍL</t>
  </si>
  <si>
    <t>TRENÉR</t>
  </si>
  <si>
    <t>KLADINA</t>
  </si>
  <si>
    <t>PROSTNÁ</t>
  </si>
  <si>
    <t>start.
číslo</t>
  </si>
  <si>
    <t>Kateřina</t>
  </si>
  <si>
    <t>ROČ.</t>
  </si>
  <si>
    <t>PŘESKOK</t>
  </si>
  <si>
    <t>BRADLA</t>
  </si>
  <si>
    <t>prostná</t>
  </si>
  <si>
    <t>přeskok</t>
  </si>
  <si>
    <t>SLED</t>
  </si>
  <si>
    <t>STŘÍDÁNÍ</t>
  </si>
  <si>
    <t>cel.</t>
  </si>
  <si>
    <t>kladina</t>
  </si>
  <si>
    <t xml:space="preserve"> </t>
  </si>
  <si>
    <t>PŘÍHL..</t>
  </si>
  <si>
    <t>SKUT.</t>
  </si>
  <si>
    <t>PŘÍHL.</t>
  </si>
  <si>
    <t>P R E Z E N T A C E   -   R O Z L O S O V Á N Í</t>
  </si>
  <si>
    <t>1. KATEGORIE</t>
  </si>
  <si>
    <t>2. KATEGORIE</t>
  </si>
  <si>
    <t>3. KATEGORIE</t>
  </si>
  <si>
    <t>4. KATEGORIE</t>
  </si>
  <si>
    <t>5. KATEGORIE</t>
  </si>
  <si>
    <t>6. KATEGORIE</t>
  </si>
  <si>
    <t>7. KATEGORIE</t>
  </si>
  <si>
    <t>8. KATEGORIE</t>
  </si>
  <si>
    <t>ROZHODČÍ</t>
  </si>
  <si>
    <t>1. SLED</t>
  </si>
  <si>
    <t>2. SLED</t>
  </si>
  <si>
    <t>3 SLED</t>
  </si>
  <si>
    <t>X</t>
  </si>
  <si>
    <t>ZAČÁTEK</t>
  </si>
  <si>
    <t>KONEC</t>
  </si>
  <si>
    <t>MINUT</t>
  </si>
  <si>
    <t>KAT.</t>
  </si>
  <si>
    <t>PŘ</t>
  </si>
  <si>
    <t>KL</t>
  </si>
  <si>
    <t>BR</t>
  </si>
  <si>
    <t>PR</t>
  </si>
  <si>
    <t>bradla</t>
  </si>
  <si>
    <t>D</t>
  </si>
  <si>
    <t>PAUZA</t>
  </si>
  <si>
    <t>E</t>
  </si>
  <si>
    <t>ZAŘAZENÍ</t>
  </si>
  <si>
    <t>NÁŘADÍ</t>
  </si>
  <si>
    <t>TJ Ostrožská Nová Ves</t>
  </si>
  <si>
    <t>ELITE</t>
  </si>
  <si>
    <t>Natálie</t>
  </si>
  <si>
    <t>Lucie</t>
  </si>
  <si>
    <t>1;2;3</t>
  </si>
  <si>
    <t>Elen</t>
  </si>
  <si>
    <t>Tereza</t>
  </si>
  <si>
    <t>Terezie</t>
  </si>
  <si>
    <t>Agáta</t>
  </si>
  <si>
    <t>Ondrová</t>
  </si>
  <si>
    <t>Lilien</t>
  </si>
  <si>
    <t>Anna</t>
  </si>
  <si>
    <t>Julie</t>
  </si>
  <si>
    <t>Michaela</t>
  </si>
  <si>
    <t>Adéla</t>
  </si>
  <si>
    <t>Veronika</t>
  </si>
  <si>
    <t>Viktorie</t>
  </si>
  <si>
    <t>Svitáková</t>
  </si>
  <si>
    <t>Benovičová</t>
  </si>
  <si>
    <t>Amálie</t>
  </si>
  <si>
    <t>Jančářová</t>
  </si>
  <si>
    <t>Šuránková</t>
  </si>
  <si>
    <t>Babišová</t>
  </si>
  <si>
    <t>Sára</t>
  </si>
  <si>
    <t>Eliška</t>
  </si>
  <si>
    <t>Kristýna</t>
  </si>
  <si>
    <t>Klára</t>
  </si>
  <si>
    <t>kolektiv</t>
  </si>
  <si>
    <t>2018 - 2017</t>
  </si>
  <si>
    <t>2013 - 2012</t>
  </si>
  <si>
    <t>2011 - 2010</t>
  </si>
  <si>
    <t>2009 a starší</t>
  </si>
  <si>
    <t xml:space="preserve"> 2013 - 2012</t>
  </si>
  <si>
    <t xml:space="preserve"> 2009 a starší</t>
  </si>
  <si>
    <t>Poštulková</t>
  </si>
  <si>
    <t>Prajzová</t>
  </si>
  <si>
    <t>Evelína</t>
  </si>
  <si>
    <t>Růžičková</t>
  </si>
  <si>
    <t>Slezáková</t>
  </si>
  <si>
    <t>Berenika</t>
  </si>
  <si>
    <t>Podolanová</t>
  </si>
  <si>
    <t>Magdalena</t>
  </si>
  <si>
    <t>Taťána</t>
  </si>
  <si>
    <t>Rosalie</t>
  </si>
  <si>
    <t>Agata</t>
  </si>
  <si>
    <t>Pukyšová</t>
  </si>
  <si>
    <t>Mičkechová</t>
  </si>
  <si>
    <t>Bukovjanová</t>
  </si>
  <si>
    <t>Barbora</t>
  </si>
  <si>
    <t>Luknárová</t>
  </si>
  <si>
    <t>Pernicová</t>
  </si>
  <si>
    <t>T.J. Sokol Vsetín</t>
  </si>
  <si>
    <t>Papšíková</t>
  </si>
  <si>
    <t>Aneta</t>
  </si>
  <si>
    <t>Kocurková Johana</t>
  </si>
  <si>
    <t>Bílková</t>
  </si>
  <si>
    <t>Kořenková</t>
  </si>
  <si>
    <t>Lujza Anna</t>
  </si>
  <si>
    <t>Anežka</t>
  </si>
  <si>
    <t>Navrátilová</t>
  </si>
  <si>
    <t>Lada</t>
  </si>
  <si>
    <t>Sofie</t>
  </si>
  <si>
    <t>Kociánová</t>
  </si>
  <si>
    <t>Baranová Jana</t>
  </si>
  <si>
    <t>Matkovič</t>
  </si>
  <si>
    <t>Matea</t>
  </si>
  <si>
    <t>Smutková</t>
  </si>
  <si>
    <t>Vymazalová</t>
  </si>
  <si>
    <t>Johana</t>
  </si>
  <si>
    <t>Ema</t>
  </si>
  <si>
    <t>T.J. Sokol Kopřivnice</t>
  </si>
  <si>
    <t>Karolína</t>
  </si>
  <si>
    <t>Ella</t>
  </si>
  <si>
    <t>Nela</t>
  </si>
  <si>
    <t>T.J. Sokol Zlín</t>
  </si>
  <si>
    <t>Mikešová</t>
  </si>
  <si>
    <t>7.</t>
  </si>
  <si>
    <t>Olšarová, Kisza</t>
  </si>
  <si>
    <t>3.</t>
  </si>
  <si>
    <t>Tomsová</t>
  </si>
  <si>
    <t>2.</t>
  </si>
  <si>
    <t>Eleni</t>
  </si>
  <si>
    <t>Nikola</t>
  </si>
  <si>
    <t>TJ Valašské Meziříčí</t>
  </si>
  <si>
    <t>1.</t>
  </si>
  <si>
    <t>Heřmánková Radomíra</t>
  </si>
  <si>
    <t>Štursová</t>
  </si>
  <si>
    <t>Meda</t>
  </si>
  <si>
    <t>Bortel Milan</t>
  </si>
  <si>
    <t>Schybolová</t>
  </si>
  <si>
    <t>Uhýrková</t>
  </si>
  <si>
    <t>Čelárová</t>
  </si>
  <si>
    <t>Adámková Iva</t>
  </si>
  <si>
    <t>Strnadelová</t>
  </si>
  <si>
    <t>Stela</t>
  </si>
  <si>
    <t>Balážová</t>
  </si>
  <si>
    <t>Anastázie</t>
  </si>
  <si>
    <t>4.</t>
  </si>
  <si>
    <t>Hořáková</t>
  </si>
  <si>
    <t>5.</t>
  </si>
  <si>
    <t>Baričiaková</t>
  </si>
  <si>
    <t>6.</t>
  </si>
  <si>
    <t>Husáková</t>
  </si>
  <si>
    <t>Iva</t>
  </si>
  <si>
    <t>Adámková</t>
  </si>
  <si>
    <t>8.</t>
  </si>
  <si>
    <t>Lenka</t>
  </si>
  <si>
    <t>Simona</t>
  </si>
  <si>
    <t>Špačková</t>
  </si>
  <si>
    <t>TJ Rožnov pod Radhoštěm</t>
  </si>
  <si>
    <t>Vašková</t>
  </si>
  <si>
    <t>Pokorná</t>
  </si>
  <si>
    <t>Přečková</t>
  </si>
  <si>
    <t>Danielová</t>
  </si>
  <si>
    <t>Kalinová</t>
  </si>
  <si>
    <t>Ševčíková, Dudová</t>
  </si>
  <si>
    <t>SGC Ostrava</t>
  </si>
  <si>
    <t>Radová</t>
  </si>
  <si>
    <t>Emily</t>
  </si>
  <si>
    <t>Dudová, Ševčíková</t>
  </si>
  <si>
    <t>Šulová</t>
  </si>
  <si>
    <t>SK Žlutava</t>
  </si>
  <si>
    <t>Niklová</t>
  </si>
  <si>
    <t>Vanessa</t>
  </si>
  <si>
    <t>Lucie Žembery</t>
  </si>
  <si>
    <t>T.J. Sokol Hodonín</t>
  </si>
  <si>
    <t>Žembery</t>
  </si>
  <si>
    <t>Leontýna</t>
  </si>
  <si>
    <t>Mikušková</t>
  </si>
  <si>
    <t>Alice</t>
  </si>
  <si>
    <t>Holásková L., Ludvíková F., Horáková M.</t>
  </si>
  <si>
    <t>Paluříková</t>
  </si>
  <si>
    <t>Mášová I., Mášová E.</t>
  </si>
  <si>
    <t>Holzer</t>
  </si>
  <si>
    <t>Ellen</t>
  </si>
  <si>
    <t>Šimíčková</t>
  </si>
  <si>
    <t>Říhová</t>
  </si>
  <si>
    <t xml:space="preserve"> Justýna Anna</t>
  </si>
  <si>
    <t>Dudová</t>
  </si>
  <si>
    <t>Javoříková</t>
  </si>
  <si>
    <t>Emma</t>
  </si>
  <si>
    <t>Dudová, Faltýnková</t>
  </si>
  <si>
    <t>Karin</t>
  </si>
  <si>
    <t>Kocmánková</t>
  </si>
  <si>
    <t>Dieneltová</t>
  </si>
  <si>
    <t>Noemi</t>
  </si>
  <si>
    <t>Honzíková</t>
  </si>
  <si>
    <t>Terézia</t>
  </si>
  <si>
    <t>Kratochvílová</t>
  </si>
  <si>
    <t>kolektiv trenérů</t>
  </si>
  <si>
    <t>Jakovidu</t>
  </si>
  <si>
    <t>T.J. Sokol Moravská Ostrava 1</t>
  </si>
  <si>
    <t>Odstrčilíková</t>
  </si>
  <si>
    <t>Hana</t>
  </si>
  <si>
    <t>Polášek Jiří</t>
  </si>
  <si>
    <t>TJ Šumperk</t>
  </si>
  <si>
    <t>Janiczková</t>
  </si>
  <si>
    <t>Jakešová, Orliczková</t>
  </si>
  <si>
    <t>TJ TŽ Třinec</t>
  </si>
  <si>
    <t>Pszczolková</t>
  </si>
  <si>
    <t>Lukavská</t>
  </si>
  <si>
    <t>Milan a Lenka Bortlovi</t>
  </si>
  <si>
    <t>Charlotte</t>
  </si>
  <si>
    <t>Urbancová</t>
  </si>
  <si>
    <t>Nikol</t>
  </si>
  <si>
    <t>Hejdová</t>
  </si>
  <si>
    <t>Groš, Kalmusová</t>
  </si>
  <si>
    <t>GK KARVINÁ</t>
  </si>
  <si>
    <t>Ághová</t>
  </si>
  <si>
    <t>Zara</t>
  </si>
  <si>
    <t>Orliczková, Smolecová</t>
  </si>
  <si>
    <t>GK Vítkovice</t>
  </si>
  <si>
    <t>Ježková</t>
  </si>
  <si>
    <t>Marie Anna</t>
  </si>
  <si>
    <t>Šperlínová</t>
  </si>
  <si>
    <t>Marika</t>
  </si>
  <si>
    <t>Berylová</t>
  </si>
  <si>
    <t>Čechová, Vyvlečková, Iliina</t>
  </si>
  <si>
    <t>GKM Olomouc</t>
  </si>
  <si>
    <t>Jorníčková</t>
  </si>
  <si>
    <t>Magdaléna</t>
  </si>
  <si>
    <t>Chromková</t>
  </si>
  <si>
    <t>Matějová</t>
  </si>
  <si>
    <t>Diana</t>
  </si>
  <si>
    <t>Hyvnarová</t>
  </si>
  <si>
    <t>Linda</t>
  </si>
  <si>
    <t>Škopková</t>
  </si>
  <si>
    <t>Macíčková</t>
  </si>
  <si>
    <t>Stankovičová</t>
  </si>
  <si>
    <t>Melissa</t>
  </si>
  <si>
    <t>Taubeová</t>
  </si>
  <si>
    <t>Karolová</t>
  </si>
  <si>
    <t>Rajnochová</t>
  </si>
  <si>
    <t>Kovaříková</t>
  </si>
  <si>
    <t>Stojanová</t>
  </si>
  <si>
    <t>Hastíková P.</t>
  </si>
  <si>
    <t>Horáková</t>
  </si>
  <si>
    <t>Pašková</t>
  </si>
  <si>
    <t>Marková</t>
  </si>
  <si>
    <t>Holušová</t>
  </si>
  <si>
    <t>Magda</t>
  </si>
  <si>
    <t>Lichnovská</t>
  </si>
  <si>
    <t>Markéta</t>
  </si>
  <si>
    <t>Schillerová</t>
  </si>
  <si>
    <t>Cigánková</t>
  </si>
  <si>
    <t>Kadlčáková</t>
  </si>
  <si>
    <t>Kořístková</t>
  </si>
  <si>
    <t>Rebecca Ethel</t>
  </si>
  <si>
    <t>Kůrová</t>
  </si>
  <si>
    <t>Mariana</t>
  </si>
  <si>
    <t>Misařová</t>
  </si>
  <si>
    <t>Hornová, Friedlová</t>
  </si>
  <si>
    <t>TJ Praděd Bruntál</t>
  </si>
  <si>
    <t>Brumovská</t>
  </si>
  <si>
    <t>Nieslaniková</t>
  </si>
  <si>
    <t>Bogocz</t>
  </si>
  <si>
    <t>Kahánková</t>
  </si>
  <si>
    <t>Kúchenová</t>
  </si>
  <si>
    <t>Podstawková</t>
  </si>
  <si>
    <t>Lišková</t>
  </si>
  <si>
    <t>Inna</t>
  </si>
  <si>
    <t>El-Khairy, Dudová</t>
  </si>
  <si>
    <t>Kantorová</t>
  </si>
  <si>
    <t>Buchtová</t>
  </si>
  <si>
    <t>Machálková</t>
  </si>
  <si>
    <t>Burýšková</t>
  </si>
  <si>
    <t>Vendula</t>
  </si>
  <si>
    <t>Koptíková</t>
  </si>
  <si>
    <t>Prokopová</t>
  </si>
  <si>
    <t>Sudková</t>
  </si>
  <si>
    <t>Kabeláčová</t>
  </si>
  <si>
    <t>Štětkářová</t>
  </si>
  <si>
    <t>Zábojníková</t>
  </si>
  <si>
    <t>Melisa</t>
  </si>
  <si>
    <t>Zeťková</t>
  </si>
  <si>
    <t>Mrnuštíková</t>
  </si>
  <si>
    <t>Štěpánová</t>
  </si>
  <si>
    <t>Brenkusová</t>
  </si>
  <si>
    <t>Srostlíková</t>
  </si>
  <si>
    <t>Pechová</t>
  </si>
  <si>
    <t>Babiš, Pražáková</t>
  </si>
  <si>
    <t>Burešová</t>
  </si>
  <si>
    <t>Marie</t>
  </si>
  <si>
    <t>Borská</t>
  </si>
  <si>
    <t>Kozelská</t>
  </si>
  <si>
    <t>Blinková</t>
  </si>
  <si>
    <t>Žembery Lucie</t>
  </si>
  <si>
    <t>Nežádalová</t>
  </si>
  <si>
    <t>Šiková</t>
  </si>
  <si>
    <t>Bartáková</t>
  </si>
  <si>
    <t>Van Minnen</t>
  </si>
  <si>
    <t>Sewiolová</t>
  </si>
  <si>
    <t>Urbanová</t>
  </si>
  <si>
    <t>Rozálie</t>
  </si>
  <si>
    <t>Vojkůvková</t>
  </si>
  <si>
    <t>Čvančarová</t>
  </si>
  <si>
    <t>Eva</t>
  </si>
  <si>
    <t>Pražáková,Čvančarová</t>
  </si>
  <si>
    <t>Langerová</t>
  </si>
  <si>
    <t>Kaczorová</t>
  </si>
  <si>
    <t>Poláková</t>
  </si>
  <si>
    <t>Stávková</t>
  </si>
  <si>
    <t>Gadeová</t>
  </si>
  <si>
    <t>Rebeca</t>
  </si>
  <si>
    <t>Čechová</t>
  </si>
  <si>
    <t>Škrochová</t>
  </si>
  <si>
    <t>Paulíčková</t>
  </si>
  <si>
    <t>Valentová</t>
  </si>
  <si>
    <t>Bortlová</t>
  </si>
  <si>
    <t>jméno</t>
  </si>
  <si>
    <t>oddil</t>
  </si>
  <si>
    <t>kvalifikace</t>
  </si>
  <si>
    <t>Jarotková Veronika</t>
  </si>
  <si>
    <t>I. třída</t>
  </si>
  <si>
    <t>Orliczková Kateřina</t>
  </si>
  <si>
    <t>III. třída</t>
  </si>
  <si>
    <t>Cupáková Barbora</t>
  </si>
  <si>
    <t>Dudová Miroslava</t>
  </si>
  <si>
    <t>Hilšerová Vivien</t>
  </si>
  <si>
    <t>Kocmánková Lucie</t>
  </si>
  <si>
    <t>Stávková Veronika</t>
  </si>
  <si>
    <t>Macíčková Alena</t>
  </si>
  <si>
    <t>Kisza Tomáš</t>
  </si>
  <si>
    <t>Hladký Radek</t>
  </si>
  <si>
    <t>Fojtík Radek</t>
  </si>
  <si>
    <t>Stavělová Hana</t>
  </si>
  <si>
    <t>Vydrová Janka</t>
  </si>
  <si>
    <t>Mášová Ivana</t>
  </si>
  <si>
    <t>Pokorná Simona</t>
  </si>
  <si>
    <t>Paszová Klára</t>
  </si>
  <si>
    <t>Balážová Alena</t>
  </si>
  <si>
    <t>Miroslava</t>
  </si>
  <si>
    <t>Hladký</t>
  </si>
  <si>
    <t>Radek</t>
  </si>
  <si>
    <t>Cupáková</t>
  </si>
  <si>
    <t>Stavělová</t>
  </si>
  <si>
    <t>Bortel</t>
  </si>
  <si>
    <t>Milan</t>
  </si>
  <si>
    <t>Orliczková</t>
  </si>
  <si>
    <t>Fojtík</t>
  </si>
  <si>
    <t>Paszová</t>
  </si>
  <si>
    <t>Pražáková</t>
  </si>
  <si>
    <t>Jana</t>
  </si>
  <si>
    <t xml:space="preserve">Adámková </t>
  </si>
  <si>
    <t>Alena</t>
  </si>
  <si>
    <t>Mášová</t>
  </si>
  <si>
    <t>Ivana</t>
  </si>
  <si>
    <t>Jarotková</t>
  </si>
  <si>
    <t>Kisza</t>
  </si>
  <si>
    <t>Tomáš</t>
  </si>
  <si>
    <t>Pražáková Jana</t>
  </si>
  <si>
    <t>II.třída</t>
  </si>
  <si>
    <t>Čechová Kateřina</t>
  </si>
  <si>
    <t>TJ Bruntál</t>
  </si>
  <si>
    <t>náhr. Friedlová Milada</t>
  </si>
  <si>
    <t>Vydrová</t>
  </si>
  <si>
    <t>Janka</t>
  </si>
  <si>
    <t>VYHLÁŠENÍ VÝSLEDKÚ 1. a 2. SLEDU, ORGANIZOVANÉ  ROZCVIČENÍ 3.SLEDU</t>
  </si>
  <si>
    <t>ORGANIZOVANÉ  ROZCVIČENÍ 2. SLEDU</t>
  </si>
  <si>
    <t xml:space="preserve">VYHLÁŠENÍ VÝSLEDKÚ 3. SLEDU, UKONČENÍ ZÁVODU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</si>
</sst>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&quot;:&quot;mm;@"/>
  </numFmts>
  <fonts count="9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trike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6"/>
      <name val="Arial"/>
      <family val="2"/>
      <charset val="238"/>
    </font>
    <font>
      <strike/>
      <sz val="11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trike/>
      <sz val="12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FFFFFF"/>
      <name val="Arial"/>
      <family val="2"/>
      <charset val="238"/>
    </font>
    <font>
      <i/>
      <sz val="11"/>
      <color rgb="FF808080"/>
      <name val="Calibri"/>
      <family val="2"/>
      <charset val="238"/>
    </font>
    <font>
      <i/>
      <sz val="10"/>
      <color rgb="FF808080"/>
      <name val="Arial"/>
      <family val="2"/>
      <charset val="238"/>
    </font>
    <font>
      <sz val="11"/>
      <color rgb="FF008000"/>
      <name val="Calibri"/>
      <family val="2"/>
      <charset val="238"/>
    </font>
    <font>
      <b/>
      <sz val="24"/>
      <color rgb="FF000000"/>
      <name val="Arial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993300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CC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4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0000"/>
      <name val="Calibri"/>
      <scheme val="minor"/>
    </font>
    <font>
      <b/>
      <sz val="11"/>
      <color rgb="FF000000"/>
      <name val="Calibri"/>
    </font>
    <font>
      <strike/>
      <sz val="14"/>
      <color rgb="FFFF0000"/>
      <name val="Arial"/>
      <family val="2"/>
      <charset val="238"/>
    </font>
    <font>
      <strike/>
      <sz val="14"/>
      <name val="Arial"/>
      <family val="2"/>
      <charset val="238"/>
    </font>
    <font>
      <strike/>
      <sz val="14"/>
      <color rgb="FF000000"/>
      <name val="Arial"/>
      <family val="2"/>
      <charset val="238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5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CC0000"/>
        <bgColor rgb="FFCC00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rgb="FFE7E6E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E7E6E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7E6E6"/>
      </patternFill>
    </fill>
    <fill>
      <patternFill patternType="solid">
        <fgColor theme="8" tint="0.79998168889431442"/>
        <bgColor rgb="FFE7E6E6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239">
    <xf numFmtId="0" fontId="0" fillId="0" borderId="0"/>
    <xf numFmtId="0" fontId="35" fillId="3" borderId="0" applyNumberFormat="0" applyBorder="0" applyAlignment="0" applyProtection="0"/>
    <xf numFmtId="0" fontId="35" fillId="5" borderId="0" applyNumberFormat="0" applyBorder="0" applyAlignment="0" applyProtection="0"/>
    <xf numFmtId="0" fontId="35" fillId="7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13" borderId="0" applyNumberFormat="0" applyBorder="0" applyAlignment="0" applyProtection="0"/>
    <xf numFmtId="0" fontId="37" fillId="2" borderId="0" applyNumberFormat="0" applyBorder="0" applyAlignment="0" applyProtection="0"/>
    <xf numFmtId="0" fontId="35" fillId="3" borderId="0" applyNumberFormat="0" applyBorder="0" applyAlignment="0" applyProtection="0"/>
    <xf numFmtId="0" fontId="37" fillId="4" borderId="0" applyNumberFormat="0" applyBorder="0" applyAlignment="0" applyProtection="0"/>
    <xf numFmtId="0" fontId="35" fillId="5" borderId="0" applyNumberFormat="0" applyBorder="0" applyAlignment="0" applyProtection="0"/>
    <xf numFmtId="0" fontId="37" fillId="6" borderId="0" applyNumberFormat="0" applyBorder="0" applyAlignment="0" applyProtection="0"/>
    <xf numFmtId="0" fontId="35" fillId="7" borderId="0" applyNumberFormat="0" applyBorder="0" applyAlignment="0" applyProtection="0"/>
    <xf numFmtId="0" fontId="37" fillId="8" borderId="0" applyNumberFormat="0" applyBorder="0" applyAlignment="0" applyProtection="0"/>
    <xf numFmtId="0" fontId="35" fillId="9" borderId="0" applyNumberFormat="0" applyBorder="0" applyAlignment="0" applyProtection="0"/>
    <xf numFmtId="0" fontId="37" fillId="10" borderId="0" applyNumberFormat="0" applyBorder="0" applyAlignment="0" applyProtection="0"/>
    <xf numFmtId="0" fontId="35" fillId="11" borderId="0" applyNumberFormat="0" applyBorder="0" applyAlignment="0" applyProtection="0"/>
    <xf numFmtId="0" fontId="37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5" borderId="0" applyNumberFormat="0" applyBorder="0" applyAlignment="0" applyProtection="0"/>
    <xf numFmtId="0" fontId="35" fillId="17" borderId="0" applyNumberFormat="0" applyBorder="0" applyAlignment="0" applyProtection="0"/>
    <xf numFmtId="0" fontId="35" fillId="19" borderId="0" applyNumberFormat="0" applyBorder="0" applyAlignment="0" applyProtection="0"/>
    <xf numFmtId="0" fontId="35" fillId="9" borderId="0" applyNumberFormat="0" applyBorder="0" applyAlignment="0" applyProtection="0"/>
    <xf numFmtId="0" fontId="35" fillId="15" borderId="0" applyNumberFormat="0" applyBorder="0" applyAlignment="0" applyProtection="0"/>
    <xf numFmtId="0" fontId="35" fillId="21" borderId="0" applyNumberFormat="0" applyBorder="0" applyAlignment="0" applyProtection="0"/>
    <xf numFmtId="0" fontId="37" fillId="14" borderId="0" applyNumberFormat="0" applyBorder="0" applyAlignment="0" applyProtection="0"/>
    <xf numFmtId="0" fontId="35" fillId="15" borderId="0" applyNumberFormat="0" applyBorder="0" applyAlignment="0" applyProtection="0"/>
    <xf numFmtId="0" fontId="37" fillId="16" borderId="0" applyNumberFormat="0" applyBorder="0" applyAlignment="0" applyProtection="0"/>
    <xf numFmtId="0" fontId="35" fillId="17" borderId="0" applyNumberFormat="0" applyBorder="0" applyAlignment="0" applyProtection="0"/>
    <xf numFmtId="0" fontId="37" fillId="18" borderId="0" applyNumberFormat="0" applyBorder="0" applyAlignment="0" applyProtection="0"/>
    <xf numFmtId="0" fontId="35" fillId="19" borderId="0" applyNumberFormat="0" applyBorder="0" applyAlignment="0" applyProtection="0"/>
    <xf numFmtId="0" fontId="37" fillId="8" borderId="0" applyNumberFormat="0" applyBorder="0" applyAlignment="0" applyProtection="0"/>
    <xf numFmtId="0" fontId="35" fillId="9" borderId="0" applyNumberFormat="0" applyBorder="0" applyAlignment="0" applyProtection="0"/>
    <xf numFmtId="0" fontId="37" fillId="14" borderId="0" applyNumberFormat="0" applyBorder="0" applyAlignment="0" applyProtection="0"/>
    <xf numFmtId="0" fontId="35" fillId="15" borderId="0" applyNumberFormat="0" applyBorder="0" applyAlignment="0" applyProtection="0"/>
    <xf numFmtId="0" fontId="37" fillId="20" borderId="0" applyNumberFormat="0" applyBorder="0" applyAlignment="0" applyProtection="0"/>
    <xf numFmtId="0" fontId="35" fillId="21" borderId="0" applyNumberFormat="0" applyBorder="0" applyAlignment="0" applyProtection="0"/>
    <xf numFmtId="0" fontId="34" fillId="23" borderId="0" applyNumberFormat="0" applyBorder="0" applyAlignment="0" applyProtection="0"/>
    <xf numFmtId="0" fontId="34" fillId="17" borderId="0" applyNumberFormat="0" applyBorder="0" applyAlignment="0" applyProtection="0"/>
    <xf numFmtId="0" fontId="34" fillId="19" borderId="0" applyNumberFormat="0" applyBorder="0" applyAlignment="0" applyProtection="0"/>
    <xf numFmtId="0" fontId="34" fillId="25" borderId="0" applyNumberFormat="0" applyBorder="0" applyAlignment="0" applyProtection="0"/>
    <xf numFmtId="0" fontId="34" fillId="27" borderId="0" applyNumberFormat="0" applyBorder="0" applyAlignment="0" applyProtection="0"/>
    <xf numFmtId="0" fontId="34" fillId="29" borderId="0" applyNumberFormat="0" applyBorder="0" applyAlignment="0" applyProtection="0"/>
    <xf numFmtId="0" fontId="38" fillId="22" borderId="0" applyNumberFormat="0" applyBorder="0" applyAlignment="0" applyProtection="0"/>
    <xf numFmtId="0" fontId="34" fillId="23" borderId="0" applyNumberFormat="0" applyBorder="0" applyAlignment="0" applyProtection="0"/>
    <xf numFmtId="0" fontId="38" fillId="16" borderId="0" applyNumberFormat="0" applyBorder="0" applyAlignment="0" applyProtection="0"/>
    <xf numFmtId="0" fontId="34" fillId="17" borderId="0" applyNumberFormat="0" applyBorder="0" applyAlignment="0" applyProtection="0"/>
    <xf numFmtId="0" fontId="38" fillId="18" borderId="0" applyNumberFormat="0" applyBorder="0" applyAlignment="0" applyProtection="0"/>
    <xf numFmtId="0" fontId="34" fillId="19" borderId="0" applyNumberFormat="0" applyBorder="0" applyAlignment="0" applyProtection="0"/>
    <xf numFmtId="0" fontId="38" fillId="24" borderId="0" applyNumberFormat="0" applyBorder="0" applyAlignment="0" applyProtection="0"/>
    <xf numFmtId="0" fontId="34" fillId="25" borderId="0" applyNumberFormat="0" applyBorder="0" applyAlignment="0" applyProtection="0"/>
    <xf numFmtId="0" fontId="38" fillId="26" borderId="0" applyNumberFormat="0" applyBorder="0" applyAlignment="0" applyProtection="0"/>
    <xf numFmtId="0" fontId="34" fillId="27" borderId="0" applyNumberFormat="0" applyBorder="0" applyAlignment="0" applyProtection="0"/>
    <xf numFmtId="0" fontId="38" fillId="28" borderId="0" applyNumberFormat="0" applyBorder="0" applyAlignment="0" applyProtection="0"/>
    <xf numFmtId="0" fontId="34" fillId="29" borderId="0" applyNumberFormat="0" applyBorder="0" applyAlignment="0" applyProtection="0"/>
    <xf numFmtId="0" fontId="38" fillId="30" borderId="0" applyNumberFormat="0" applyBorder="0" applyAlignment="0" applyProtection="0"/>
    <xf numFmtId="0" fontId="34" fillId="31" borderId="0" applyNumberFormat="0" applyBorder="0" applyAlignment="0" applyProtection="0"/>
    <xf numFmtId="0" fontId="38" fillId="32" borderId="0" applyNumberFormat="0" applyBorder="0" applyAlignment="0" applyProtection="0"/>
    <xf numFmtId="0" fontId="34" fillId="33" borderId="0" applyNumberFormat="0" applyBorder="0" applyAlignment="0" applyProtection="0"/>
    <xf numFmtId="0" fontId="38" fillId="34" borderId="0" applyNumberFormat="0" applyBorder="0" applyAlignment="0" applyProtection="0"/>
    <xf numFmtId="0" fontId="34" fillId="35" borderId="0" applyNumberFormat="0" applyBorder="0" applyAlignment="0" applyProtection="0"/>
    <xf numFmtId="0" fontId="38" fillId="24" borderId="0" applyNumberFormat="0" applyBorder="0" applyAlignment="0" applyProtection="0"/>
    <xf numFmtId="0" fontId="34" fillId="25" borderId="0" applyNumberFormat="0" applyBorder="0" applyAlignment="0" applyProtection="0"/>
    <xf numFmtId="0" fontId="38" fillId="26" borderId="0" applyNumberFormat="0" applyBorder="0" applyAlignment="0" applyProtection="0"/>
    <xf numFmtId="0" fontId="34" fillId="27" borderId="0" applyNumberFormat="0" applyBorder="0" applyAlignment="0" applyProtection="0"/>
    <xf numFmtId="0" fontId="38" fillId="36" borderId="0" applyNumberFormat="0" applyBorder="0" applyAlignment="0" applyProtection="0"/>
    <xf numFmtId="0" fontId="34" fillId="37" borderId="0" applyNumberFormat="0" applyBorder="0" applyAlignment="0" applyProtection="0"/>
    <xf numFmtId="0" fontId="39" fillId="4" borderId="0" applyNumberFormat="0" applyBorder="0" applyAlignment="0" applyProtection="0"/>
    <xf numFmtId="0" fontId="24" fillId="5" borderId="0" applyNumberFormat="0" applyBorder="0" applyAlignment="0" applyProtection="0"/>
    <xf numFmtId="0" fontId="40" fillId="38" borderId="1" applyNumberFormat="0" applyAlignment="0" applyProtection="0"/>
    <xf numFmtId="0" fontId="28" fillId="39" borderId="1" applyNumberFormat="0" applyAlignment="0" applyProtection="0"/>
    <xf numFmtId="0" fontId="33" fillId="0" borderId="2" applyNumberFormat="0" applyFill="0" applyAlignment="0" applyProtection="0"/>
    <xf numFmtId="0" fontId="6" fillId="0" borderId="0"/>
    <xf numFmtId="0" fontId="4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6" borderId="0" applyNumberFormat="0" applyBorder="0" applyAlignment="0" applyProtection="0"/>
    <xf numFmtId="0" fontId="23" fillId="7" borderId="0" applyNumberFormat="0" applyBorder="0" applyAlignment="0" applyProtection="0"/>
    <xf numFmtId="0" fontId="43" fillId="0" borderId="3" applyNumberFormat="0" applyFill="0" applyAlignment="0" applyProtection="0"/>
    <xf numFmtId="0" fontId="20" fillId="0" borderId="3" applyNumberFormat="0" applyFill="0" applyAlignment="0" applyProtection="0"/>
    <xf numFmtId="0" fontId="44" fillId="0" borderId="4" applyNumberFormat="0" applyFill="0" applyAlignment="0" applyProtection="0"/>
    <xf numFmtId="0" fontId="21" fillId="0" borderId="4" applyNumberFormat="0" applyFill="0" applyAlignment="0" applyProtection="0"/>
    <xf numFmtId="0" fontId="45" fillId="0" borderId="5" applyNumberFormat="0" applyFill="0" applyAlignment="0" applyProtection="0"/>
    <xf numFmtId="0" fontId="22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6" fillId="40" borderId="6" applyNumberFormat="0" applyAlignment="0" applyProtection="0"/>
    <xf numFmtId="0" fontId="30" fillId="41" borderId="6" applyNumberFormat="0" applyAlignment="0" applyProtection="0"/>
    <xf numFmtId="0" fontId="24" fillId="5" borderId="0" applyNumberFormat="0" applyBorder="0" applyAlignment="0" applyProtection="0"/>
    <xf numFmtId="0" fontId="47" fillId="12" borderId="1" applyNumberFormat="0" applyAlignment="0" applyProtection="0"/>
    <xf numFmtId="0" fontId="26" fillId="13" borderId="1" applyNumberFormat="0" applyAlignment="0" applyProtection="0"/>
    <xf numFmtId="0" fontId="30" fillId="41" borderId="6" applyNumberFormat="0" applyAlignment="0" applyProtection="0"/>
    <xf numFmtId="0" fontId="48" fillId="0" borderId="7" applyNumberFormat="0" applyFill="0" applyAlignment="0" applyProtection="0"/>
    <xf numFmtId="0" fontId="29" fillId="0" borderId="7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9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6" fillId="0" borderId="0"/>
    <xf numFmtId="0" fontId="6" fillId="44" borderId="8" applyNumberFormat="0" applyFont="0" applyAlignment="0" applyProtection="0"/>
    <xf numFmtId="0" fontId="6" fillId="45" borderId="8" applyNumberFormat="0" applyAlignment="0" applyProtection="0"/>
    <xf numFmtId="0" fontId="50" fillId="38" borderId="9" applyNumberFormat="0" applyAlignment="0" applyProtection="0"/>
    <xf numFmtId="0" fontId="27" fillId="39" borderId="9" applyNumberFormat="0" applyAlignment="0" applyProtection="0"/>
    <xf numFmtId="0" fontId="6" fillId="45" borderId="8" applyNumberFormat="0" applyAlignment="0" applyProtection="0"/>
    <xf numFmtId="0" fontId="29" fillId="0" borderId="7" applyNumberFormat="0" applyFill="0" applyAlignment="0" applyProtection="0"/>
    <xf numFmtId="0" fontId="23" fillId="7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3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2" fillId="0" borderId="2" applyNumberFormat="0" applyFill="0" applyAlignment="0" applyProtection="0"/>
    <xf numFmtId="0" fontId="33" fillId="0" borderId="2" applyNumberFormat="0" applyFill="0" applyAlignment="0" applyProtection="0"/>
    <xf numFmtId="0" fontId="26" fillId="13" borderId="1" applyNumberFormat="0" applyAlignment="0" applyProtection="0"/>
    <xf numFmtId="0" fontId="28" fillId="39" borderId="1" applyNumberFormat="0" applyAlignment="0" applyProtection="0"/>
    <xf numFmtId="0" fontId="27" fillId="39" borderId="9" applyNumberFormat="0" applyAlignment="0" applyProtection="0"/>
    <xf numFmtId="0" fontId="3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31" borderId="0" applyNumberFormat="0" applyBorder="0" applyAlignment="0" applyProtection="0"/>
    <xf numFmtId="0" fontId="34" fillId="33" borderId="0" applyNumberFormat="0" applyBorder="0" applyAlignment="0" applyProtection="0"/>
    <xf numFmtId="0" fontId="34" fillId="35" borderId="0" applyNumberFormat="0" applyBorder="0" applyAlignment="0" applyProtection="0"/>
    <xf numFmtId="0" fontId="34" fillId="25" borderId="0" applyNumberFormat="0" applyBorder="0" applyAlignment="0" applyProtection="0"/>
    <xf numFmtId="0" fontId="34" fillId="27" borderId="0" applyNumberFormat="0" applyBorder="0" applyAlignment="0" applyProtection="0"/>
    <xf numFmtId="0" fontId="34" fillId="37" borderId="0" applyNumberFormat="0" applyBorder="0" applyAlignment="0" applyProtection="0"/>
    <xf numFmtId="0" fontId="54" fillId="0" borderId="0"/>
    <xf numFmtId="0" fontId="55" fillId="54" borderId="0" applyNumberFormat="0" applyBorder="0" applyProtection="0"/>
    <xf numFmtId="0" fontId="55" fillId="55" borderId="0" applyNumberFormat="0" applyBorder="0" applyProtection="0"/>
    <xf numFmtId="0" fontId="55" fillId="56" borderId="0" applyNumberFormat="0" applyBorder="0" applyProtection="0"/>
    <xf numFmtId="0" fontId="55" fillId="57" borderId="0" applyNumberFormat="0" applyBorder="0" applyProtection="0"/>
    <xf numFmtId="0" fontId="55" fillId="58" borderId="0" applyNumberFormat="0" applyBorder="0" applyProtection="0"/>
    <xf numFmtId="0" fontId="55" fillId="59" borderId="0" applyNumberFormat="0" applyBorder="0" applyProtection="0"/>
    <xf numFmtId="0" fontId="55" fillId="54" borderId="0" applyNumberFormat="0" applyBorder="0" applyProtection="0"/>
    <xf numFmtId="0" fontId="55" fillId="55" borderId="0" applyNumberFormat="0" applyBorder="0" applyProtection="0"/>
    <xf numFmtId="0" fontId="55" fillId="56" borderId="0" applyNumberFormat="0" applyBorder="0" applyProtection="0"/>
    <xf numFmtId="0" fontId="55" fillId="57" borderId="0" applyNumberFormat="0" applyBorder="0" applyProtection="0"/>
    <xf numFmtId="0" fontId="55" fillId="58" borderId="0" applyNumberFormat="0" applyBorder="0" applyProtection="0"/>
    <xf numFmtId="0" fontId="55" fillId="59" borderId="0" applyNumberFormat="0" applyBorder="0" applyProtection="0"/>
    <xf numFmtId="0" fontId="55" fillId="60" borderId="0" applyNumberFormat="0" applyBorder="0" applyProtection="0"/>
    <xf numFmtId="0" fontId="55" fillId="61" borderId="0" applyNumberFormat="0" applyBorder="0" applyProtection="0"/>
    <xf numFmtId="0" fontId="55" fillId="62" borderId="0" applyNumberFormat="0" applyBorder="0" applyProtection="0"/>
    <xf numFmtId="0" fontId="55" fillId="57" borderId="0" applyNumberFormat="0" applyBorder="0" applyProtection="0"/>
    <xf numFmtId="0" fontId="55" fillId="60" borderId="0" applyNumberFormat="0" applyBorder="0" applyProtection="0"/>
    <xf numFmtId="0" fontId="55" fillId="63" borderId="0" applyNumberFormat="0" applyBorder="0" applyProtection="0"/>
    <xf numFmtId="0" fontId="55" fillId="60" borderId="0" applyNumberFormat="0" applyBorder="0" applyProtection="0"/>
    <xf numFmtId="0" fontId="55" fillId="61" borderId="0" applyNumberFormat="0" applyBorder="0" applyProtection="0"/>
    <xf numFmtId="0" fontId="55" fillId="62" borderId="0" applyNumberFormat="0" applyBorder="0" applyProtection="0"/>
    <xf numFmtId="0" fontId="55" fillId="57" borderId="0" applyNumberFormat="0" applyBorder="0" applyProtection="0"/>
    <xf numFmtId="0" fontId="55" fillId="60" borderId="0" applyNumberFormat="0" applyBorder="0" applyProtection="0"/>
    <xf numFmtId="0" fontId="55" fillId="63" borderId="0" applyNumberFormat="0" applyBorder="0" applyProtection="0"/>
    <xf numFmtId="0" fontId="56" fillId="64" borderId="0" applyNumberFormat="0" applyBorder="0" applyProtection="0"/>
    <xf numFmtId="0" fontId="56" fillId="61" borderId="0" applyNumberFormat="0" applyBorder="0" applyProtection="0"/>
    <xf numFmtId="0" fontId="56" fillId="62" borderId="0" applyNumberFormat="0" applyBorder="0" applyProtection="0"/>
    <xf numFmtId="0" fontId="56" fillId="65" borderId="0" applyNumberFormat="0" applyBorder="0" applyProtection="0"/>
    <xf numFmtId="0" fontId="56" fillId="66" borderId="0" applyNumberFormat="0" applyBorder="0" applyProtection="0"/>
    <xf numFmtId="0" fontId="56" fillId="67" borderId="0" applyNumberFormat="0" applyBorder="0" applyProtection="0"/>
    <xf numFmtId="0" fontId="56" fillId="64" borderId="0" applyNumberFormat="0" applyBorder="0" applyProtection="0"/>
    <xf numFmtId="0" fontId="56" fillId="61" borderId="0" applyNumberFormat="0" applyBorder="0" applyProtection="0"/>
    <xf numFmtId="0" fontId="56" fillId="62" borderId="0" applyNumberFormat="0" applyBorder="0" applyProtection="0"/>
    <xf numFmtId="0" fontId="56" fillId="65" borderId="0" applyNumberFormat="0" applyBorder="0" applyProtection="0"/>
    <xf numFmtId="0" fontId="56" fillId="66" borderId="0" applyNumberFormat="0" applyBorder="0" applyProtection="0"/>
    <xf numFmtId="0" fontId="56" fillId="67" borderId="0" applyNumberFormat="0" applyBorder="0" applyProtection="0"/>
    <xf numFmtId="0" fontId="57" fillId="0" borderId="0" applyNumberFormat="0" applyFill="0" applyBorder="0" applyProtection="0"/>
    <xf numFmtId="0" fontId="58" fillId="68" borderId="0" applyNumberFormat="0" applyBorder="0" applyProtection="0"/>
    <xf numFmtId="0" fontId="58" fillId="69" borderId="0" applyNumberFormat="0" applyBorder="0" applyProtection="0"/>
    <xf numFmtId="0" fontId="57" fillId="70" borderId="0" applyNumberFormat="0" applyBorder="0" applyProtection="0"/>
    <xf numFmtId="0" fontId="56" fillId="71" borderId="0" applyNumberFormat="0" applyBorder="0" applyProtection="0"/>
    <xf numFmtId="0" fontId="56" fillId="72" borderId="0" applyNumberFormat="0" applyBorder="0" applyProtection="0"/>
    <xf numFmtId="0" fontId="56" fillId="73" borderId="0" applyNumberFormat="0" applyBorder="0" applyProtection="0"/>
    <xf numFmtId="0" fontId="56" fillId="65" borderId="0" applyNumberFormat="0" applyBorder="0" applyProtection="0"/>
    <xf numFmtId="0" fontId="56" fillId="66" borderId="0" applyNumberFormat="0" applyBorder="0" applyProtection="0"/>
    <xf numFmtId="0" fontId="56" fillId="74" borderId="0" applyNumberFormat="0" applyBorder="0" applyProtection="0"/>
    <xf numFmtId="0" fontId="59" fillId="55" borderId="0" applyNumberFormat="0" applyBorder="0" applyProtection="0"/>
    <xf numFmtId="0" fontId="60" fillId="75" borderId="63" applyNumberFormat="0" applyProtection="0"/>
    <xf numFmtId="0" fontId="61" fillId="0" borderId="64" applyNumberFormat="0" applyFill="0" applyProtection="0"/>
    <xf numFmtId="0" fontId="62" fillId="76" borderId="0" applyNumberFormat="0" applyBorder="0" applyProtection="0"/>
    <xf numFmtId="0" fontId="54" fillId="0" borderId="0" applyNumberFormat="0" applyFont="0" applyBorder="0" applyProtection="0"/>
    <xf numFmtId="0" fontId="63" fillId="0" borderId="0" applyNumberFormat="0" applyFill="0" applyBorder="0" applyProtection="0"/>
    <xf numFmtId="0" fontId="64" fillId="0" borderId="0" applyNumberFormat="0" applyFill="0" applyBorder="0" applyProtection="0"/>
    <xf numFmtId="0" fontId="65" fillId="56" borderId="0" applyNumberFormat="0" applyBorder="0" applyProtection="0"/>
    <xf numFmtId="0" fontId="66" fillId="0" borderId="0" applyNumberFormat="0" applyFill="0" applyBorder="0" applyProtection="0"/>
    <xf numFmtId="0" fontId="67" fillId="0" borderId="65" applyNumberFormat="0" applyFill="0" applyProtection="0"/>
    <xf numFmtId="0" fontId="68" fillId="0" borderId="66" applyNumberFormat="0" applyFill="0" applyProtection="0"/>
    <xf numFmtId="0" fontId="69" fillId="0" borderId="67" applyNumberFormat="0" applyFill="0" applyProtection="0"/>
    <xf numFmtId="0" fontId="69" fillId="0" borderId="0" applyNumberFormat="0" applyFill="0" applyBorder="0" applyProtection="0"/>
    <xf numFmtId="0" fontId="70" fillId="0" borderId="0" applyNumberFormat="0" applyFill="0" applyBorder="0" applyProtection="0"/>
    <xf numFmtId="0" fontId="71" fillId="77" borderId="68" applyNumberFormat="0" applyProtection="0"/>
    <xf numFmtId="0" fontId="59" fillId="55" borderId="0" applyNumberFormat="0" applyBorder="0" applyProtection="0"/>
    <xf numFmtId="0" fontId="72" fillId="59" borderId="63" applyNumberFormat="0" applyProtection="0"/>
    <xf numFmtId="0" fontId="71" fillId="77" borderId="68" applyNumberFormat="0" applyProtection="0"/>
    <xf numFmtId="0" fontId="73" fillId="0" borderId="69" applyNumberFormat="0" applyFill="0" applyProtection="0"/>
    <xf numFmtId="0" fontId="67" fillId="0" borderId="65" applyNumberFormat="0" applyFill="0" applyProtection="0"/>
    <xf numFmtId="0" fontId="68" fillId="0" borderId="66" applyNumberFormat="0" applyFill="0" applyProtection="0"/>
    <xf numFmtId="0" fontId="69" fillId="0" borderId="67" applyNumberFormat="0" applyFill="0" applyProtection="0"/>
    <xf numFmtId="0" fontId="69" fillId="0" borderId="0" applyNumberFormat="0" applyFill="0" applyBorder="0" applyProtection="0"/>
    <xf numFmtId="0" fontId="75" fillId="0" borderId="0" applyNumberFormat="0" applyFill="0" applyBorder="0" applyProtection="0"/>
    <xf numFmtId="0" fontId="76" fillId="78" borderId="0" applyNumberFormat="0" applyBorder="0" applyProtection="0"/>
    <xf numFmtId="0" fontId="76" fillId="78" borderId="0" applyNumberFormat="0" applyBorder="0" applyProtection="0"/>
    <xf numFmtId="0" fontId="54" fillId="0" borderId="0" applyNumberFormat="0" applyFont="0" applyBorder="0" applyProtection="0"/>
    <xf numFmtId="0" fontId="54" fillId="79" borderId="70" applyNumberFormat="0" applyFont="0" applyProtection="0"/>
    <xf numFmtId="0" fontId="77" fillId="75" borderId="71" applyNumberFormat="0" applyProtection="0"/>
    <xf numFmtId="0" fontId="54" fillId="79" borderId="70" applyNumberFormat="0" applyFont="0" applyProtection="0"/>
    <xf numFmtId="0" fontId="73" fillId="0" borderId="69" applyNumberFormat="0" applyFill="0" applyProtection="0"/>
    <xf numFmtId="0" fontId="65" fillId="56" borderId="0" applyNumberFormat="0" applyBorder="0" applyProtection="0"/>
    <xf numFmtId="0" fontId="54" fillId="0" borderId="0" applyNumberFormat="0" applyFont="0" applyFill="0" applyBorder="0" applyProtection="0"/>
    <xf numFmtId="0" fontId="59" fillId="55" borderId="0" applyNumberFormat="0" applyBorder="0" applyProtection="0"/>
    <xf numFmtId="0" fontId="59" fillId="55" borderId="0" applyNumberFormat="0" applyBorder="0" applyProtection="0"/>
    <xf numFmtId="0" fontId="54" fillId="0" borderId="0" applyNumberFormat="0" applyFont="0" applyFill="0" applyBorder="0" applyProtection="0"/>
    <xf numFmtId="0" fontId="78" fillId="0" borderId="0" applyNumberFormat="0" applyFill="0" applyBorder="0" applyProtection="0"/>
    <xf numFmtId="0" fontId="75" fillId="0" borderId="0" applyNumberFormat="0" applyFill="0" applyBorder="0" applyProtection="0"/>
    <xf numFmtId="0" fontId="61" fillId="0" borderId="64" applyNumberFormat="0" applyFill="0" applyProtection="0"/>
    <xf numFmtId="0" fontId="72" fillId="59" borderId="63" applyNumberFormat="0" applyProtection="0"/>
    <xf numFmtId="0" fontId="60" fillId="75" borderId="63" applyNumberFormat="0" applyProtection="0"/>
    <xf numFmtId="0" fontId="77" fillId="75" borderId="71" applyNumberFormat="0" applyProtection="0"/>
    <xf numFmtId="0" fontId="63" fillId="0" borderId="0" applyNumberFormat="0" applyFill="0" applyBorder="0" applyProtection="0"/>
    <xf numFmtId="0" fontId="79" fillId="0" borderId="0" applyNumberFormat="0" applyFill="0" applyBorder="0" applyProtection="0"/>
    <xf numFmtId="0" fontId="78" fillId="0" borderId="0" applyNumberFormat="0" applyFill="0" applyBorder="0" applyProtection="0"/>
    <xf numFmtId="0" fontId="56" fillId="71" borderId="0" applyNumberFormat="0" applyBorder="0" applyProtection="0"/>
    <xf numFmtId="0" fontId="56" fillId="72" borderId="0" applyNumberFormat="0" applyBorder="0" applyProtection="0"/>
    <xf numFmtId="0" fontId="56" fillId="73" borderId="0" applyNumberFormat="0" applyBorder="0" applyProtection="0"/>
    <xf numFmtId="0" fontId="56" fillId="65" borderId="0" applyNumberFormat="0" applyBorder="0" applyProtection="0"/>
    <xf numFmtId="0" fontId="56" fillId="66" borderId="0" applyNumberFormat="0" applyBorder="0" applyProtection="0"/>
    <xf numFmtId="0" fontId="56" fillId="74" borderId="0" applyNumberFormat="0" applyBorder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5" fillId="0" borderId="0"/>
    <xf numFmtId="0" fontId="85" fillId="0" borderId="0"/>
    <xf numFmtId="0" fontId="85" fillId="0" borderId="0"/>
    <xf numFmtId="0" fontId="88" fillId="0" borderId="0"/>
  </cellStyleXfs>
  <cellXfs count="357">
    <xf numFmtId="0" fontId="0" fillId="0" borderId="0" xfId="0"/>
    <xf numFmtId="0" fontId="1" fillId="0" borderId="0" xfId="0" applyFont="1" applyAlignment="1">
      <alignment horizontal="center" vertical="center"/>
    </xf>
    <xf numFmtId="0" fontId="5" fillId="47" borderId="16" xfId="0" applyFont="1" applyFill="1" applyBorder="1" applyAlignment="1">
      <alignment horizontal="center" vertical="center"/>
    </xf>
    <xf numFmtId="0" fontId="5" fillId="47" borderId="17" xfId="0" applyFont="1" applyFill="1" applyBorder="1" applyAlignment="1">
      <alignment horizontal="center" vertical="center"/>
    </xf>
    <xf numFmtId="0" fontId="5" fillId="48" borderId="16" xfId="0" applyFont="1" applyFill="1" applyBorder="1" applyAlignment="1">
      <alignment horizontal="center" vertical="center"/>
    </xf>
    <xf numFmtId="0" fontId="5" fillId="48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51" borderId="16" xfId="0" applyFont="1" applyFill="1" applyBorder="1" applyAlignment="1">
      <alignment horizontal="center" vertical="center"/>
    </xf>
    <xf numFmtId="0" fontId="5" fillId="51" borderId="1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8" borderId="11" xfId="0" applyFont="1" applyFill="1" applyBorder="1" applyAlignment="1">
      <alignment horizontal="center" vertical="center"/>
    </xf>
    <xf numFmtId="0" fontId="6" fillId="50" borderId="11" xfId="0" applyFont="1" applyFill="1" applyBorder="1" applyAlignment="1">
      <alignment horizontal="center" vertical="center"/>
    </xf>
    <xf numFmtId="0" fontId="6" fillId="51" borderId="11" xfId="0" applyFont="1" applyFill="1" applyBorder="1" applyAlignment="1">
      <alignment horizontal="center" vertical="center"/>
    </xf>
    <xf numFmtId="0" fontId="10" fillId="48" borderId="1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47" borderId="13" xfId="0" applyFont="1" applyFill="1" applyBorder="1" applyAlignment="1">
      <alignment horizontal="center" vertical="center"/>
    </xf>
    <xf numFmtId="0" fontId="10" fillId="47" borderId="11" xfId="0" applyFont="1" applyFill="1" applyBorder="1" applyAlignment="1">
      <alignment horizontal="center" vertical="center"/>
    </xf>
    <xf numFmtId="0" fontId="1" fillId="0" borderId="0" xfId="0" applyFont="1"/>
    <xf numFmtId="0" fontId="2" fillId="0" borderId="12" xfId="0" applyFont="1" applyBorder="1" applyAlignment="1">
      <alignment horizontal="center"/>
    </xf>
    <xf numFmtId="0" fontId="5" fillId="47" borderId="48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49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47" borderId="14" xfId="0" applyFont="1" applyFill="1" applyBorder="1" applyAlignment="1">
      <alignment horizontal="center" vertical="center"/>
    </xf>
    <xf numFmtId="0" fontId="13" fillId="48" borderId="14" xfId="0" applyFont="1" applyFill="1" applyBorder="1" applyAlignment="1">
      <alignment horizontal="center" vertical="center"/>
    </xf>
    <xf numFmtId="0" fontId="13" fillId="51" borderId="14" xfId="0" applyFont="1" applyFill="1" applyBorder="1" applyAlignment="1">
      <alignment horizontal="center" vertical="center"/>
    </xf>
    <xf numFmtId="0" fontId="5" fillId="53" borderId="14" xfId="0" applyFont="1" applyFill="1" applyBorder="1" applyAlignment="1">
      <alignment horizontal="center" vertical="center"/>
    </xf>
    <xf numFmtId="0" fontId="5" fillId="53" borderId="10" xfId="0" applyFont="1" applyFill="1" applyBorder="1" applyAlignment="1">
      <alignment horizontal="center" vertical="center"/>
    </xf>
    <xf numFmtId="0" fontId="5" fillId="53" borderId="16" xfId="0" applyFont="1" applyFill="1" applyBorder="1" applyAlignment="1">
      <alignment horizontal="center" vertical="center"/>
    </xf>
    <xf numFmtId="0" fontId="5" fillId="53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49" borderId="11" xfId="0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3" fillId="52" borderId="38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52" borderId="12" xfId="0" applyFont="1" applyFill="1" applyBorder="1" applyAlignment="1">
      <alignment horizontal="center" vertical="center"/>
    </xf>
    <xf numFmtId="0" fontId="3" fillId="52" borderId="10" xfId="0" applyFont="1" applyFill="1" applyBorder="1" applyAlignment="1">
      <alignment horizontal="center" vertical="center"/>
    </xf>
    <xf numFmtId="0" fontId="3" fillId="52" borderId="21" xfId="0" applyFont="1" applyFill="1" applyBorder="1" applyAlignment="1">
      <alignment horizontal="center" vertical="center"/>
    </xf>
    <xf numFmtId="0" fontId="3" fillId="52" borderId="17" xfId="0" applyFont="1" applyFill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" fillId="48" borderId="30" xfId="0" applyFont="1" applyFill="1" applyBorder="1" applyAlignment="1">
      <alignment horizontal="center" vertical="center" wrapText="1"/>
    </xf>
    <xf numFmtId="0" fontId="1" fillId="48" borderId="19" xfId="0" applyFont="1" applyFill="1" applyBorder="1" applyAlignment="1">
      <alignment horizontal="center" vertical="center" wrapText="1"/>
    </xf>
    <xf numFmtId="0" fontId="1" fillId="48" borderId="46" xfId="0" applyFont="1" applyFill="1" applyBorder="1" applyAlignment="1">
      <alignment horizontal="center" vertical="center" wrapText="1"/>
    </xf>
    <xf numFmtId="0" fontId="1" fillId="47" borderId="30" xfId="0" applyFont="1" applyFill="1" applyBorder="1" applyAlignment="1">
      <alignment horizontal="center" vertical="center" wrapText="1"/>
    </xf>
    <xf numFmtId="0" fontId="1" fillId="47" borderId="19" xfId="0" applyFont="1" applyFill="1" applyBorder="1" applyAlignment="1">
      <alignment horizontal="center" vertical="center" wrapText="1"/>
    </xf>
    <xf numFmtId="0" fontId="1" fillId="47" borderId="46" xfId="0" applyFont="1" applyFill="1" applyBorder="1" applyAlignment="1">
      <alignment horizontal="center" vertical="center" wrapText="1"/>
    </xf>
    <xf numFmtId="0" fontId="1" fillId="49" borderId="30" xfId="0" applyFont="1" applyFill="1" applyBorder="1" applyAlignment="1">
      <alignment horizontal="center" vertical="center" wrapText="1"/>
    </xf>
    <xf numFmtId="0" fontId="1" fillId="49" borderId="46" xfId="0" applyFont="1" applyFill="1" applyBorder="1" applyAlignment="1">
      <alignment horizontal="center" vertical="center" wrapText="1"/>
    </xf>
    <xf numFmtId="0" fontId="1" fillId="50" borderId="30" xfId="0" applyFont="1" applyFill="1" applyBorder="1" applyAlignment="1">
      <alignment horizontal="center" vertical="center" wrapText="1"/>
    </xf>
    <xf numFmtId="0" fontId="1" fillId="50" borderId="19" xfId="0" applyFont="1" applyFill="1" applyBorder="1" applyAlignment="1">
      <alignment horizontal="center" vertical="center" wrapText="1"/>
    </xf>
    <xf numFmtId="0" fontId="1" fillId="50" borderId="46" xfId="0" applyFont="1" applyFill="1" applyBorder="1" applyAlignment="1">
      <alignment horizontal="center" vertical="center" wrapText="1"/>
    </xf>
    <xf numFmtId="0" fontId="1" fillId="51" borderId="30" xfId="0" applyFont="1" applyFill="1" applyBorder="1" applyAlignment="1">
      <alignment horizontal="center" vertical="center" wrapText="1"/>
    </xf>
    <xf numFmtId="0" fontId="1" fillId="51" borderId="19" xfId="0" applyFont="1" applyFill="1" applyBorder="1" applyAlignment="1">
      <alignment horizontal="center" vertical="center" wrapText="1"/>
    </xf>
    <xf numFmtId="0" fontId="1" fillId="51" borderId="46" xfId="0" applyFont="1" applyFill="1" applyBorder="1" applyAlignment="1">
      <alignment horizontal="center" vertical="center" wrapText="1"/>
    </xf>
    <xf numFmtId="0" fontId="1" fillId="51" borderId="31" xfId="0" applyFont="1" applyFill="1" applyBorder="1" applyAlignment="1">
      <alignment horizontal="center" vertical="center" wrapText="1"/>
    </xf>
    <xf numFmtId="0" fontId="1" fillId="47" borderId="31" xfId="0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6" fillId="46" borderId="15" xfId="0" applyFont="1" applyFill="1" applyBorder="1" applyAlignment="1">
      <alignment horizontal="center" vertical="center"/>
    </xf>
    <xf numFmtId="0" fontId="9" fillId="52" borderId="38" xfId="0" applyFont="1" applyFill="1" applyBorder="1" applyAlignment="1">
      <alignment horizontal="center" vertical="center"/>
    </xf>
    <xf numFmtId="0" fontId="13" fillId="50" borderId="14" xfId="0" applyFont="1" applyFill="1" applyBorder="1" applyAlignment="1">
      <alignment horizontal="center" vertical="center"/>
    </xf>
    <xf numFmtId="0" fontId="13" fillId="49" borderId="14" xfId="0" applyFont="1" applyFill="1" applyBorder="1" applyAlignment="1">
      <alignment horizontal="center" vertical="center"/>
    </xf>
    <xf numFmtId="0" fontId="6" fillId="49" borderId="11" xfId="0" applyFont="1" applyFill="1" applyBorder="1" applyAlignment="1">
      <alignment horizontal="center" vertical="center"/>
    </xf>
    <xf numFmtId="49" fontId="74" fillId="0" borderId="62" xfId="129" applyNumberFormat="1" applyFont="1" applyBorder="1" applyAlignment="1">
      <alignment horizontal="center" vertical="center"/>
    </xf>
    <xf numFmtId="49" fontId="74" fillId="0" borderId="62" xfId="129" applyNumberFormat="1" applyFont="1" applyBorder="1" applyAlignment="1">
      <alignment horizontal="center" vertical="center" wrapText="1"/>
    </xf>
    <xf numFmtId="49" fontId="74" fillId="0" borderId="62" xfId="229" applyNumberFormat="1" applyFont="1" applyBorder="1" applyAlignment="1">
      <alignment horizontal="center" vertical="center"/>
    </xf>
    <xf numFmtId="49" fontId="74" fillId="0" borderId="62" xfId="229" applyNumberFormat="1" applyFont="1" applyBorder="1" applyAlignment="1">
      <alignment horizontal="center" vertical="center" wrapText="1"/>
    </xf>
    <xf numFmtId="1" fontId="74" fillId="0" borderId="62" xfId="229" applyNumberFormat="1" applyFont="1" applyBorder="1" applyAlignment="1">
      <alignment horizontal="center" vertical="center"/>
    </xf>
    <xf numFmtId="0" fontId="80" fillId="0" borderId="74" xfId="231" applyFont="1" applyBorder="1" applyAlignment="1">
      <alignment horizontal="center" vertical="center" wrapText="1"/>
    </xf>
    <xf numFmtId="0" fontId="80" fillId="0" borderId="74" xfId="0" applyFont="1" applyBorder="1" applyAlignment="1">
      <alignment horizontal="center" vertical="center" wrapText="1"/>
    </xf>
    <xf numFmtId="0" fontId="82" fillId="56" borderId="74" xfId="0" applyFont="1" applyFill="1" applyBorder="1" applyAlignment="1">
      <alignment horizontal="center" vertical="center"/>
    </xf>
    <xf numFmtId="0" fontId="82" fillId="0" borderId="77" xfId="0" applyFont="1" applyBorder="1" applyAlignment="1">
      <alignment horizontal="center" vertical="center"/>
    </xf>
    <xf numFmtId="0" fontId="82" fillId="56" borderId="72" xfId="0" applyFont="1" applyFill="1" applyBorder="1" applyAlignment="1">
      <alignment horizontal="center" vertical="center"/>
    </xf>
    <xf numFmtId="0" fontId="82" fillId="0" borderId="83" xfId="0" applyFont="1" applyBorder="1" applyAlignment="1">
      <alignment horizontal="center" vertical="center"/>
    </xf>
    <xf numFmtId="0" fontId="82" fillId="0" borderId="84" xfId="0" applyFont="1" applyBorder="1" applyAlignment="1">
      <alignment horizontal="center" vertical="center"/>
    </xf>
    <xf numFmtId="0" fontId="82" fillId="0" borderId="80" xfId="0" applyFont="1" applyBorder="1" applyAlignment="1">
      <alignment horizontal="center" vertical="center"/>
    </xf>
    <xf numFmtId="0" fontId="82" fillId="56" borderId="81" xfId="0" applyFont="1" applyFill="1" applyBorder="1" applyAlignment="1">
      <alignment horizontal="center" vertical="center"/>
    </xf>
    <xf numFmtId="165" fontId="0" fillId="0" borderId="0" xfId="0" applyNumberFormat="1"/>
    <xf numFmtId="0" fontId="57" fillId="0" borderId="0" xfId="0" applyFont="1" applyAlignment="1">
      <alignment horizontal="center" vertical="center"/>
    </xf>
    <xf numFmtId="165" fontId="7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57" fillId="0" borderId="0" xfId="0" applyNumberFormat="1" applyFont="1" applyAlignment="1">
      <alignment horizontal="center" vertical="center"/>
    </xf>
    <xf numFmtId="0" fontId="82" fillId="0" borderId="82" xfId="0" applyFont="1" applyBorder="1" applyAlignment="1">
      <alignment horizontal="center" vertical="center"/>
    </xf>
    <xf numFmtId="0" fontId="54" fillId="0" borderId="0" xfId="233"/>
    <xf numFmtId="0" fontId="74" fillId="0" borderId="62" xfId="233" applyFont="1" applyBorder="1" applyAlignment="1">
      <alignment horizontal="center"/>
    </xf>
    <xf numFmtId="0" fontId="54" fillId="0" borderId="61" xfId="233" applyBorder="1" applyAlignment="1">
      <alignment horizontal="center"/>
    </xf>
    <xf numFmtId="0" fontId="57" fillId="0" borderId="85" xfId="233" applyFont="1" applyBorder="1" applyAlignment="1">
      <alignment horizontal="center" vertical="center" wrapText="1"/>
    </xf>
    <xf numFmtId="0" fontId="54" fillId="0" borderId="62" xfId="233" applyBorder="1" applyAlignment="1">
      <alignment horizontal="center"/>
    </xf>
    <xf numFmtId="0" fontId="54" fillId="80" borderId="62" xfId="233" applyFill="1" applyBorder="1" applyAlignment="1">
      <alignment horizontal="center"/>
    </xf>
    <xf numFmtId="0" fontId="54" fillId="80" borderId="61" xfId="233" applyFill="1" applyBorder="1" applyAlignment="1">
      <alignment horizontal="center"/>
    </xf>
    <xf numFmtId="0" fontId="57" fillId="81" borderId="85" xfId="233" applyFont="1" applyFill="1" applyBorder="1" applyAlignment="1">
      <alignment horizontal="center"/>
    </xf>
    <xf numFmtId="0" fontId="54" fillId="0" borderId="76" xfId="233" applyBorder="1" applyAlignment="1">
      <alignment horizontal="center"/>
    </xf>
    <xf numFmtId="0" fontId="74" fillId="0" borderId="76" xfId="233" applyFont="1" applyBorder="1" applyAlignment="1">
      <alignment horizontal="center"/>
    </xf>
    <xf numFmtId="0" fontId="54" fillId="80" borderId="76" xfId="233" applyFill="1" applyBorder="1" applyAlignment="1">
      <alignment horizontal="center"/>
    </xf>
    <xf numFmtId="0" fontId="81" fillId="80" borderId="85" xfId="233" applyFont="1" applyFill="1" applyBorder="1" applyAlignment="1">
      <alignment horizontal="center" vertical="center" wrapText="1"/>
    </xf>
    <xf numFmtId="0" fontId="57" fillId="0" borderId="85" xfId="233" applyFont="1" applyBorder="1" applyAlignment="1">
      <alignment horizontal="center" vertical="center"/>
    </xf>
    <xf numFmtId="0" fontId="0" fillId="51" borderId="13" xfId="0" applyFill="1" applyBorder="1" applyAlignment="1">
      <alignment horizontal="center" vertical="center"/>
    </xf>
    <xf numFmtId="49" fontId="82" fillId="0" borderId="62" xfId="229" applyNumberFormat="1" applyFont="1" applyBorder="1" applyAlignment="1">
      <alignment horizontal="center" vertical="center" wrapText="1"/>
    </xf>
    <xf numFmtId="0" fontId="83" fillId="0" borderId="33" xfId="0" applyFont="1" applyBorder="1" applyAlignment="1">
      <alignment horizontal="center" vertical="center" wrapText="1"/>
    </xf>
    <xf numFmtId="0" fontId="83" fillId="0" borderId="73" xfId="0" applyFont="1" applyBorder="1" applyAlignment="1">
      <alignment horizontal="center" vertical="center" wrapText="1"/>
    </xf>
    <xf numFmtId="0" fontId="83" fillId="0" borderId="78" xfId="0" applyFont="1" applyBorder="1" applyAlignment="1">
      <alignment horizontal="center" vertical="center" wrapText="1"/>
    </xf>
    <xf numFmtId="0" fontId="83" fillId="0" borderId="79" xfId="0" applyFont="1" applyBorder="1" applyAlignment="1">
      <alignment horizontal="center" vertical="center" wrapText="1"/>
    </xf>
    <xf numFmtId="0" fontId="80" fillId="0" borderId="73" xfId="231" applyFont="1" applyBorder="1" applyAlignment="1">
      <alignment horizontal="center" vertical="center" wrapText="1"/>
    </xf>
    <xf numFmtId="165" fontId="82" fillId="0" borderId="0" xfId="0" applyNumberFormat="1" applyFont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 wrapText="1"/>
    </xf>
    <xf numFmtId="165" fontId="54" fillId="0" borderId="0" xfId="0" applyNumberFormat="1" applyFont="1" applyAlignment="1">
      <alignment horizontal="center" vertical="center"/>
    </xf>
    <xf numFmtId="0" fontId="80" fillId="82" borderId="73" xfId="0" applyFont="1" applyFill="1" applyBorder="1" applyAlignment="1">
      <alignment horizontal="center" vertical="center" wrapText="1"/>
    </xf>
    <xf numFmtId="0" fontId="10" fillId="83" borderId="13" xfId="0" applyFont="1" applyFill="1" applyBorder="1" applyAlignment="1">
      <alignment horizontal="center" vertical="center"/>
    </xf>
    <xf numFmtId="0" fontId="80" fillId="82" borderId="75" xfId="228" applyFont="1" applyFill="1" applyBorder="1" applyAlignment="1">
      <alignment horizontal="center" vertical="center" wrapText="1"/>
    </xf>
    <xf numFmtId="0" fontId="54" fillId="80" borderId="11" xfId="233" applyFill="1" applyBorder="1" applyAlignment="1">
      <alignment horizontal="center"/>
    </xf>
    <xf numFmtId="0" fontId="80" fillId="83" borderId="74" xfId="0" applyFont="1" applyFill="1" applyBorder="1" applyAlignment="1">
      <alignment horizontal="center" vertical="center" wrapText="1"/>
    </xf>
    <xf numFmtId="0" fontId="80" fillId="84" borderId="74" xfId="0" applyFont="1" applyFill="1" applyBorder="1" applyAlignment="1">
      <alignment horizontal="center" vertical="center" wrapText="1"/>
    </xf>
    <xf numFmtId="0" fontId="83" fillId="0" borderId="60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0" fillId="82" borderId="22" xfId="233" applyFont="1" applyFill="1" applyBorder="1" applyAlignment="1">
      <alignment horizontal="center" vertical="center" wrapText="1"/>
    </xf>
    <xf numFmtId="0" fontId="80" fillId="0" borderId="22" xfId="233" applyFont="1" applyBorder="1" applyAlignment="1">
      <alignment horizontal="center" vertical="center" wrapText="1"/>
    </xf>
    <xf numFmtId="0" fontId="80" fillId="82" borderId="20" xfId="233" applyFont="1" applyFill="1" applyBorder="1" applyAlignment="1">
      <alignment horizontal="center" vertical="center" wrapText="1"/>
    </xf>
    <xf numFmtId="0" fontId="83" fillId="0" borderId="91" xfId="0" applyFont="1" applyBorder="1" applyAlignment="1">
      <alignment horizontal="center" vertical="center" wrapText="1"/>
    </xf>
    <xf numFmtId="0" fontId="11" fillId="82" borderId="41" xfId="0" applyFont="1" applyFill="1" applyBorder="1" applyAlignment="1">
      <alignment horizontal="center" vertical="center" wrapText="1"/>
    </xf>
    <xf numFmtId="0" fontId="11" fillId="82" borderId="33" xfId="0" applyFont="1" applyFill="1" applyBorder="1" applyAlignment="1">
      <alignment horizontal="center" vertical="center" wrapText="1"/>
    </xf>
    <xf numFmtId="0" fontId="1" fillId="48" borderId="44" xfId="0" applyFont="1" applyFill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0" fontId="1" fillId="48" borderId="32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" fillId="49" borderId="44" xfId="0" applyFont="1" applyFill="1" applyBorder="1" applyAlignment="1">
      <alignment horizontal="center" vertical="center" wrapText="1"/>
    </xf>
    <xf numFmtId="0" fontId="11" fillId="49" borderId="22" xfId="0" applyFont="1" applyFill="1" applyBorder="1" applyAlignment="1">
      <alignment horizontal="center" vertical="center" wrapText="1"/>
    </xf>
    <xf numFmtId="0" fontId="54" fillId="0" borderId="11" xfId="233" applyBorder="1" applyAlignment="1">
      <alignment horizontal="center"/>
    </xf>
    <xf numFmtId="0" fontId="15" fillId="0" borderId="0" xfId="0" applyFont="1"/>
    <xf numFmtId="0" fontId="84" fillId="0" borderId="0" xfId="233" applyFont="1"/>
    <xf numFmtId="0" fontId="1" fillId="0" borderId="20" xfId="0" applyFont="1" applyBorder="1" applyAlignment="1">
      <alignment horizontal="center" vertical="center" wrapText="1"/>
    </xf>
    <xf numFmtId="0" fontId="80" fillId="0" borderId="20" xfId="233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7" fillId="47" borderId="20" xfId="0" applyFont="1" applyFill="1" applyBorder="1" applyAlignment="1">
      <alignment horizontal="center" vertical="center" wrapText="1"/>
    </xf>
    <xf numFmtId="0" fontId="11" fillId="48" borderId="22" xfId="0" applyFont="1" applyFill="1" applyBorder="1" applyAlignment="1">
      <alignment horizontal="center" vertical="center" wrapText="1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</xf>
    <xf numFmtId="0" fontId="89" fillId="85" borderId="0" xfId="0" applyFont="1" applyFill="1"/>
    <xf numFmtId="0" fontId="54" fillId="86" borderId="85" xfId="233" applyFill="1" applyBorder="1" applyAlignment="1">
      <alignment horizontal="center"/>
    </xf>
    <xf numFmtId="0" fontId="74" fillId="86" borderId="85" xfId="233" applyFont="1" applyFill="1" applyBorder="1" applyAlignment="1">
      <alignment horizontal="center"/>
    </xf>
    <xf numFmtId="0" fontId="57" fillId="86" borderId="85" xfId="233" applyFont="1" applyFill="1" applyBorder="1" applyAlignment="1">
      <alignment horizontal="center"/>
    </xf>
    <xf numFmtId="0" fontId="1" fillId="87" borderId="0" xfId="0" applyFont="1" applyFill="1"/>
    <xf numFmtId="49" fontId="87" fillId="0" borderId="92" xfId="0" applyNumberFormat="1" applyFont="1" applyBorder="1" applyAlignment="1">
      <alignment horizontal="center" vertical="center" wrapText="1"/>
    </xf>
    <xf numFmtId="0" fontId="54" fillId="80" borderId="26" xfId="233" applyFill="1" applyBorder="1" applyAlignment="1">
      <alignment horizontal="center"/>
    </xf>
    <xf numFmtId="0" fontId="0" fillId="88" borderId="0" xfId="0" applyFill="1"/>
    <xf numFmtId="0" fontId="54" fillId="0" borderId="93" xfId="233" applyBorder="1" applyAlignment="1">
      <alignment horizontal="center"/>
    </xf>
    <xf numFmtId="49" fontId="87" fillId="0" borderId="11" xfId="0" applyNumberFormat="1" applyFont="1" applyBorder="1" applyAlignment="1">
      <alignment horizontal="center" vertical="center" wrapText="1"/>
    </xf>
    <xf numFmtId="0" fontId="0" fillId="89" borderId="0" xfId="0" applyFill="1"/>
    <xf numFmtId="0" fontId="1" fillId="89" borderId="0" xfId="0" applyFont="1" applyFill="1"/>
    <xf numFmtId="0" fontId="54" fillId="90" borderId="85" xfId="233" applyFill="1" applyBorder="1" applyAlignment="1">
      <alignment horizontal="center"/>
    </xf>
    <xf numFmtId="0" fontId="74" fillId="90" borderId="85" xfId="233" applyFont="1" applyFill="1" applyBorder="1" applyAlignment="1">
      <alignment horizontal="center"/>
    </xf>
    <xf numFmtId="0" fontId="57" fillId="90" borderId="85" xfId="233" applyFont="1" applyFill="1" applyBorder="1" applyAlignment="1">
      <alignment horizontal="center"/>
    </xf>
    <xf numFmtId="0" fontId="0" fillId="87" borderId="0" xfId="0" applyFill="1"/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0" fontId="74" fillId="0" borderId="61" xfId="233" applyFont="1" applyBorder="1" applyAlignment="1">
      <alignment horizontal="center"/>
    </xf>
    <xf numFmtId="0" fontId="0" fillId="91" borderId="0" xfId="0" applyFill="1"/>
    <xf numFmtId="0" fontId="54" fillId="92" borderId="85" xfId="233" applyFill="1" applyBorder="1" applyAlignment="1">
      <alignment horizontal="center"/>
    </xf>
    <xf numFmtId="0" fontId="74" fillId="92" borderId="85" xfId="233" applyFont="1" applyFill="1" applyBorder="1" applyAlignment="1">
      <alignment horizontal="center"/>
    </xf>
    <xf numFmtId="0" fontId="57" fillId="92" borderId="85" xfId="233" applyFont="1" applyFill="1" applyBorder="1" applyAlignment="1">
      <alignment horizontal="center"/>
    </xf>
    <xf numFmtId="0" fontId="54" fillId="93" borderId="85" xfId="233" applyFill="1" applyBorder="1" applyAlignment="1">
      <alignment horizontal="center"/>
    </xf>
    <xf numFmtId="0" fontId="74" fillId="93" borderId="85" xfId="233" applyFont="1" applyFill="1" applyBorder="1" applyAlignment="1">
      <alignment horizontal="center"/>
    </xf>
    <xf numFmtId="49" fontId="2" fillId="0" borderId="94" xfId="0" applyNumberFormat="1" applyFont="1" applyBorder="1" applyAlignment="1" applyProtection="1">
      <alignment horizontal="center" vertical="center" wrapText="1"/>
      <protection locked="0"/>
    </xf>
    <xf numFmtId="0" fontId="54" fillId="80" borderId="92" xfId="233" applyFill="1" applyBorder="1" applyAlignment="1">
      <alignment horizontal="center"/>
    </xf>
    <xf numFmtId="0" fontId="1" fillId="91" borderId="0" xfId="0" applyFont="1" applyFill="1"/>
    <xf numFmtId="0" fontId="54" fillId="0" borderId="95" xfId="233" applyBorder="1" applyAlignment="1">
      <alignment horizontal="center"/>
    </xf>
    <xf numFmtId="0" fontId="1" fillId="88" borderId="0" xfId="0" applyFont="1" applyFill="1"/>
    <xf numFmtId="0" fontId="18" fillId="49" borderId="13" xfId="0" applyFont="1" applyFill="1" applyBorder="1" applyAlignment="1">
      <alignment horizontal="center" vertical="center"/>
    </xf>
    <xf numFmtId="0" fontId="8" fillId="49" borderId="11" xfId="0" applyFont="1" applyFill="1" applyBorder="1" applyAlignment="1">
      <alignment horizontal="center" vertical="center"/>
    </xf>
    <xf numFmtId="49" fontId="36" fillId="0" borderId="11" xfId="0" applyNumberFormat="1" applyFont="1" applyBorder="1" applyAlignment="1">
      <alignment horizontal="center" vertical="center" wrapText="1"/>
    </xf>
    <xf numFmtId="49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/>
    </xf>
    <xf numFmtId="0" fontId="90" fillId="0" borderId="78" xfId="0" applyFont="1" applyBorder="1" applyAlignment="1">
      <alignment horizontal="center" vertical="center" wrapText="1"/>
    </xf>
    <xf numFmtId="0" fontId="91" fillId="49" borderId="22" xfId="0" applyFont="1" applyFill="1" applyBorder="1" applyAlignment="1">
      <alignment horizontal="center" vertical="center" wrapText="1"/>
    </xf>
    <xf numFmtId="0" fontId="91" fillId="0" borderId="22" xfId="0" applyFont="1" applyBorder="1" applyAlignment="1">
      <alignment horizontal="center" vertical="center" wrapText="1"/>
    </xf>
    <xf numFmtId="0" fontId="91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51" borderId="13" xfId="0" applyFont="1" applyFill="1" applyBorder="1" applyAlignment="1">
      <alignment horizontal="center" vertical="center"/>
    </xf>
    <xf numFmtId="0" fontId="8" fillId="51" borderId="11" xfId="0" applyFont="1" applyFill="1" applyBorder="1" applyAlignment="1">
      <alignment horizontal="center" vertical="center"/>
    </xf>
    <xf numFmtId="0" fontId="90" fillId="0" borderId="73" xfId="0" applyFont="1" applyBorder="1" applyAlignment="1">
      <alignment horizontal="center" vertical="center" wrapText="1"/>
    </xf>
    <xf numFmtId="0" fontId="92" fillId="82" borderId="73" xfId="0" applyFont="1" applyFill="1" applyBorder="1" applyAlignment="1">
      <alignment horizontal="center" vertical="center" wrapText="1"/>
    </xf>
    <xf numFmtId="0" fontId="92" fillId="84" borderId="74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82" fillId="56" borderId="96" xfId="0" applyFont="1" applyFill="1" applyBorder="1" applyAlignment="1">
      <alignment horizontal="center" vertical="center"/>
    </xf>
    <xf numFmtId="0" fontId="5" fillId="51" borderId="44" xfId="0" applyFont="1" applyFill="1" applyBorder="1" applyAlignment="1">
      <alignment horizontal="center" vertical="center" textRotation="90" wrapText="1"/>
    </xf>
    <xf numFmtId="0" fontId="5" fillId="51" borderId="20" xfId="0" applyFont="1" applyFill="1" applyBorder="1" applyAlignment="1">
      <alignment horizontal="center" vertical="center" textRotation="90" wrapText="1"/>
    </xf>
    <xf numFmtId="0" fontId="5" fillId="51" borderId="40" xfId="0" applyFont="1" applyFill="1" applyBorder="1" applyAlignment="1">
      <alignment horizontal="center" vertical="center" wrapText="1"/>
    </xf>
    <xf numFmtId="0" fontId="5" fillId="51" borderId="43" xfId="0" applyFont="1" applyFill="1" applyBorder="1" applyAlignment="1">
      <alignment horizontal="center" vertical="center" wrapText="1"/>
    </xf>
    <xf numFmtId="0" fontId="5" fillId="50" borderId="52" xfId="0" applyFont="1" applyFill="1" applyBorder="1" applyAlignment="1">
      <alignment horizontal="center" vertical="center" textRotation="90" wrapText="1"/>
    </xf>
    <xf numFmtId="0" fontId="5" fillId="50" borderId="41" xfId="0" applyFont="1" applyFill="1" applyBorder="1" applyAlignment="1">
      <alignment horizontal="center" vertical="center" textRotation="90" wrapText="1"/>
    </xf>
    <xf numFmtId="0" fontId="5" fillId="50" borderId="34" xfId="0" applyFont="1" applyFill="1" applyBorder="1" applyAlignment="1">
      <alignment horizontal="center" vertical="center" wrapText="1"/>
    </xf>
    <xf numFmtId="0" fontId="5" fillId="50" borderId="40" xfId="0" applyFont="1" applyFill="1" applyBorder="1" applyAlignment="1">
      <alignment horizontal="center" vertical="center" wrapText="1"/>
    </xf>
    <xf numFmtId="0" fontId="5" fillId="50" borderId="4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47" borderId="23" xfId="0" applyFont="1" applyFill="1" applyBorder="1" applyAlignment="1">
      <alignment horizontal="center" vertical="center" textRotation="90" wrapText="1"/>
    </xf>
    <xf numFmtId="0" fontId="5" fillId="47" borderId="13" xfId="0" applyFont="1" applyFill="1" applyBorder="1" applyAlignment="1">
      <alignment horizontal="center" vertical="center" textRotation="90"/>
    </xf>
    <xf numFmtId="0" fontId="5" fillId="51" borderId="23" xfId="0" applyFont="1" applyFill="1" applyBorder="1" applyAlignment="1">
      <alignment horizontal="center" vertical="center" textRotation="90" wrapText="1"/>
    </xf>
    <xf numFmtId="0" fontId="5" fillId="51" borderId="13" xfId="0" applyFont="1" applyFill="1" applyBorder="1" applyAlignment="1">
      <alignment horizontal="center" vertical="center" textRotation="90"/>
    </xf>
    <xf numFmtId="0" fontId="5" fillId="48" borderId="23" xfId="0" applyFont="1" applyFill="1" applyBorder="1" applyAlignment="1">
      <alignment horizontal="center" vertical="center" textRotation="90" wrapText="1"/>
    </xf>
    <xf numFmtId="0" fontId="5" fillId="48" borderId="13" xfId="0" applyFont="1" applyFill="1" applyBorder="1" applyAlignment="1">
      <alignment horizontal="center" vertical="center" textRotation="90"/>
    </xf>
    <xf numFmtId="0" fontId="5" fillId="49" borderId="88" xfId="0" applyFont="1" applyFill="1" applyBorder="1" applyAlignment="1">
      <alignment horizontal="center" vertical="center" textRotation="90" wrapText="1"/>
    </xf>
    <xf numFmtId="0" fontId="0" fillId="0" borderId="39" xfId="0" applyBorder="1" applyAlignment="1">
      <alignment horizontal="center" vertical="center" wrapText="1"/>
    </xf>
    <xf numFmtId="0" fontId="5" fillId="50" borderId="88" xfId="0" applyFont="1" applyFill="1" applyBorder="1" applyAlignment="1">
      <alignment horizontal="center" vertical="center" textRotation="90" wrapText="1"/>
    </xf>
    <xf numFmtId="0" fontId="5" fillId="50" borderId="39" xfId="0" applyFont="1" applyFill="1" applyBorder="1" applyAlignment="1">
      <alignment horizontal="center" vertical="center" textRotation="90" wrapText="1"/>
    </xf>
    <xf numFmtId="0" fontId="14" fillId="47" borderId="24" xfId="0" applyFont="1" applyFill="1" applyBorder="1" applyAlignment="1">
      <alignment horizontal="center" vertical="center"/>
    </xf>
    <xf numFmtId="0" fontId="14" fillId="47" borderId="11" xfId="0" applyFont="1" applyFill="1" applyBorder="1" applyAlignment="1">
      <alignment horizontal="center" vertical="center"/>
    </xf>
    <xf numFmtId="0" fontId="14" fillId="47" borderId="25" xfId="0" applyFont="1" applyFill="1" applyBorder="1" applyAlignment="1">
      <alignment horizontal="center" vertical="center"/>
    </xf>
    <xf numFmtId="0" fontId="14" fillId="47" borderId="12" xfId="0" applyFont="1" applyFill="1" applyBorder="1" applyAlignment="1">
      <alignment horizontal="center" vertical="center"/>
    </xf>
    <xf numFmtId="0" fontId="5" fillId="47" borderId="31" xfId="0" applyFont="1" applyFill="1" applyBorder="1" applyAlignment="1">
      <alignment horizontal="center" vertical="center" wrapText="1"/>
    </xf>
    <xf numFmtId="0" fontId="5" fillId="47" borderId="46" xfId="0" applyFont="1" applyFill="1" applyBorder="1" applyAlignment="1">
      <alignment horizontal="center" vertical="center" wrapText="1"/>
    </xf>
    <xf numFmtId="0" fontId="14" fillId="50" borderId="24" xfId="0" applyFont="1" applyFill="1" applyBorder="1" applyAlignment="1">
      <alignment horizontal="center" vertical="center"/>
    </xf>
    <xf numFmtId="0" fontId="14" fillId="50" borderId="11" xfId="0" applyFont="1" applyFill="1" applyBorder="1" applyAlignment="1">
      <alignment horizontal="center" vertical="center"/>
    </xf>
    <xf numFmtId="0" fontId="14" fillId="49" borderId="24" xfId="0" applyFont="1" applyFill="1" applyBorder="1" applyAlignment="1">
      <alignment horizontal="center" vertical="center"/>
    </xf>
    <xf numFmtId="0" fontId="14" fillId="49" borderId="11" xfId="0" applyFont="1" applyFill="1" applyBorder="1" applyAlignment="1">
      <alignment horizontal="center" vertical="center"/>
    </xf>
    <xf numFmtId="0" fontId="14" fillId="47" borderId="53" xfId="0" applyFont="1" applyFill="1" applyBorder="1" applyAlignment="1">
      <alignment horizontal="center" vertical="center"/>
    </xf>
    <xf numFmtId="0" fontId="14" fillId="47" borderId="36" xfId="0" applyFont="1" applyFill="1" applyBorder="1" applyAlignment="1">
      <alignment horizontal="center" vertical="center"/>
    </xf>
    <xf numFmtId="0" fontId="14" fillId="48" borderId="24" xfId="0" applyFont="1" applyFill="1" applyBorder="1" applyAlignment="1">
      <alignment horizontal="center" vertical="center"/>
    </xf>
    <xf numFmtId="0" fontId="14" fillId="48" borderId="11" xfId="0" applyFont="1" applyFill="1" applyBorder="1" applyAlignment="1">
      <alignment horizontal="center" vertical="center"/>
    </xf>
    <xf numFmtId="0" fontId="14" fillId="48" borderId="25" xfId="0" applyFont="1" applyFill="1" applyBorder="1" applyAlignment="1">
      <alignment horizontal="center" vertical="center"/>
    </xf>
    <xf numFmtId="0" fontId="14" fillId="48" borderId="12" xfId="0" applyFont="1" applyFill="1" applyBorder="1" applyAlignment="1">
      <alignment horizontal="center" vertical="center"/>
    </xf>
    <xf numFmtId="0" fontId="14" fillId="83" borderId="89" xfId="0" applyFont="1" applyFill="1" applyBorder="1" applyAlignment="1">
      <alignment horizontal="center" vertical="center"/>
    </xf>
    <xf numFmtId="0" fontId="14" fillId="83" borderId="32" xfId="0" applyFont="1" applyFill="1" applyBorder="1" applyAlignment="1">
      <alignment horizontal="center" vertical="center"/>
    </xf>
    <xf numFmtId="0" fontId="14" fillId="83" borderId="90" xfId="0" applyFont="1" applyFill="1" applyBorder="1" applyAlignment="1">
      <alignment horizontal="center" vertical="center"/>
    </xf>
    <xf numFmtId="0" fontId="14" fillId="83" borderId="27" xfId="0" applyFont="1" applyFill="1" applyBorder="1" applyAlignment="1">
      <alignment horizontal="center" vertical="center"/>
    </xf>
    <xf numFmtId="0" fontId="14" fillId="83" borderId="60" xfId="0" applyFont="1" applyFill="1" applyBorder="1" applyAlignment="1">
      <alignment horizontal="center" vertical="center"/>
    </xf>
    <xf numFmtId="0" fontId="14" fillId="83" borderId="56" xfId="0" applyFont="1" applyFill="1" applyBorder="1" applyAlignment="1">
      <alignment horizontal="center" vertical="center"/>
    </xf>
    <xf numFmtId="0" fontId="14" fillId="50" borderId="25" xfId="0" applyFont="1" applyFill="1" applyBorder="1" applyAlignment="1">
      <alignment horizontal="center" vertical="center"/>
    </xf>
    <xf numFmtId="0" fontId="14" fillId="50" borderId="12" xfId="0" applyFont="1" applyFill="1" applyBorder="1" applyAlignment="1">
      <alignment horizontal="center" vertical="center"/>
    </xf>
    <xf numFmtId="0" fontId="5" fillId="48" borderId="34" xfId="0" applyFont="1" applyFill="1" applyBorder="1" applyAlignment="1">
      <alignment horizontal="center" vertical="center" wrapText="1"/>
    </xf>
    <xf numFmtId="0" fontId="5" fillId="48" borderId="40" xfId="0" applyFont="1" applyFill="1" applyBorder="1" applyAlignment="1">
      <alignment horizontal="center" vertical="center" wrapText="1"/>
    </xf>
    <xf numFmtId="0" fontId="5" fillId="48" borderId="43" xfId="0" applyFont="1" applyFill="1" applyBorder="1" applyAlignment="1">
      <alignment horizontal="center" vertical="center" wrapText="1"/>
    </xf>
    <xf numFmtId="0" fontId="5" fillId="48" borderId="52" xfId="0" applyFont="1" applyFill="1" applyBorder="1" applyAlignment="1">
      <alignment horizontal="center" vertical="center" textRotation="90" wrapText="1"/>
    </xf>
    <xf numFmtId="0" fontId="5" fillId="48" borderId="60" xfId="0" applyFont="1" applyFill="1" applyBorder="1" applyAlignment="1">
      <alignment horizontal="center" vertical="center" textRotation="90" wrapText="1"/>
    </xf>
    <xf numFmtId="0" fontId="5" fillId="48" borderId="41" xfId="0" applyFont="1" applyFill="1" applyBorder="1" applyAlignment="1">
      <alignment horizontal="center" vertical="center" textRotation="90" wrapText="1"/>
    </xf>
    <xf numFmtId="0" fontId="5" fillId="49" borderId="44" xfId="0" applyFont="1" applyFill="1" applyBorder="1" applyAlignment="1">
      <alignment horizontal="center" vertical="center" textRotation="90" wrapText="1"/>
    </xf>
    <xf numFmtId="0" fontId="5" fillId="49" borderId="20" xfId="0" applyFont="1" applyFill="1" applyBorder="1" applyAlignment="1">
      <alignment horizontal="center" vertical="center" textRotation="90" wrapText="1"/>
    </xf>
    <xf numFmtId="0" fontId="3" fillId="0" borderId="5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47" borderId="52" xfId="0" applyFont="1" applyFill="1" applyBorder="1" applyAlignment="1">
      <alignment horizontal="center" vertical="center" textRotation="90" wrapText="1"/>
    </xf>
    <xf numFmtId="0" fontId="5" fillId="47" borderId="41" xfId="0" applyFont="1" applyFill="1" applyBorder="1" applyAlignment="1">
      <alignment horizontal="center" vertical="center" textRotation="90" wrapText="1"/>
    </xf>
    <xf numFmtId="0" fontId="5" fillId="47" borderId="60" xfId="0" applyFont="1" applyFill="1" applyBorder="1" applyAlignment="1">
      <alignment horizontal="center" vertical="center" textRotation="90" wrapText="1"/>
    </xf>
    <xf numFmtId="0" fontId="14" fillId="51" borderId="24" xfId="0" applyFont="1" applyFill="1" applyBorder="1" applyAlignment="1">
      <alignment horizontal="center" vertical="center"/>
    </xf>
    <xf numFmtId="0" fontId="14" fillId="51" borderId="11" xfId="0" applyFont="1" applyFill="1" applyBorder="1" applyAlignment="1">
      <alignment horizontal="center" vertical="center"/>
    </xf>
    <xf numFmtId="0" fontId="5" fillId="49" borderId="34" xfId="0" applyFont="1" applyFill="1" applyBorder="1" applyAlignment="1">
      <alignment horizontal="center" vertical="center" wrapText="1"/>
    </xf>
    <xf numFmtId="0" fontId="5" fillId="49" borderId="40" xfId="0" applyFont="1" applyFill="1" applyBorder="1" applyAlignment="1">
      <alignment horizontal="center" vertical="center" wrapText="1"/>
    </xf>
    <xf numFmtId="0" fontId="5" fillId="49" borderId="43" xfId="0" applyFont="1" applyFill="1" applyBorder="1" applyAlignment="1">
      <alignment horizontal="center" vertical="center" wrapText="1"/>
    </xf>
    <xf numFmtId="0" fontId="14" fillId="51" borderId="25" xfId="0" applyFont="1" applyFill="1" applyBorder="1" applyAlignment="1">
      <alignment horizontal="center" vertical="center"/>
    </xf>
    <xf numFmtId="0" fontId="14" fillId="51" borderId="12" xfId="0" applyFont="1" applyFill="1" applyBorder="1" applyAlignment="1">
      <alignment horizontal="center" vertical="center"/>
    </xf>
    <xf numFmtId="0" fontId="14" fillId="49" borderId="56" xfId="0" applyFont="1" applyFill="1" applyBorder="1" applyAlignment="1">
      <alignment horizontal="center" vertical="center"/>
    </xf>
    <xf numFmtId="0" fontId="14" fillId="49" borderId="21" xfId="0" applyFont="1" applyFill="1" applyBorder="1" applyAlignment="1">
      <alignment horizontal="center" vertical="center"/>
    </xf>
    <xf numFmtId="0" fontId="14" fillId="49" borderId="50" xfId="0" applyFont="1" applyFill="1" applyBorder="1" applyAlignment="1">
      <alignment horizontal="center" vertical="center"/>
    </xf>
    <xf numFmtId="0" fontId="14" fillId="49" borderId="12" xfId="0" applyFont="1" applyFill="1" applyBorder="1" applyAlignment="1">
      <alignment horizontal="center" vertical="center"/>
    </xf>
    <xf numFmtId="0" fontId="14" fillId="49" borderId="86" xfId="0" applyFont="1" applyFill="1" applyBorder="1" applyAlignment="1">
      <alignment horizontal="center" vertical="center"/>
    </xf>
    <xf numFmtId="0" fontId="14" fillId="49" borderId="0" xfId="0" applyFont="1" applyFill="1" applyAlignment="1">
      <alignment horizontal="center" vertical="center"/>
    </xf>
    <xf numFmtId="0" fontId="14" fillId="49" borderId="87" xfId="0" applyFont="1" applyFill="1" applyBorder="1" applyAlignment="1">
      <alignment horizontal="center" vertical="center"/>
    </xf>
    <xf numFmtId="0" fontId="14" fillId="49" borderId="27" xfId="0" applyFont="1" applyFill="1" applyBorder="1" applyAlignment="1">
      <alignment horizontal="center" vertical="center"/>
    </xf>
    <xf numFmtId="0" fontId="14" fillId="49" borderId="60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90"/>
    </xf>
    <xf numFmtId="0" fontId="1" fillId="51" borderId="23" xfId="0" applyFont="1" applyFill="1" applyBorder="1" applyAlignment="1">
      <alignment horizontal="center" vertical="center"/>
    </xf>
    <xf numFmtId="0" fontId="1" fillId="51" borderId="25" xfId="0" applyFont="1" applyFill="1" applyBorder="1" applyAlignment="1">
      <alignment horizontal="center" vertical="center"/>
    </xf>
    <xf numFmtId="0" fontId="1" fillId="47" borderId="23" xfId="0" applyFont="1" applyFill="1" applyBorder="1" applyAlignment="1">
      <alignment horizontal="center" vertical="center"/>
    </xf>
    <xf numFmtId="0" fontId="1" fillId="47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1" fillId="53" borderId="23" xfId="0" applyFont="1" applyFill="1" applyBorder="1" applyAlignment="1">
      <alignment horizontal="center" vertical="center"/>
    </xf>
    <xf numFmtId="0" fontId="1" fillId="53" borderId="25" xfId="0" applyFont="1" applyFill="1" applyBorder="1" applyAlignment="1">
      <alignment horizontal="center" vertical="center"/>
    </xf>
    <xf numFmtId="0" fontId="1" fillId="0" borderId="34" xfId="0" applyFont="1" applyBorder="1"/>
    <xf numFmtId="0" fontId="1" fillId="0" borderId="43" xfId="0" applyFont="1" applyBorder="1"/>
    <xf numFmtId="0" fontId="3" fillId="0" borderId="19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47" borderId="30" xfId="0" applyFont="1" applyFill="1" applyBorder="1" applyAlignment="1">
      <alignment horizontal="center" vertical="center"/>
    </xf>
    <xf numFmtId="0" fontId="16" fillId="47" borderId="46" xfId="0" applyFont="1" applyFill="1" applyBorder="1" applyAlignment="1">
      <alignment horizontal="center" vertical="center"/>
    </xf>
    <xf numFmtId="0" fontId="16" fillId="48" borderId="30" xfId="0" applyFont="1" applyFill="1" applyBorder="1" applyAlignment="1">
      <alignment horizontal="center" vertical="center"/>
    </xf>
    <xf numFmtId="0" fontId="16" fillId="48" borderId="46" xfId="0" applyFont="1" applyFill="1" applyBorder="1" applyAlignment="1">
      <alignment horizontal="center" vertical="center"/>
    </xf>
    <xf numFmtId="0" fontId="5" fillId="48" borderId="88" xfId="0" applyFont="1" applyFill="1" applyBorder="1" applyAlignment="1">
      <alignment horizontal="center" vertical="center" textRotation="90" wrapText="1"/>
    </xf>
    <xf numFmtId="0" fontId="5" fillId="48" borderId="39" xfId="0" applyFont="1" applyFill="1" applyBorder="1" applyAlignment="1">
      <alignment horizontal="center" vertical="center" textRotation="90" wrapText="1"/>
    </xf>
    <xf numFmtId="0" fontId="14" fillId="48" borderId="53" xfId="0" applyFont="1" applyFill="1" applyBorder="1" applyAlignment="1">
      <alignment horizontal="center" vertical="center"/>
    </xf>
    <xf numFmtId="0" fontId="14" fillId="48" borderId="36" xfId="0" applyFont="1" applyFill="1" applyBorder="1" applyAlignment="1">
      <alignment horizontal="center" vertical="center"/>
    </xf>
    <xf numFmtId="0" fontId="14" fillId="48" borderId="89" xfId="0" applyFont="1" applyFill="1" applyBorder="1" applyAlignment="1">
      <alignment horizontal="center" vertical="center"/>
    </xf>
    <xf numFmtId="0" fontId="14" fillId="48" borderId="32" xfId="0" applyFont="1" applyFill="1" applyBorder="1" applyAlignment="1">
      <alignment horizontal="center" vertical="center"/>
    </xf>
    <xf numFmtId="0" fontId="14" fillId="48" borderId="90" xfId="0" applyFont="1" applyFill="1" applyBorder="1" applyAlignment="1">
      <alignment horizontal="center" vertical="center"/>
    </xf>
    <xf numFmtId="0" fontId="14" fillId="48" borderId="27" xfId="0" applyFont="1" applyFill="1" applyBorder="1" applyAlignment="1">
      <alignment horizontal="center" vertical="center"/>
    </xf>
    <xf numFmtId="0" fontId="14" fillId="48" borderId="60" xfId="0" applyFont="1" applyFill="1" applyBorder="1" applyAlignment="1">
      <alignment horizontal="center" vertical="center"/>
    </xf>
    <xf numFmtId="0" fontId="14" fillId="48" borderId="56" xfId="0" applyFont="1" applyFill="1" applyBorder="1" applyAlignment="1">
      <alignment horizontal="center" vertical="center"/>
    </xf>
    <xf numFmtId="0" fontId="14" fillId="48" borderId="52" xfId="0" applyFont="1" applyFill="1" applyBorder="1" applyAlignment="1">
      <alignment horizontal="center" vertical="center"/>
    </xf>
    <xf numFmtId="0" fontId="14" fillId="48" borderId="41" xfId="0" applyFont="1" applyFill="1" applyBorder="1" applyAlignment="1">
      <alignment horizontal="center" vertical="center"/>
    </xf>
    <xf numFmtId="0" fontId="5" fillId="48" borderId="44" xfId="0" applyFont="1" applyFill="1" applyBorder="1" applyAlignment="1">
      <alignment horizontal="center" vertical="center" textRotation="90" wrapText="1"/>
    </xf>
    <xf numFmtId="0" fontId="5" fillId="48" borderId="20" xfId="0" applyFont="1" applyFill="1" applyBorder="1" applyAlignment="1">
      <alignment horizontal="center" vertical="center" textRotation="90" wrapText="1"/>
    </xf>
    <xf numFmtId="0" fontId="86" fillId="0" borderId="0" xfId="233" applyFont="1" applyAlignment="1">
      <alignment horizontal="center" vertical="center"/>
    </xf>
    <xf numFmtId="0" fontId="57" fillId="0" borderId="0" xfId="233" applyFont="1" applyAlignment="1">
      <alignment horizontal="left"/>
    </xf>
  </cellXfs>
  <cellStyles count="239">
    <cellStyle name="20 % – Zvýraznění1 2" xfId="1" xr:uid="{00000000-0005-0000-0000-000000000000}"/>
    <cellStyle name="20 % – Zvýraznění1 2 2" xfId="130" xr:uid="{00000000-0005-0000-0000-000001000000}"/>
    <cellStyle name="20 % – Zvýraznění2 2" xfId="2" xr:uid="{00000000-0005-0000-0000-000002000000}"/>
    <cellStyle name="20 % – Zvýraznění2 2 2" xfId="131" xr:uid="{00000000-0005-0000-0000-000003000000}"/>
    <cellStyle name="20 % – Zvýraznění3 2" xfId="3" xr:uid="{00000000-0005-0000-0000-000004000000}"/>
    <cellStyle name="20 % – Zvýraznění3 2 2" xfId="132" xr:uid="{00000000-0005-0000-0000-000005000000}"/>
    <cellStyle name="20 % – Zvýraznění4 2" xfId="4" xr:uid="{00000000-0005-0000-0000-000006000000}"/>
    <cellStyle name="20 % – Zvýraznění4 2 2" xfId="133" xr:uid="{00000000-0005-0000-0000-000007000000}"/>
    <cellStyle name="20 % – Zvýraznění5 2" xfId="5" xr:uid="{00000000-0005-0000-0000-000008000000}"/>
    <cellStyle name="20 % – Zvýraznění5 2 2" xfId="134" xr:uid="{00000000-0005-0000-0000-000009000000}"/>
    <cellStyle name="20 % – Zvýraznění6 2" xfId="6" xr:uid="{00000000-0005-0000-0000-00000A000000}"/>
    <cellStyle name="20 % – Zvýraznění6 2 2" xfId="135" xr:uid="{00000000-0005-0000-0000-00000B000000}"/>
    <cellStyle name="20% - Accent1" xfId="7" xr:uid="{00000000-0005-0000-0000-00000C000000}"/>
    <cellStyle name="20% - Accent1 2" xfId="8" xr:uid="{00000000-0005-0000-0000-00000D000000}"/>
    <cellStyle name="20% - Accent1 2 2" xfId="136" xr:uid="{00000000-0005-0000-0000-00000E000000}"/>
    <cellStyle name="20% - Accent2" xfId="9" xr:uid="{00000000-0005-0000-0000-00000F000000}"/>
    <cellStyle name="20% - Accent2 2" xfId="10" xr:uid="{00000000-0005-0000-0000-000010000000}"/>
    <cellStyle name="20% - Accent2 2 2" xfId="137" xr:uid="{00000000-0005-0000-0000-000011000000}"/>
    <cellStyle name="20% - Accent3" xfId="11" xr:uid="{00000000-0005-0000-0000-000012000000}"/>
    <cellStyle name="20% - Accent3 2" xfId="12" xr:uid="{00000000-0005-0000-0000-000013000000}"/>
    <cellStyle name="20% - Accent3 2 2" xfId="138" xr:uid="{00000000-0005-0000-0000-000014000000}"/>
    <cellStyle name="20% - Accent4" xfId="13" xr:uid="{00000000-0005-0000-0000-000015000000}"/>
    <cellStyle name="20% - Accent4 2" xfId="14" xr:uid="{00000000-0005-0000-0000-000016000000}"/>
    <cellStyle name="20% - Accent4 2 2" xfId="139" xr:uid="{00000000-0005-0000-0000-000017000000}"/>
    <cellStyle name="20% - Accent5" xfId="15" xr:uid="{00000000-0005-0000-0000-000018000000}"/>
    <cellStyle name="20% - Accent5 2" xfId="16" xr:uid="{00000000-0005-0000-0000-000019000000}"/>
    <cellStyle name="20% - Accent5 2 2" xfId="140" xr:uid="{00000000-0005-0000-0000-00001A000000}"/>
    <cellStyle name="20% - Accent6" xfId="17" xr:uid="{00000000-0005-0000-0000-00001B000000}"/>
    <cellStyle name="20% - Accent6 2" xfId="18" xr:uid="{00000000-0005-0000-0000-00001C000000}"/>
    <cellStyle name="20% - Accent6 2 2" xfId="141" xr:uid="{00000000-0005-0000-0000-00001D000000}"/>
    <cellStyle name="40 % – Zvýraznění1 2" xfId="19" xr:uid="{00000000-0005-0000-0000-00001E000000}"/>
    <cellStyle name="40 % – Zvýraznění1 2 2" xfId="142" xr:uid="{00000000-0005-0000-0000-00001F000000}"/>
    <cellStyle name="40 % – Zvýraznění2 2" xfId="20" xr:uid="{00000000-0005-0000-0000-000020000000}"/>
    <cellStyle name="40 % – Zvýraznění2 2 2" xfId="143" xr:uid="{00000000-0005-0000-0000-000021000000}"/>
    <cellStyle name="40 % – Zvýraznění3 2" xfId="21" xr:uid="{00000000-0005-0000-0000-000022000000}"/>
    <cellStyle name="40 % – Zvýraznění3 2 2" xfId="144" xr:uid="{00000000-0005-0000-0000-000023000000}"/>
    <cellStyle name="40 % – Zvýraznění4 2" xfId="22" xr:uid="{00000000-0005-0000-0000-000024000000}"/>
    <cellStyle name="40 % – Zvýraznění4 2 2" xfId="145" xr:uid="{00000000-0005-0000-0000-000025000000}"/>
    <cellStyle name="40 % – Zvýraznění5 2" xfId="23" xr:uid="{00000000-0005-0000-0000-000026000000}"/>
    <cellStyle name="40 % – Zvýraznění5 2 2" xfId="146" xr:uid="{00000000-0005-0000-0000-000027000000}"/>
    <cellStyle name="40 % – Zvýraznění6 2" xfId="24" xr:uid="{00000000-0005-0000-0000-000028000000}"/>
    <cellStyle name="40 % – Zvýraznění6 2 2" xfId="147" xr:uid="{00000000-0005-0000-0000-000029000000}"/>
    <cellStyle name="40% - Accent1" xfId="25" xr:uid="{00000000-0005-0000-0000-00002A000000}"/>
    <cellStyle name="40% - Accent1 2" xfId="26" xr:uid="{00000000-0005-0000-0000-00002B000000}"/>
    <cellStyle name="40% - Accent1 2 2" xfId="148" xr:uid="{00000000-0005-0000-0000-00002C000000}"/>
    <cellStyle name="40% - Accent2" xfId="27" xr:uid="{00000000-0005-0000-0000-00002D000000}"/>
    <cellStyle name="40% - Accent2 2" xfId="28" xr:uid="{00000000-0005-0000-0000-00002E000000}"/>
    <cellStyle name="40% - Accent2 2 2" xfId="149" xr:uid="{00000000-0005-0000-0000-00002F000000}"/>
    <cellStyle name="40% - Accent3" xfId="29" xr:uid="{00000000-0005-0000-0000-000030000000}"/>
    <cellStyle name="40% - Accent3 2" xfId="30" xr:uid="{00000000-0005-0000-0000-000031000000}"/>
    <cellStyle name="40% - Accent3 2 2" xfId="150" xr:uid="{00000000-0005-0000-0000-000032000000}"/>
    <cellStyle name="40% - Accent4" xfId="31" xr:uid="{00000000-0005-0000-0000-000033000000}"/>
    <cellStyle name="40% - Accent4 2" xfId="32" xr:uid="{00000000-0005-0000-0000-000034000000}"/>
    <cellStyle name="40% - Accent4 2 2" xfId="151" xr:uid="{00000000-0005-0000-0000-000035000000}"/>
    <cellStyle name="40% - Accent5" xfId="33" xr:uid="{00000000-0005-0000-0000-000036000000}"/>
    <cellStyle name="40% - Accent5 2" xfId="34" xr:uid="{00000000-0005-0000-0000-000037000000}"/>
    <cellStyle name="40% - Accent5 2 2" xfId="152" xr:uid="{00000000-0005-0000-0000-000038000000}"/>
    <cellStyle name="40% - Accent6" xfId="35" xr:uid="{00000000-0005-0000-0000-000039000000}"/>
    <cellStyle name="40% - Accent6 2" xfId="36" xr:uid="{00000000-0005-0000-0000-00003A000000}"/>
    <cellStyle name="40% - Accent6 2 2" xfId="153" xr:uid="{00000000-0005-0000-0000-00003B000000}"/>
    <cellStyle name="60 % – Zvýraznění1 2" xfId="37" xr:uid="{00000000-0005-0000-0000-00003C000000}"/>
    <cellStyle name="60 % – Zvýraznění1 2 2" xfId="154" xr:uid="{00000000-0005-0000-0000-00003D000000}"/>
    <cellStyle name="60 % – Zvýraznění2 2" xfId="38" xr:uid="{00000000-0005-0000-0000-00003E000000}"/>
    <cellStyle name="60 % – Zvýraznění2 2 2" xfId="155" xr:uid="{00000000-0005-0000-0000-00003F000000}"/>
    <cellStyle name="60 % – Zvýraznění3 2" xfId="39" xr:uid="{00000000-0005-0000-0000-000040000000}"/>
    <cellStyle name="60 % – Zvýraznění3 2 2" xfId="156" xr:uid="{00000000-0005-0000-0000-000041000000}"/>
    <cellStyle name="60 % – Zvýraznění4 2" xfId="40" xr:uid="{00000000-0005-0000-0000-000042000000}"/>
    <cellStyle name="60 % – Zvýraznění4 2 2" xfId="157" xr:uid="{00000000-0005-0000-0000-000043000000}"/>
    <cellStyle name="60 % – Zvýraznění5 2" xfId="41" xr:uid="{00000000-0005-0000-0000-000044000000}"/>
    <cellStyle name="60 % – Zvýraznění5 2 2" xfId="158" xr:uid="{00000000-0005-0000-0000-000045000000}"/>
    <cellStyle name="60 % – Zvýraznění6 2" xfId="42" xr:uid="{00000000-0005-0000-0000-000046000000}"/>
    <cellStyle name="60 % – Zvýraznění6 2 2" xfId="159" xr:uid="{00000000-0005-0000-0000-000047000000}"/>
    <cellStyle name="60% - Accent1" xfId="43" xr:uid="{00000000-0005-0000-0000-000048000000}"/>
    <cellStyle name="60% - Accent1 2" xfId="44" xr:uid="{00000000-0005-0000-0000-000049000000}"/>
    <cellStyle name="60% - Accent1 2 2" xfId="160" xr:uid="{00000000-0005-0000-0000-00004A000000}"/>
    <cellStyle name="60% - Accent2" xfId="45" xr:uid="{00000000-0005-0000-0000-00004B000000}"/>
    <cellStyle name="60% - Accent2 2" xfId="46" xr:uid="{00000000-0005-0000-0000-00004C000000}"/>
    <cellStyle name="60% - Accent2 2 2" xfId="161" xr:uid="{00000000-0005-0000-0000-00004D000000}"/>
    <cellStyle name="60% - Accent3" xfId="47" xr:uid="{00000000-0005-0000-0000-00004E000000}"/>
    <cellStyle name="60% - Accent3 2" xfId="48" xr:uid="{00000000-0005-0000-0000-00004F000000}"/>
    <cellStyle name="60% - Accent3 2 2" xfId="162" xr:uid="{00000000-0005-0000-0000-000050000000}"/>
    <cellStyle name="60% - Accent4" xfId="49" xr:uid="{00000000-0005-0000-0000-000051000000}"/>
    <cellStyle name="60% - Accent4 2" xfId="50" xr:uid="{00000000-0005-0000-0000-000052000000}"/>
    <cellStyle name="60% - Accent4 2 2" xfId="163" xr:uid="{00000000-0005-0000-0000-000053000000}"/>
    <cellStyle name="60% - Accent5" xfId="51" xr:uid="{00000000-0005-0000-0000-000054000000}"/>
    <cellStyle name="60% - Accent5 2" xfId="52" xr:uid="{00000000-0005-0000-0000-000055000000}"/>
    <cellStyle name="60% - Accent5 2 2" xfId="164" xr:uid="{00000000-0005-0000-0000-000056000000}"/>
    <cellStyle name="60% - Accent6" xfId="53" xr:uid="{00000000-0005-0000-0000-000057000000}"/>
    <cellStyle name="60% - Accent6 2" xfId="54" xr:uid="{00000000-0005-0000-0000-000058000000}"/>
    <cellStyle name="60% - Accent6 2 2" xfId="165" xr:uid="{00000000-0005-0000-0000-000059000000}"/>
    <cellStyle name="Accent" xfId="166" xr:uid="{00000000-0005-0000-0000-00005A000000}"/>
    <cellStyle name="Accent 1" xfId="167" xr:uid="{00000000-0005-0000-0000-00005B000000}"/>
    <cellStyle name="Accent 2" xfId="168" xr:uid="{00000000-0005-0000-0000-00005C000000}"/>
    <cellStyle name="Accent 3" xfId="169" xr:uid="{00000000-0005-0000-0000-00005D000000}"/>
    <cellStyle name="Accent1" xfId="55" xr:uid="{00000000-0005-0000-0000-00005E000000}"/>
    <cellStyle name="Accent1 2" xfId="56" xr:uid="{00000000-0005-0000-0000-00005F000000}"/>
    <cellStyle name="Accent1 2 2" xfId="170" xr:uid="{00000000-0005-0000-0000-000060000000}"/>
    <cellStyle name="Accent2" xfId="57" xr:uid="{00000000-0005-0000-0000-000061000000}"/>
    <cellStyle name="Accent2 2" xfId="58" xr:uid="{00000000-0005-0000-0000-000062000000}"/>
    <cellStyle name="Accent2 2 2" xfId="171" xr:uid="{00000000-0005-0000-0000-000063000000}"/>
    <cellStyle name="Accent3" xfId="59" xr:uid="{00000000-0005-0000-0000-000064000000}"/>
    <cellStyle name="Accent3 2" xfId="60" xr:uid="{00000000-0005-0000-0000-000065000000}"/>
    <cellStyle name="Accent3 2 2" xfId="172" xr:uid="{00000000-0005-0000-0000-000066000000}"/>
    <cellStyle name="Accent4" xfId="61" xr:uid="{00000000-0005-0000-0000-000067000000}"/>
    <cellStyle name="Accent4 2" xfId="62" xr:uid="{00000000-0005-0000-0000-000068000000}"/>
    <cellStyle name="Accent4 2 2" xfId="173" xr:uid="{00000000-0005-0000-0000-000069000000}"/>
    <cellStyle name="Accent5" xfId="63" xr:uid="{00000000-0005-0000-0000-00006A000000}"/>
    <cellStyle name="Accent5 2" xfId="64" xr:uid="{00000000-0005-0000-0000-00006B000000}"/>
    <cellStyle name="Accent5 2 2" xfId="174" xr:uid="{00000000-0005-0000-0000-00006C000000}"/>
    <cellStyle name="Accent6" xfId="65" xr:uid="{00000000-0005-0000-0000-00006D000000}"/>
    <cellStyle name="Accent6 2" xfId="66" xr:uid="{00000000-0005-0000-0000-00006E000000}"/>
    <cellStyle name="Accent6 2 2" xfId="175" xr:uid="{00000000-0005-0000-0000-00006F000000}"/>
    <cellStyle name="Bad" xfId="67" xr:uid="{00000000-0005-0000-0000-000070000000}"/>
    <cellStyle name="Bad 2" xfId="68" xr:uid="{00000000-0005-0000-0000-000071000000}"/>
    <cellStyle name="Bad 2 2" xfId="176" xr:uid="{00000000-0005-0000-0000-000072000000}"/>
    <cellStyle name="Calculation" xfId="69" xr:uid="{00000000-0005-0000-0000-000073000000}"/>
    <cellStyle name="Calculation 2" xfId="70" xr:uid="{00000000-0005-0000-0000-000074000000}"/>
    <cellStyle name="Calculation 2 2" xfId="177" xr:uid="{00000000-0005-0000-0000-000075000000}"/>
    <cellStyle name="Celkem 2" xfId="71" xr:uid="{00000000-0005-0000-0000-000076000000}"/>
    <cellStyle name="Celkem 2 2" xfId="178" xr:uid="{00000000-0005-0000-0000-000077000000}"/>
    <cellStyle name="Error" xfId="179" xr:uid="{00000000-0005-0000-0000-000078000000}"/>
    <cellStyle name="Excel Built-in Normal" xfId="72" xr:uid="{00000000-0005-0000-0000-000079000000}"/>
    <cellStyle name="Excel Built-in Normal 2" xfId="180" xr:uid="{00000000-0005-0000-0000-00007A000000}"/>
    <cellStyle name="Explanatory Text" xfId="73" xr:uid="{00000000-0005-0000-0000-00007B000000}"/>
    <cellStyle name="Explanatory Text 2" xfId="74" xr:uid="{00000000-0005-0000-0000-00007C000000}"/>
    <cellStyle name="Explanatory Text 2 2" xfId="181" xr:uid="{00000000-0005-0000-0000-00007D000000}"/>
    <cellStyle name="Footnote" xfId="182" xr:uid="{00000000-0005-0000-0000-00007E000000}"/>
    <cellStyle name="Good" xfId="75" xr:uid="{00000000-0005-0000-0000-00007F000000}"/>
    <cellStyle name="Good 2" xfId="76" xr:uid="{00000000-0005-0000-0000-000080000000}"/>
    <cellStyle name="Good 2 2" xfId="183" xr:uid="{00000000-0005-0000-0000-000081000000}"/>
    <cellStyle name="Heading" xfId="184" xr:uid="{00000000-0005-0000-0000-000082000000}"/>
    <cellStyle name="Heading 1" xfId="77" xr:uid="{00000000-0005-0000-0000-000083000000}"/>
    <cellStyle name="Heading 1 2" xfId="78" xr:uid="{00000000-0005-0000-0000-000084000000}"/>
    <cellStyle name="Heading 1 2 2" xfId="185" xr:uid="{00000000-0005-0000-0000-000085000000}"/>
    <cellStyle name="Heading 2" xfId="79" xr:uid="{00000000-0005-0000-0000-000086000000}"/>
    <cellStyle name="Heading 2 2" xfId="80" xr:uid="{00000000-0005-0000-0000-000087000000}"/>
    <cellStyle name="Heading 2 2 2" xfId="186" xr:uid="{00000000-0005-0000-0000-000088000000}"/>
    <cellStyle name="Heading 3" xfId="81" xr:uid="{00000000-0005-0000-0000-000089000000}"/>
    <cellStyle name="Heading 3 2" xfId="82" xr:uid="{00000000-0005-0000-0000-00008A000000}"/>
    <cellStyle name="Heading 3 2 2" xfId="187" xr:uid="{00000000-0005-0000-0000-00008B000000}"/>
    <cellStyle name="Heading 4" xfId="83" xr:uid="{00000000-0005-0000-0000-00008C000000}"/>
    <cellStyle name="Heading 4 2" xfId="84" xr:uid="{00000000-0005-0000-0000-00008D000000}"/>
    <cellStyle name="Heading 4 2 2" xfId="188" xr:uid="{00000000-0005-0000-0000-00008E000000}"/>
    <cellStyle name="Hypertextový odkaz 2" xfId="85" xr:uid="{00000000-0005-0000-0000-00008F000000}"/>
    <cellStyle name="Hypertextový odkaz 2 2" xfId="189" xr:uid="{00000000-0005-0000-0000-000090000000}"/>
    <cellStyle name="Hypertextový odkaz 3" xfId="234" xr:uid="{53C01460-3D08-4E7F-A113-3495E5DFCEB3}"/>
    <cellStyle name="Check Cell" xfId="86" xr:uid="{00000000-0005-0000-0000-000091000000}"/>
    <cellStyle name="Check Cell 2" xfId="87" xr:uid="{00000000-0005-0000-0000-000092000000}"/>
    <cellStyle name="Check Cell 2 2" xfId="190" xr:uid="{00000000-0005-0000-0000-000093000000}"/>
    <cellStyle name="Chybně 2" xfId="88" xr:uid="{00000000-0005-0000-0000-000094000000}"/>
    <cellStyle name="Chybně 2 2" xfId="191" xr:uid="{00000000-0005-0000-0000-000095000000}"/>
    <cellStyle name="Input" xfId="89" xr:uid="{00000000-0005-0000-0000-000096000000}"/>
    <cellStyle name="Input 2" xfId="90" xr:uid="{00000000-0005-0000-0000-000097000000}"/>
    <cellStyle name="Input 2 2" xfId="192" xr:uid="{00000000-0005-0000-0000-000098000000}"/>
    <cellStyle name="Kontrolní buňka 2" xfId="91" xr:uid="{00000000-0005-0000-0000-000099000000}"/>
    <cellStyle name="Kontrolní buňka 2 2" xfId="193" xr:uid="{00000000-0005-0000-0000-00009A000000}"/>
    <cellStyle name="Linked Cell" xfId="92" xr:uid="{00000000-0005-0000-0000-00009B000000}"/>
    <cellStyle name="Linked Cell 2" xfId="93" xr:uid="{00000000-0005-0000-0000-00009C000000}"/>
    <cellStyle name="Linked Cell 2 2" xfId="194" xr:uid="{00000000-0005-0000-0000-00009D000000}"/>
    <cellStyle name="Nadpis 1 2" xfId="94" xr:uid="{00000000-0005-0000-0000-00009E000000}"/>
    <cellStyle name="Nadpis 1 2 2" xfId="195" xr:uid="{00000000-0005-0000-0000-00009F000000}"/>
    <cellStyle name="Nadpis 2 2" xfId="95" xr:uid="{00000000-0005-0000-0000-0000A0000000}"/>
    <cellStyle name="Nadpis 2 2 2" xfId="196" xr:uid="{00000000-0005-0000-0000-0000A1000000}"/>
    <cellStyle name="Nadpis 3 2" xfId="96" xr:uid="{00000000-0005-0000-0000-0000A2000000}"/>
    <cellStyle name="Nadpis 3 2 2" xfId="197" xr:uid="{00000000-0005-0000-0000-0000A3000000}"/>
    <cellStyle name="Nadpis 4 2" xfId="97" xr:uid="{00000000-0005-0000-0000-0000A4000000}"/>
    <cellStyle name="Nadpis 4 2 2" xfId="198" xr:uid="{00000000-0005-0000-0000-0000A5000000}"/>
    <cellStyle name="Název 2" xfId="98" xr:uid="{00000000-0005-0000-0000-0000A6000000}"/>
    <cellStyle name="Název 2 2" xfId="199" xr:uid="{00000000-0005-0000-0000-0000A7000000}"/>
    <cellStyle name="Neutral" xfId="99" xr:uid="{00000000-0005-0000-0000-0000A8000000}"/>
    <cellStyle name="Neutral 2" xfId="100" xr:uid="{00000000-0005-0000-0000-0000A9000000}"/>
    <cellStyle name="Neutral 2 2" xfId="200" xr:uid="{00000000-0005-0000-0000-0000AA000000}"/>
    <cellStyle name="Neutrální 2" xfId="101" xr:uid="{00000000-0005-0000-0000-0000AB000000}"/>
    <cellStyle name="Neutrální 2 2" xfId="201" xr:uid="{00000000-0005-0000-0000-0000AC000000}"/>
    <cellStyle name="Normální" xfId="0" builtinId="0"/>
    <cellStyle name="Normální 10" xfId="233" xr:uid="{00000000-0005-0000-0000-0000AE000000}"/>
    <cellStyle name="Normální 11" xfId="238" xr:uid="{C3C13778-0B91-4BE9-8E26-D4CC569E9258}"/>
    <cellStyle name="normální 2" xfId="102" xr:uid="{00000000-0005-0000-0000-0000AF000000}"/>
    <cellStyle name="normální 2 2" xfId="202" xr:uid="{00000000-0005-0000-0000-0000B0000000}"/>
    <cellStyle name="Normální 2 3" xfId="235" xr:uid="{C77EDF49-B55F-410B-AA50-17EEBBBEFF51}"/>
    <cellStyle name="Normální 2 4" xfId="236" xr:uid="{1EC81875-2886-45F0-8D63-F6B686491B44}"/>
    <cellStyle name="Normální 2 5" xfId="237" xr:uid="{EC13E230-0E1A-4A56-8C96-424AB06A9B14}"/>
    <cellStyle name="Normální 3" xfId="129" xr:uid="{00000000-0005-0000-0000-0000B1000000}"/>
    <cellStyle name="Normální 4" xfId="227" xr:uid="{00000000-0005-0000-0000-0000B2000000}"/>
    <cellStyle name="Normální 5" xfId="229" xr:uid="{00000000-0005-0000-0000-0000B3000000}"/>
    <cellStyle name="Normální 6" xfId="230" xr:uid="{00000000-0005-0000-0000-0000B4000000}"/>
    <cellStyle name="Normální 7" xfId="228" xr:uid="{00000000-0005-0000-0000-0000B5000000}"/>
    <cellStyle name="Normální 8" xfId="231" xr:uid="{00000000-0005-0000-0000-0000B6000000}"/>
    <cellStyle name="Normální 9" xfId="232" xr:uid="{00000000-0005-0000-0000-0000B7000000}"/>
    <cellStyle name="Note" xfId="103" xr:uid="{00000000-0005-0000-0000-0000BC000000}"/>
    <cellStyle name="Note 2" xfId="104" xr:uid="{00000000-0005-0000-0000-0000BD000000}"/>
    <cellStyle name="Note 2 2" xfId="203" xr:uid="{00000000-0005-0000-0000-0000BE000000}"/>
    <cellStyle name="Output" xfId="105" xr:uid="{00000000-0005-0000-0000-0000BF000000}"/>
    <cellStyle name="Output 2" xfId="106" xr:uid="{00000000-0005-0000-0000-0000C0000000}"/>
    <cellStyle name="Output 2 2" xfId="204" xr:uid="{00000000-0005-0000-0000-0000C1000000}"/>
    <cellStyle name="Poznámka 2" xfId="107" xr:uid="{00000000-0005-0000-0000-0000C2000000}"/>
    <cellStyle name="Poznámka 2 2" xfId="205" xr:uid="{00000000-0005-0000-0000-0000C3000000}"/>
    <cellStyle name="Propojená buňka 2" xfId="108" xr:uid="{00000000-0005-0000-0000-0000C4000000}"/>
    <cellStyle name="Propojená buňka 2 2" xfId="206" xr:uid="{00000000-0005-0000-0000-0000C5000000}"/>
    <cellStyle name="Správně 2" xfId="109" xr:uid="{00000000-0005-0000-0000-0000C6000000}"/>
    <cellStyle name="Správně 2 2" xfId="207" xr:uid="{00000000-0005-0000-0000-0000C7000000}"/>
    <cellStyle name="Status" xfId="208" xr:uid="{00000000-0005-0000-0000-0000C8000000}"/>
    <cellStyle name="Špatně" xfId="110" xr:uid="{00000000-0005-0000-0000-0000C9000000}"/>
    <cellStyle name="Špatně 2" xfId="111" xr:uid="{00000000-0005-0000-0000-0000CA000000}"/>
    <cellStyle name="Špatně 2 2" xfId="210" xr:uid="{00000000-0005-0000-0000-0000CB000000}"/>
    <cellStyle name="Špatně 3" xfId="209" xr:uid="{00000000-0005-0000-0000-0000CC000000}"/>
    <cellStyle name="Text" xfId="211" xr:uid="{00000000-0005-0000-0000-0000CD000000}"/>
    <cellStyle name="Text upozornění 2" xfId="112" xr:uid="{00000000-0005-0000-0000-0000CE000000}"/>
    <cellStyle name="Text upozornění 2 2" xfId="212" xr:uid="{00000000-0005-0000-0000-0000CF000000}"/>
    <cellStyle name="Title" xfId="113" xr:uid="{00000000-0005-0000-0000-0000D0000000}"/>
    <cellStyle name="Title 2" xfId="114" xr:uid="{00000000-0005-0000-0000-0000D1000000}"/>
    <cellStyle name="Title 2 2" xfId="213" xr:uid="{00000000-0005-0000-0000-0000D2000000}"/>
    <cellStyle name="Total" xfId="115" xr:uid="{00000000-0005-0000-0000-0000D3000000}"/>
    <cellStyle name="Total 2" xfId="116" xr:uid="{00000000-0005-0000-0000-0000D4000000}"/>
    <cellStyle name="Total 2 2" xfId="214" xr:uid="{00000000-0005-0000-0000-0000D5000000}"/>
    <cellStyle name="Vstup 2" xfId="117" xr:uid="{00000000-0005-0000-0000-0000D6000000}"/>
    <cellStyle name="Vstup 2 2" xfId="215" xr:uid="{00000000-0005-0000-0000-0000D7000000}"/>
    <cellStyle name="Výpočet 2" xfId="118" xr:uid="{00000000-0005-0000-0000-0000D8000000}"/>
    <cellStyle name="Výpočet 2 2" xfId="216" xr:uid="{00000000-0005-0000-0000-0000D9000000}"/>
    <cellStyle name="Výstup 2" xfId="119" xr:uid="{00000000-0005-0000-0000-0000DA000000}"/>
    <cellStyle name="Výstup 2 2" xfId="217" xr:uid="{00000000-0005-0000-0000-0000DB000000}"/>
    <cellStyle name="Vysvětlující text 2" xfId="120" xr:uid="{00000000-0005-0000-0000-0000DC000000}"/>
    <cellStyle name="Vysvětlující text 2 2" xfId="218" xr:uid="{00000000-0005-0000-0000-0000DD000000}"/>
    <cellStyle name="Warning" xfId="219" xr:uid="{00000000-0005-0000-0000-0000DE000000}"/>
    <cellStyle name="Warning Text" xfId="121" xr:uid="{00000000-0005-0000-0000-0000DF000000}"/>
    <cellStyle name="Warning Text 2" xfId="122" xr:uid="{00000000-0005-0000-0000-0000E0000000}"/>
    <cellStyle name="Warning Text 2 2" xfId="220" xr:uid="{00000000-0005-0000-0000-0000E1000000}"/>
    <cellStyle name="Zvýraznění 1 2" xfId="123" xr:uid="{00000000-0005-0000-0000-0000E2000000}"/>
    <cellStyle name="Zvýraznění 1 2 2" xfId="221" xr:uid="{00000000-0005-0000-0000-0000E3000000}"/>
    <cellStyle name="Zvýraznění 2 2" xfId="124" xr:uid="{00000000-0005-0000-0000-0000E4000000}"/>
    <cellStyle name="Zvýraznění 2 2 2" xfId="222" xr:uid="{00000000-0005-0000-0000-0000E5000000}"/>
    <cellStyle name="Zvýraznění 3 2" xfId="125" xr:uid="{00000000-0005-0000-0000-0000E6000000}"/>
    <cellStyle name="Zvýraznění 3 2 2" xfId="223" xr:uid="{00000000-0005-0000-0000-0000E7000000}"/>
    <cellStyle name="Zvýraznění 4 2" xfId="126" xr:uid="{00000000-0005-0000-0000-0000E8000000}"/>
    <cellStyle name="Zvýraznění 4 2 2" xfId="224" xr:uid="{00000000-0005-0000-0000-0000E9000000}"/>
    <cellStyle name="Zvýraznění 5 2" xfId="127" xr:uid="{00000000-0005-0000-0000-0000EA000000}"/>
    <cellStyle name="Zvýraznění 5 2 2" xfId="225" xr:uid="{00000000-0005-0000-0000-0000EB000000}"/>
    <cellStyle name="Zvýraznění 6 2" xfId="128" xr:uid="{00000000-0005-0000-0000-0000EC000000}"/>
    <cellStyle name="Zvýraznění 6 2 2" xfId="226" xr:uid="{00000000-0005-0000-0000-0000ED000000}"/>
  </cellStyles>
  <dxfs count="0"/>
  <tableStyles count="0" defaultTableStyle="TableStyleMedium9" defaultPivotStyle="PivotStyleLight16"/>
  <colors>
    <mruColors>
      <color rgb="FF00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tlustoch@seznam.cz" TargetMode="External"/><Relationship Id="rId1" Type="http://schemas.openxmlformats.org/officeDocument/2006/relationships/hyperlink" Target="mailto:jatlustoch@seznam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jatlustoch@seznam.cz" TargetMode="External"/><Relationship Id="rId1" Type="http://schemas.openxmlformats.org/officeDocument/2006/relationships/hyperlink" Target="mailto:jatlustoch@seznam.c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jatlustoch@seznam.cz" TargetMode="External"/><Relationship Id="rId1" Type="http://schemas.openxmlformats.org/officeDocument/2006/relationships/hyperlink" Target="mailto:jatlustoch@seznam.cz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jatlustoch@seznam.cz" TargetMode="External"/><Relationship Id="rId1" Type="http://schemas.openxmlformats.org/officeDocument/2006/relationships/hyperlink" Target="mailto:jatlustoch@seznam.cz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7"/>
    <pageSetUpPr fitToPage="1"/>
  </sheetPr>
  <dimension ref="A1:R164"/>
  <sheetViews>
    <sheetView zoomScale="99" zoomScaleNormal="99" workbookViewId="0">
      <pane xSplit="9" ySplit="4" topLeftCell="J80" activePane="bottomRight" state="frozen"/>
      <selection pane="topRight" activeCell="K1" sqref="K1"/>
      <selection pane="bottomLeft" activeCell="A5" sqref="A5"/>
      <selection pane="bottomRight" activeCell="D49" sqref="D49"/>
    </sheetView>
  </sheetViews>
  <sheetFormatPr defaultColWidth="9.140625" defaultRowHeight="18" x14ac:dyDescent="0.2"/>
  <cols>
    <col min="1" max="1" width="3.85546875" style="14" customWidth="1"/>
    <col min="2" max="2" width="4.85546875" style="14" customWidth="1"/>
    <col min="3" max="3" width="18.42578125" style="14" bestFit="1" customWidth="1"/>
    <col min="4" max="4" width="19.28515625" style="14" bestFit="1" customWidth="1"/>
    <col min="5" max="5" width="4.5703125" style="14" customWidth="1"/>
    <col min="6" max="6" width="47.85546875" style="14" customWidth="1"/>
    <col min="7" max="7" width="6.5703125" style="14" customWidth="1"/>
    <col min="8" max="8" width="28.7109375" style="14" customWidth="1"/>
    <col min="9" max="9" width="4" style="11" customWidth="1"/>
    <col min="10" max="13" width="6.42578125" style="11" customWidth="1"/>
    <col min="14" max="14" width="7.140625" style="11" customWidth="1"/>
    <col min="15" max="15" width="5.7109375" style="12" customWidth="1"/>
    <col min="16" max="16" width="9.140625" style="11"/>
    <col min="17" max="17" width="9.140625" style="41"/>
    <col min="18" max="16384" width="9.140625" style="12"/>
  </cols>
  <sheetData>
    <row r="1" spans="1:17" ht="24" thickBot="1" x14ac:dyDescent="0.25">
      <c r="A1" s="12"/>
      <c r="B1" s="228" t="s">
        <v>21</v>
      </c>
      <c r="C1" s="229"/>
      <c r="D1" s="230"/>
      <c r="E1" s="230"/>
      <c r="F1" s="230"/>
      <c r="G1" s="230"/>
      <c r="H1" s="231"/>
      <c r="J1" s="11" t="s">
        <v>17</v>
      </c>
    </row>
    <row r="2" spans="1:17" ht="3" customHeight="1" thickBot="1" x14ac:dyDescent="0.25">
      <c r="A2" s="16"/>
      <c r="B2" s="16"/>
      <c r="C2" s="16"/>
      <c r="D2" s="16"/>
      <c r="E2" s="16"/>
      <c r="F2" s="16"/>
      <c r="G2" s="16"/>
      <c r="H2" s="16"/>
    </row>
    <row r="3" spans="1:17" s="14" customFormat="1" ht="15" customHeight="1" x14ac:dyDescent="0.2">
      <c r="A3" s="242" t="s">
        <v>6</v>
      </c>
      <c r="B3" s="42" t="s">
        <v>15</v>
      </c>
      <c r="C3" s="232" t="s">
        <v>0</v>
      </c>
      <c r="D3" s="232" t="s">
        <v>1</v>
      </c>
      <c r="E3" s="238" t="s">
        <v>38</v>
      </c>
      <c r="F3" s="236" t="s">
        <v>3</v>
      </c>
      <c r="G3" s="234" t="s">
        <v>8</v>
      </c>
      <c r="H3" s="240" t="s">
        <v>2</v>
      </c>
      <c r="I3" s="286" t="s">
        <v>14</v>
      </c>
      <c r="J3" s="287"/>
      <c r="K3" s="287"/>
      <c r="L3" s="287"/>
      <c r="M3" s="287"/>
      <c r="N3" s="288"/>
      <c r="P3" s="11"/>
      <c r="Q3" s="41"/>
    </row>
    <row r="4" spans="1:17" s="14" customFormat="1" ht="16.5" customHeight="1" thickBot="1" x14ac:dyDescent="0.25">
      <c r="A4" s="243"/>
      <c r="B4" s="85">
        <f>B5+B23+B42+B75+B93+B128+B145+B154</f>
        <v>136</v>
      </c>
      <c r="C4" s="233"/>
      <c r="D4" s="233"/>
      <c r="E4" s="239"/>
      <c r="F4" s="237"/>
      <c r="G4" s="235"/>
      <c r="H4" s="241"/>
      <c r="I4" s="289"/>
      <c r="J4" s="290"/>
      <c r="K4" s="290"/>
      <c r="L4" s="290"/>
      <c r="M4" s="290"/>
      <c r="N4" s="291"/>
      <c r="P4" s="11"/>
      <c r="Q4" s="41"/>
    </row>
    <row r="5" spans="1:17" s="14" customFormat="1" ht="15" customHeight="1" thickBot="1" x14ac:dyDescent="0.25">
      <c r="A5" s="244" t="s">
        <v>6</v>
      </c>
      <c r="B5" s="254">
        <f>SUM(B7:B22)</f>
        <v>15</v>
      </c>
      <c r="C5" s="254" t="s">
        <v>22</v>
      </c>
      <c r="D5" s="254"/>
      <c r="E5" s="254"/>
      <c r="F5" s="254"/>
      <c r="G5" s="254" t="s">
        <v>77</v>
      </c>
      <c r="H5" s="256"/>
      <c r="I5" s="292" t="s">
        <v>13</v>
      </c>
      <c r="J5" s="258" t="s">
        <v>14</v>
      </c>
      <c r="K5" s="258"/>
      <c r="L5" s="258"/>
      <c r="M5" s="258"/>
      <c r="N5" s="259"/>
      <c r="P5" s="11"/>
      <c r="Q5" s="41"/>
    </row>
    <row r="6" spans="1:17" s="15" customFormat="1" ht="21" customHeight="1" x14ac:dyDescent="0.2">
      <c r="A6" s="245"/>
      <c r="B6" s="255"/>
      <c r="C6" s="255"/>
      <c r="D6" s="255"/>
      <c r="E6" s="255"/>
      <c r="F6" s="255"/>
      <c r="G6" s="255"/>
      <c r="H6" s="257"/>
      <c r="I6" s="293"/>
      <c r="J6" s="83" t="s">
        <v>39</v>
      </c>
      <c r="K6" s="71" t="s">
        <v>41</v>
      </c>
      <c r="L6" s="72" t="s">
        <v>40</v>
      </c>
      <c r="M6" s="73" t="s">
        <v>42</v>
      </c>
      <c r="N6" s="73" t="s">
        <v>45</v>
      </c>
      <c r="P6" s="11"/>
      <c r="Q6" s="41"/>
    </row>
    <row r="7" spans="1:17" s="19" customFormat="1" ht="18" customHeight="1" x14ac:dyDescent="0.2">
      <c r="A7" s="25">
        <v>1</v>
      </c>
      <c r="B7" s="26">
        <v>1</v>
      </c>
      <c r="C7" s="49" t="s">
        <v>163</v>
      </c>
      <c r="D7" s="49" t="s">
        <v>73</v>
      </c>
      <c r="E7" s="50" t="s">
        <v>133</v>
      </c>
      <c r="F7" s="50" t="s">
        <v>164</v>
      </c>
      <c r="G7" s="51">
        <v>2017</v>
      </c>
      <c r="H7" s="28" t="s">
        <v>165</v>
      </c>
      <c r="I7" s="130">
        <v>3</v>
      </c>
      <c r="J7" s="65"/>
      <c r="K7" s="140"/>
      <c r="L7" s="166">
        <v>1</v>
      </c>
      <c r="M7" s="65">
        <v>2</v>
      </c>
      <c r="N7" s="65"/>
      <c r="P7" s="11"/>
      <c r="Q7" s="41"/>
    </row>
    <row r="8" spans="1:17" s="19" customFormat="1" ht="18" customHeight="1" x14ac:dyDescent="0.2">
      <c r="A8" s="25">
        <v>2</v>
      </c>
      <c r="B8" s="26">
        <v>1</v>
      </c>
      <c r="C8" s="49" t="s">
        <v>166</v>
      </c>
      <c r="D8" s="49" t="s">
        <v>167</v>
      </c>
      <c r="E8" s="50" t="s">
        <v>133</v>
      </c>
      <c r="F8" s="50" t="s">
        <v>168</v>
      </c>
      <c r="G8" s="51">
        <v>2017</v>
      </c>
      <c r="H8" s="28" t="s">
        <v>165</v>
      </c>
      <c r="I8" s="130">
        <v>3</v>
      </c>
      <c r="J8" s="65"/>
      <c r="K8" s="140"/>
      <c r="L8" s="166">
        <v>1</v>
      </c>
      <c r="M8" s="65">
        <v>2</v>
      </c>
      <c r="N8" s="65"/>
      <c r="P8" s="11"/>
      <c r="Q8" s="41"/>
    </row>
    <row r="9" spans="1:17" s="19" customFormat="1" ht="18" customHeight="1" x14ac:dyDescent="0.2">
      <c r="A9" s="25">
        <v>3</v>
      </c>
      <c r="B9" s="26">
        <v>1</v>
      </c>
      <c r="C9" s="49" t="s">
        <v>169</v>
      </c>
      <c r="D9" s="49" t="s">
        <v>57</v>
      </c>
      <c r="E9" s="50" t="s">
        <v>133</v>
      </c>
      <c r="F9" s="50" t="s">
        <v>168</v>
      </c>
      <c r="G9" s="51">
        <v>2017</v>
      </c>
      <c r="H9" s="28" t="s">
        <v>165</v>
      </c>
      <c r="I9" s="130">
        <v>3</v>
      </c>
      <c r="J9" s="65"/>
      <c r="K9" s="140"/>
      <c r="L9" s="166">
        <v>1</v>
      </c>
      <c r="M9" s="65">
        <v>2</v>
      </c>
      <c r="N9" s="65"/>
      <c r="P9" s="11"/>
      <c r="Q9" s="41"/>
    </row>
    <row r="10" spans="1:17" s="19" customFormat="1" ht="18" customHeight="1" x14ac:dyDescent="0.2">
      <c r="A10" s="25">
        <v>4</v>
      </c>
      <c r="B10" s="26">
        <v>1</v>
      </c>
      <c r="C10" s="49" t="s">
        <v>171</v>
      </c>
      <c r="D10" s="49" t="s">
        <v>172</v>
      </c>
      <c r="E10" s="50" t="s">
        <v>133</v>
      </c>
      <c r="F10" s="50" t="s">
        <v>173</v>
      </c>
      <c r="G10" s="51">
        <v>2017</v>
      </c>
      <c r="H10" s="28" t="s">
        <v>174</v>
      </c>
      <c r="I10" s="130">
        <v>3</v>
      </c>
      <c r="J10" s="65"/>
      <c r="K10" s="163"/>
      <c r="L10" s="166">
        <v>1</v>
      </c>
      <c r="M10" s="65">
        <v>2</v>
      </c>
      <c r="N10" s="65"/>
      <c r="P10" s="11"/>
      <c r="Q10" s="41"/>
    </row>
    <row r="11" spans="1:17" s="19" customFormat="1" ht="18" customHeight="1" x14ac:dyDescent="0.2">
      <c r="A11" s="25">
        <v>5</v>
      </c>
      <c r="B11" s="26">
        <v>1</v>
      </c>
      <c r="C11" s="49" t="s">
        <v>175</v>
      </c>
      <c r="D11" s="49" t="s">
        <v>176</v>
      </c>
      <c r="E11" s="50" t="s">
        <v>133</v>
      </c>
      <c r="F11" s="50" t="s">
        <v>173</v>
      </c>
      <c r="G11" s="51">
        <v>2017</v>
      </c>
      <c r="H11" s="28" t="s">
        <v>174</v>
      </c>
      <c r="I11" s="130">
        <v>3</v>
      </c>
      <c r="J11" s="65"/>
      <c r="K11" s="140"/>
      <c r="L11" s="166">
        <v>1</v>
      </c>
      <c r="M11" s="65">
        <v>2</v>
      </c>
      <c r="N11" s="65"/>
      <c r="P11" s="11"/>
      <c r="Q11" s="41"/>
    </row>
    <row r="12" spans="1:17" s="19" customFormat="1" ht="18" customHeight="1" x14ac:dyDescent="0.2">
      <c r="A12" s="25">
        <v>6</v>
      </c>
      <c r="B12" s="26">
        <v>1</v>
      </c>
      <c r="C12" s="49" t="s">
        <v>177</v>
      </c>
      <c r="D12" s="49" t="s">
        <v>178</v>
      </c>
      <c r="E12" s="50" t="s">
        <v>133</v>
      </c>
      <c r="F12" s="50" t="s">
        <v>179</v>
      </c>
      <c r="G12" s="51">
        <v>2017</v>
      </c>
      <c r="H12" s="28" t="s">
        <v>49</v>
      </c>
      <c r="I12" s="130">
        <v>3</v>
      </c>
      <c r="J12" s="65"/>
      <c r="K12" s="140"/>
      <c r="L12" s="166">
        <v>1</v>
      </c>
      <c r="M12" s="65">
        <v>2</v>
      </c>
      <c r="N12" s="65"/>
      <c r="P12" s="11"/>
      <c r="Q12" s="41"/>
    </row>
    <row r="13" spans="1:17" s="19" customFormat="1" ht="18" customHeight="1" x14ac:dyDescent="0.2">
      <c r="A13" s="25">
        <v>7</v>
      </c>
      <c r="B13" s="26">
        <v>1</v>
      </c>
      <c r="C13" s="49" t="s">
        <v>180</v>
      </c>
      <c r="D13" s="49" t="s">
        <v>91</v>
      </c>
      <c r="E13" s="50" t="s">
        <v>133</v>
      </c>
      <c r="F13" s="50" t="s">
        <v>179</v>
      </c>
      <c r="G13" s="51">
        <v>2017</v>
      </c>
      <c r="H13" s="28" t="s">
        <v>49</v>
      </c>
      <c r="I13" s="130">
        <v>3</v>
      </c>
      <c r="J13" s="65"/>
      <c r="K13" s="140"/>
      <c r="L13" s="166">
        <v>1</v>
      </c>
      <c r="M13" s="65">
        <v>2</v>
      </c>
      <c r="N13" s="65"/>
      <c r="P13" s="11"/>
      <c r="Q13" s="41"/>
    </row>
    <row r="14" spans="1:17" s="19" customFormat="1" ht="18" customHeight="1" x14ac:dyDescent="0.2">
      <c r="A14" s="25">
        <v>8</v>
      </c>
      <c r="B14" s="26">
        <v>1</v>
      </c>
      <c r="C14" s="49" t="s">
        <v>83</v>
      </c>
      <c r="D14" s="49" t="s">
        <v>55</v>
      </c>
      <c r="E14" s="50" t="s">
        <v>133</v>
      </c>
      <c r="F14" s="50" t="s">
        <v>179</v>
      </c>
      <c r="G14" s="51">
        <v>2017</v>
      </c>
      <c r="H14" s="28" t="s">
        <v>49</v>
      </c>
      <c r="I14" s="130">
        <v>3</v>
      </c>
      <c r="J14" s="65"/>
      <c r="K14" s="163"/>
      <c r="L14" s="166">
        <v>1</v>
      </c>
      <c r="M14" s="65">
        <v>2</v>
      </c>
      <c r="N14" s="65"/>
      <c r="P14" s="11"/>
      <c r="Q14" s="41"/>
    </row>
    <row r="15" spans="1:17" s="19" customFormat="1" ht="18" customHeight="1" x14ac:dyDescent="0.2">
      <c r="A15" s="25">
        <v>9</v>
      </c>
      <c r="B15" s="26">
        <v>1</v>
      </c>
      <c r="C15" s="49" t="s">
        <v>89</v>
      </c>
      <c r="D15" s="49" t="s">
        <v>90</v>
      </c>
      <c r="E15" s="50" t="s">
        <v>133</v>
      </c>
      <c r="F15" s="50" t="s">
        <v>179</v>
      </c>
      <c r="G15" s="51">
        <v>2018</v>
      </c>
      <c r="H15" s="28" t="s">
        <v>49</v>
      </c>
      <c r="I15" s="130">
        <v>3</v>
      </c>
      <c r="J15" s="65"/>
      <c r="K15" s="163"/>
      <c r="L15" s="166">
        <v>1</v>
      </c>
      <c r="M15" s="65">
        <v>2</v>
      </c>
      <c r="N15" s="65"/>
      <c r="P15" s="11"/>
      <c r="Q15" s="41"/>
    </row>
    <row r="16" spans="1:17" s="19" customFormat="1" ht="18" customHeight="1" x14ac:dyDescent="0.2">
      <c r="A16" s="25">
        <v>10</v>
      </c>
      <c r="B16" s="26">
        <v>1</v>
      </c>
      <c r="C16" s="49" t="s">
        <v>84</v>
      </c>
      <c r="D16" s="49" t="s">
        <v>85</v>
      </c>
      <c r="E16" s="50" t="s">
        <v>133</v>
      </c>
      <c r="F16" s="50" t="s">
        <v>179</v>
      </c>
      <c r="G16" s="51">
        <v>2018</v>
      </c>
      <c r="H16" s="28" t="s">
        <v>49</v>
      </c>
      <c r="I16" s="130">
        <v>3</v>
      </c>
      <c r="J16" s="65"/>
      <c r="K16" s="66"/>
      <c r="L16" s="166">
        <v>1</v>
      </c>
      <c r="M16" s="65">
        <v>2</v>
      </c>
      <c r="N16" s="65"/>
      <c r="P16" s="11"/>
      <c r="Q16" s="41"/>
    </row>
    <row r="17" spans="1:17" s="19" customFormat="1" ht="18" customHeight="1" x14ac:dyDescent="0.2">
      <c r="A17" s="25">
        <v>11</v>
      </c>
      <c r="B17" s="26">
        <v>1</v>
      </c>
      <c r="C17" s="49" t="s">
        <v>86</v>
      </c>
      <c r="D17" s="49" t="s">
        <v>63</v>
      </c>
      <c r="E17" s="50" t="s">
        <v>133</v>
      </c>
      <c r="F17" s="50" t="s">
        <v>181</v>
      </c>
      <c r="G17" s="51">
        <v>2017</v>
      </c>
      <c r="H17" s="28" t="s">
        <v>49</v>
      </c>
      <c r="I17" s="130">
        <v>3</v>
      </c>
      <c r="J17" s="65"/>
      <c r="K17" s="66"/>
      <c r="L17" s="166">
        <v>1</v>
      </c>
      <c r="M17" s="65">
        <v>2</v>
      </c>
      <c r="N17" s="65"/>
      <c r="P17" s="11"/>
      <c r="Q17" s="41"/>
    </row>
    <row r="18" spans="1:17" s="19" customFormat="1" ht="18" customHeight="1" x14ac:dyDescent="0.2">
      <c r="A18" s="25">
        <v>12</v>
      </c>
      <c r="B18" s="26">
        <v>1</v>
      </c>
      <c r="C18" s="49" t="s">
        <v>87</v>
      </c>
      <c r="D18" s="49" t="s">
        <v>88</v>
      </c>
      <c r="E18" s="50" t="s">
        <v>133</v>
      </c>
      <c r="F18" s="50" t="s">
        <v>181</v>
      </c>
      <c r="G18" s="51">
        <v>2017</v>
      </c>
      <c r="H18" s="28" t="s">
        <v>49</v>
      </c>
      <c r="I18" s="130">
        <v>3</v>
      </c>
      <c r="J18" s="65"/>
      <c r="K18" s="66"/>
      <c r="L18" s="166">
        <v>1</v>
      </c>
      <c r="M18" s="65">
        <v>2</v>
      </c>
      <c r="N18" s="65"/>
      <c r="P18" s="11"/>
      <c r="Q18" s="41"/>
    </row>
    <row r="19" spans="1:17" s="19" customFormat="1" ht="18" customHeight="1" x14ac:dyDescent="0.2">
      <c r="A19" s="25">
        <v>13</v>
      </c>
      <c r="B19" s="26">
        <v>1</v>
      </c>
      <c r="C19" s="49" t="s">
        <v>182</v>
      </c>
      <c r="D19" s="49" t="s">
        <v>183</v>
      </c>
      <c r="E19" s="50" t="s">
        <v>133</v>
      </c>
      <c r="F19" s="50" t="s">
        <v>179</v>
      </c>
      <c r="G19" s="51">
        <v>2017</v>
      </c>
      <c r="H19" s="28" t="s">
        <v>49</v>
      </c>
      <c r="I19" s="130">
        <v>3</v>
      </c>
      <c r="J19" s="65"/>
      <c r="K19" s="66"/>
      <c r="L19" s="166">
        <v>1</v>
      </c>
      <c r="M19" s="65">
        <v>2</v>
      </c>
      <c r="N19" s="65"/>
      <c r="P19" s="11"/>
      <c r="Q19" s="41"/>
    </row>
    <row r="20" spans="1:17" s="19" customFormat="1" ht="18" customHeight="1" x14ac:dyDescent="0.2">
      <c r="A20" s="25">
        <v>14</v>
      </c>
      <c r="B20" s="26">
        <v>1</v>
      </c>
      <c r="C20" s="49" t="s">
        <v>135</v>
      </c>
      <c r="D20" s="49" t="s">
        <v>136</v>
      </c>
      <c r="E20" s="50" t="s">
        <v>133</v>
      </c>
      <c r="F20" s="50" t="s">
        <v>134</v>
      </c>
      <c r="G20" s="51">
        <v>2017</v>
      </c>
      <c r="H20" s="28" t="s">
        <v>132</v>
      </c>
      <c r="I20" s="130">
        <v>3</v>
      </c>
      <c r="J20" s="65"/>
      <c r="K20" s="66"/>
      <c r="L20" s="166">
        <v>1</v>
      </c>
      <c r="M20" s="65">
        <v>2</v>
      </c>
      <c r="N20" s="65"/>
      <c r="P20" s="11"/>
      <c r="Q20" s="41"/>
    </row>
    <row r="21" spans="1:17" s="19" customFormat="1" ht="18" customHeight="1" x14ac:dyDescent="0.2">
      <c r="A21" s="25">
        <v>15</v>
      </c>
      <c r="B21" s="26">
        <v>1</v>
      </c>
      <c r="C21" s="49" t="s">
        <v>184</v>
      </c>
      <c r="D21" s="49" t="s">
        <v>73</v>
      </c>
      <c r="E21" s="50" t="s">
        <v>133</v>
      </c>
      <c r="F21" s="50" t="s">
        <v>134</v>
      </c>
      <c r="G21" s="51">
        <v>2018</v>
      </c>
      <c r="H21" s="28" t="s">
        <v>132</v>
      </c>
      <c r="I21" s="130">
        <v>3</v>
      </c>
      <c r="J21" s="65"/>
      <c r="K21" s="66"/>
      <c r="L21" s="166">
        <v>1</v>
      </c>
      <c r="M21" s="65">
        <v>2</v>
      </c>
      <c r="N21" s="65"/>
      <c r="P21" s="11"/>
      <c r="Q21" s="41"/>
    </row>
    <row r="22" spans="1:17" s="19" customFormat="1" ht="18" customHeight="1" thickBot="1" x14ac:dyDescent="0.25">
      <c r="A22" s="34" t="s">
        <v>34</v>
      </c>
      <c r="B22" s="26"/>
      <c r="C22" s="49"/>
      <c r="D22" s="49"/>
      <c r="E22" s="50"/>
      <c r="F22" s="136"/>
      <c r="G22" s="64"/>
      <c r="H22" s="28"/>
      <c r="I22" s="130"/>
      <c r="J22" s="66"/>
      <c r="K22" s="66"/>
      <c r="L22" s="100"/>
      <c r="M22" s="134"/>
      <c r="N22" s="65"/>
      <c r="P22" s="11"/>
      <c r="Q22" s="41"/>
    </row>
    <row r="23" spans="1:17" ht="15" customHeight="1" thickBot="1" x14ac:dyDescent="0.25">
      <c r="A23" s="244" t="s">
        <v>6</v>
      </c>
      <c r="B23" s="264">
        <f>SUM(B25:B41)</f>
        <v>16</v>
      </c>
      <c r="C23" s="254" t="s">
        <v>23</v>
      </c>
      <c r="D23" s="254"/>
      <c r="E23" s="254"/>
      <c r="F23" s="254"/>
      <c r="G23" s="254">
        <v>2016</v>
      </c>
      <c r="H23" s="256"/>
      <c r="I23" s="292" t="s">
        <v>13</v>
      </c>
      <c r="J23" s="258" t="s">
        <v>14</v>
      </c>
      <c r="K23" s="258"/>
      <c r="L23" s="258"/>
      <c r="M23" s="258"/>
      <c r="N23" s="259"/>
    </row>
    <row r="24" spans="1:17" ht="21" customHeight="1" x14ac:dyDescent="0.2">
      <c r="A24" s="245"/>
      <c r="B24" s="265"/>
      <c r="C24" s="255"/>
      <c r="D24" s="255"/>
      <c r="E24" s="255"/>
      <c r="F24" s="255"/>
      <c r="G24" s="255"/>
      <c r="H24" s="257"/>
      <c r="I24" s="294"/>
      <c r="J24" s="72" t="s">
        <v>39</v>
      </c>
      <c r="K24" s="83" t="s">
        <v>41</v>
      </c>
      <c r="L24" s="72" t="s">
        <v>40</v>
      </c>
      <c r="M24" s="73" t="s">
        <v>42</v>
      </c>
      <c r="N24" s="73" t="s">
        <v>45</v>
      </c>
    </row>
    <row r="25" spans="1:17" s="19" customFormat="1" ht="18" customHeight="1" x14ac:dyDescent="0.2">
      <c r="A25" s="25">
        <v>1</v>
      </c>
      <c r="B25" s="26">
        <v>1</v>
      </c>
      <c r="C25" s="49" t="s">
        <v>185</v>
      </c>
      <c r="D25" s="49" t="s">
        <v>186</v>
      </c>
      <c r="E25" s="50" t="s">
        <v>129</v>
      </c>
      <c r="F25" s="50" t="s">
        <v>187</v>
      </c>
      <c r="G25" s="51">
        <v>2016</v>
      </c>
      <c r="H25" s="28" t="s">
        <v>165</v>
      </c>
      <c r="I25" s="144">
        <v>3</v>
      </c>
      <c r="J25" s="149">
        <v>3</v>
      </c>
      <c r="K25" s="149">
        <v>4</v>
      </c>
      <c r="L25" s="149">
        <v>5</v>
      </c>
      <c r="M25" s="166">
        <v>1</v>
      </c>
      <c r="N25" s="67">
        <v>2</v>
      </c>
      <c r="O25" s="24"/>
      <c r="P25" s="11"/>
      <c r="Q25" s="41"/>
    </row>
    <row r="26" spans="1:17" s="24" customFormat="1" ht="18" customHeight="1" x14ac:dyDescent="0.2">
      <c r="A26" s="25">
        <v>2</v>
      </c>
      <c r="B26" s="26">
        <v>1</v>
      </c>
      <c r="C26" s="49" t="s">
        <v>188</v>
      </c>
      <c r="D26" s="49" t="s">
        <v>189</v>
      </c>
      <c r="E26" s="50" t="s">
        <v>129</v>
      </c>
      <c r="F26" s="50" t="s">
        <v>190</v>
      </c>
      <c r="G26" s="51">
        <v>2016</v>
      </c>
      <c r="H26" s="28" t="s">
        <v>165</v>
      </c>
      <c r="I26" s="144">
        <v>3</v>
      </c>
      <c r="J26" s="149">
        <v>3</v>
      </c>
      <c r="K26" s="149">
        <v>4</v>
      </c>
      <c r="L26" s="149">
        <v>5</v>
      </c>
      <c r="M26" s="166">
        <v>1</v>
      </c>
      <c r="N26" s="67">
        <v>2</v>
      </c>
      <c r="P26" s="11"/>
      <c r="Q26" s="41"/>
    </row>
    <row r="27" spans="1:17" s="24" customFormat="1" ht="18" customHeight="1" x14ac:dyDescent="0.2">
      <c r="A27" s="25">
        <v>3</v>
      </c>
      <c r="B27" s="26">
        <v>1</v>
      </c>
      <c r="C27" s="49" t="s">
        <v>192</v>
      </c>
      <c r="D27" s="49" t="s">
        <v>107</v>
      </c>
      <c r="E27" s="50" t="s">
        <v>129</v>
      </c>
      <c r="F27" s="50" t="s">
        <v>173</v>
      </c>
      <c r="G27" s="51">
        <v>2016</v>
      </c>
      <c r="H27" s="28" t="s">
        <v>174</v>
      </c>
      <c r="I27" s="144">
        <v>3</v>
      </c>
      <c r="J27" s="149">
        <v>3</v>
      </c>
      <c r="K27" s="149">
        <v>4</v>
      </c>
      <c r="L27" s="149">
        <v>5</v>
      </c>
      <c r="M27" s="166">
        <v>1</v>
      </c>
      <c r="N27" s="67">
        <v>2</v>
      </c>
      <c r="P27" s="11"/>
      <c r="Q27" s="41"/>
    </row>
    <row r="28" spans="1:17" s="24" customFormat="1" ht="18" customHeight="1" x14ac:dyDescent="0.2">
      <c r="A28" s="25">
        <v>4</v>
      </c>
      <c r="B28" s="26">
        <v>1</v>
      </c>
      <c r="C28" s="49" t="s">
        <v>193</v>
      </c>
      <c r="D28" s="49" t="s">
        <v>194</v>
      </c>
      <c r="E28" s="50" t="s">
        <v>129</v>
      </c>
      <c r="F28" s="50"/>
      <c r="G28" s="51">
        <v>2016</v>
      </c>
      <c r="H28" s="28" t="s">
        <v>119</v>
      </c>
      <c r="I28" s="144">
        <v>3</v>
      </c>
      <c r="J28" s="149">
        <v>3</v>
      </c>
      <c r="K28" s="149">
        <v>4</v>
      </c>
      <c r="L28" s="149">
        <v>5</v>
      </c>
      <c r="M28" s="166">
        <v>1</v>
      </c>
      <c r="N28" s="67">
        <v>2</v>
      </c>
      <c r="P28" s="11"/>
      <c r="Q28" s="41"/>
    </row>
    <row r="29" spans="1:17" s="24" customFormat="1" ht="18" customHeight="1" x14ac:dyDescent="0.2">
      <c r="A29" s="25">
        <v>5</v>
      </c>
      <c r="B29" s="26">
        <v>1</v>
      </c>
      <c r="C29" s="49" t="s">
        <v>195</v>
      </c>
      <c r="D29" s="49" t="s">
        <v>196</v>
      </c>
      <c r="E29" s="50" t="s">
        <v>129</v>
      </c>
      <c r="F29" s="50"/>
      <c r="G29" s="51">
        <v>2016</v>
      </c>
      <c r="H29" s="28" t="s">
        <v>119</v>
      </c>
      <c r="I29" s="144">
        <v>3</v>
      </c>
      <c r="J29" s="149">
        <v>3</v>
      </c>
      <c r="K29" s="149">
        <v>4</v>
      </c>
      <c r="L29" s="149">
        <v>5</v>
      </c>
      <c r="M29" s="166">
        <v>1</v>
      </c>
      <c r="N29" s="67">
        <v>2</v>
      </c>
      <c r="P29" s="11"/>
      <c r="Q29" s="41"/>
    </row>
    <row r="30" spans="1:17" s="24" customFormat="1" ht="18" customHeight="1" x14ac:dyDescent="0.2">
      <c r="A30" s="25">
        <v>6</v>
      </c>
      <c r="B30" s="26">
        <v>1</v>
      </c>
      <c r="C30" s="49" t="s">
        <v>197</v>
      </c>
      <c r="D30" s="49" t="s">
        <v>118</v>
      </c>
      <c r="E30" s="50" t="s">
        <v>129</v>
      </c>
      <c r="F30" s="50" t="s">
        <v>198</v>
      </c>
      <c r="G30" s="51">
        <v>2016</v>
      </c>
      <c r="H30" s="28" t="s">
        <v>119</v>
      </c>
      <c r="I30" s="144">
        <v>3</v>
      </c>
      <c r="J30" s="149">
        <v>3</v>
      </c>
      <c r="K30" s="149">
        <v>4</v>
      </c>
      <c r="L30" s="149">
        <v>5</v>
      </c>
      <c r="M30" s="166">
        <v>1</v>
      </c>
      <c r="N30" s="67">
        <v>2</v>
      </c>
      <c r="P30" s="11"/>
      <c r="Q30" s="41"/>
    </row>
    <row r="31" spans="1:17" s="24" customFormat="1" ht="18" customHeight="1" x14ac:dyDescent="0.2">
      <c r="A31" s="25">
        <v>7</v>
      </c>
      <c r="B31" s="26">
        <v>1</v>
      </c>
      <c r="C31" s="49" t="s">
        <v>199</v>
      </c>
      <c r="D31" s="49" t="s">
        <v>130</v>
      </c>
      <c r="E31" s="50" t="s">
        <v>129</v>
      </c>
      <c r="F31" s="50" t="s">
        <v>126</v>
      </c>
      <c r="G31" s="51">
        <v>2016</v>
      </c>
      <c r="H31" s="28" t="s">
        <v>200</v>
      </c>
      <c r="I31" s="144">
        <v>3</v>
      </c>
      <c r="J31" s="149">
        <v>3</v>
      </c>
      <c r="K31" s="149">
        <v>4</v>
      </c>
      <c r="L31" s="149">
        <v>5</v>
      </c>
      <c r="M31" s="166">
        <v>1</v>
      </c>
      <c r="N31" s="67">
        <v>2</v>
      </c>
      <c r="P31" s="11"/>
      <c r="Q31" s="41"/>
    </row>
    <row r="32" spans="1:17" s="24" customFormat="1" ht="18" customHeight="1" x14ac:dyDescent="0.2">
      <c r="A32" s="25">
        <v>8</v>
      </c>
      <c r="B32" s="26">
        <v>1</v>
      </c>
      <c r="C32" s="49" t="s">
        <v>201</v>
      </c>
      <c r="D32" s="49" t="s">
        <v>202</v>
      </c>
      <c r="E32" s="50" t="s">
        <v>129</v>
      </c>
      <c r="F32" s="50" t="s">
        <v>203</v>
      </c>
      <c r="G32" s="51">
        <v>2016</v>
      </c>
      <c r="H32" s="28" t="s">
        <v>123</v>
      </c>
      <c r="I32" s="144">
        <v>3</v>
      </c>
      <c r="J32" s="149">
        <v>3</v>
      </c>
      <c r="K32" s="149">
        <v>4</v>
      </c>
      <c r="L32" s="149">
        <v>5</v>
      </c>
      <c r="M32" s="166">
        <v>1</v>
      </c>
      <c r="N32" s="67">
        <v>2</v>
      </c>
      <c r="P32" s="11"/>
      <c r="Q32" s="41"/>
    </row>
    <row r="33" spans="1:17" s="24" customFormat="1" ht="18" customHeight="1" x14ac:dyDescent="0.2">
      <c r="A33" s="25">
        <v>9</v>
      </c>
      <c r="B33" s="26">
        <v>1</v>
      </c>
      <c r="C33" s="49" t="s">
        <v>87</v>
      </c>
      <c r="D33" s="49" t="s">
        <v>61</v>
      </c>
      <c r="E33" s="50" t="s">
        <v>129</v>
      </c>
      <c r="F33" s="50" t="s">
        <v>181</v>
      </c>
      <c r="G33" s="51">
        <v>2016</v>
      </c>
      <c r="H33" s="28" t="s">
        <v>49</v>
      </c>
      <c r="I33" s="144">
        <v>3</v>
      </c>
      <c r="J33" s="164">
        <v>2</v>
      </c>
      <c r="K33" s="149">
        <v>3</v>
      </c>
      <c r="L33" s="149">
        <v>4</v>
      </c>
      <c r="M33" s="149">
        <v>5</v>
      </c>
      <c r="N33" s="166">
        <v>1</v>
      </c>
      <c r="P33" s="11"/>
      <c r="Q33" s="41"/>
    </row>
    <row r="34" spans="1:17" s="24" customFormat="1" ht="18" customHeight="1" x14ac:dyDescent="0.2">
      <c r="A34" s="25">
        <v>10</v>
      </c>
      <c r="B34" s="26">
        <v>1</v>
      </c>
      <c r="C34" s="49" t="s">
        <v>66</v>
      </c>
      <c r="D34" s="49" t="s">
        <v>64</v>
      </c>
      <c r="E34" s="50" t="s">
        <v>129</v>
      </c>
      <c r="F34" s="50" t="s">
        <v>181</v>
      </c>
      <c r="G34" s="51">
        <v>2016</v>
      </c>
      <c r="H34" s="28" t="s">
        <v>49</v>
      </c>
      <c r="I34" s="144">
        <v>3</v>
      </c>
      <c r="J34" s="164">
        <v>2</v>
      </c>
      <c r="K34" s="149">
        <v>3</v>
      </c>
      <c r="L34" s="149">
        <v>4</v>
      </c>
      <c r="M34" s="149">
        <v>5</v>
      </c>
      <c r="N34" s="166">
        <v>1</v>
      </c>
      <c r="P34" s="11"/>
      <c r="Q34" s="41"/>
    </row>
    <row r="35" spans="1:17" s="24" customFormat="1" ht="18" customHeight="1" x14ac:dyDescent="0.2">
      <c r="A35" s="25">
        <v>11</v>
      </c>
      <c r="B35" s="26">
        <v>1</v>
      </c>
      <c r="C35" s="49" t="s">
        <v>205</v>
      </c>
      <c r="D35" s="49" t="s">
        <v>7</v>
      </c>
      <c r="E35" s="50" t="s">
        <v>129</v>
      </c>
      <c r="F35" s="50" t="s">
        <v>206</v>
      </c>
      <c r="G35" s="51">
        <v>2016</v>
      </c>
      <c r="H35" s="28" t="s">
        <v>207</v>
      </c>
      <c r="I35" s="144">
        <v>3</v>
      </c>
      <c r="J35" s="164">
        <v>2</v>
      </c>
      <c r="K35" s="149">
        <v>3</v>
      </c>
      <c r="L35" s="149">
        <v>4</v>
      </c>
      <c r="M35" s="149">
        <v>5</v>
      </c>
      <c r="N35" s="166">
        <v>1</v>
      </c>
      <c r="P35" s="11"/>
      <c r="Q35" s="41"/>
    </row>
    <row r="36" spans="1:17" s="24" customFormat="1" ht="18" customHeight="1" x14ac:dyDescent="0.2">
      <c r="A36" s="25">
        <v>12</v>
      </c>
      <c r="B36" s="26">
        <v>1</v>
      </c>
      <c r="C36" s="49" t="s">
        <v>208</v>
      </c>
      <c r="D36" s="49" t="s">
        <v>121</v>
      </c>
      <c r="E36" s="50" t="s">
        <v>129</v>
      </c>
      <c r="F36" s="50" t="s">
        <v>206</v>
      </c>
      <c r="G36" s="51">
        <v>2016</v>
      </c>
      <c r="H36" s="28" t="s">
        <v>207</v>
      </c>
      <c r="I36" s="144">
        <v>3</v>
      </c>
      <c r="J36" s="164">
        <v>2</v>
      </c>
      <c r="K36" s="149">
        <v>3</v>
      </c>
      <c r="L36" s="149">
        <v>4</v>
      </c>
      <c r="M36" s="149">
        <v>5</v>
      </c>
      <c r="N36" s="166">
        <v>1</v>
      </c>
      <c r="P36" s="11"/>
      <c r="Q36" s="41"/>
    </row>
    <row r="37" spans="1:17" s="24" customFormat="1" ht="18" customHeight="1" x14ac:dyDescent="0.2">
      <c r="A37" s="25">
        <v>13</v>
      </c>
      <c r="B37" s="26">
        <v>1</v>
      </c>
      <c r="C37" s="49" t="s">
        <v>209</v>
      </c>
      <c r="D37" s="49" t="s">
        <v>120</v>
      </c>
      <c r="E37" s="50" t="s">
        <v>129</v>
      </c>
      <c r="F37" s="50" t="s">
        <v>210</v>
      </c>
      <c r="G37" s="51">
        <v>2016</v>
      </c>
      <c r="H37" s="28" t="s">
        <v>132</v>
      </c>
      <c r="I37" s="144">
        <v>3</v>
      </c>
      <c r="J37" s="164">
        <v>2</v>
      </c>
      <c r="K37" s="149">
        <v>3</v>
      </c>
      <c r="L37" s="149">
        <v>4</v>
      </c>
      <c r="M37" s="149">
        <v>5</v>
      </c>
      <c r="N37" s="166">
        <v>1</v>
      </c>
      <c r="P37" s="11"/>
      <c r="Q37" s="41"/>
    </row>
    <row r="38" spans="1:17" s="24" customFormat="1" ht="18" customHeight="1" x14ac:dyDescent="0.2">
      <c r="A38" s="25">
        <v>14</v>
      </c>
      <c r="B38" s="26">
        <v>1</v>
      </c>
      <c r="C38" s="49" t="s">
        <v>138</v>
      </c>
      <c r="D38" s="49" t="s">
        <v>211</v>
      </c>
      <c r="E38" s="50" t="s">
        <v>129</v>
      </c>
      <c r="F38" s="50" t="s">
        <v>134</v>
      </c>
      <c r="G38" s="51">
        <v>2016</v>
      </c>
      <c r="H38" s="28" t="s">
        <v>132</v>
      </c>
      <c r="I38" s="144">
        <v>3</v>
      </c>
      <c r="J38" s="164">
        <v>2</v>
      </c>
      <c r="K38" s="149">
        <v>3</v>
      </c>
      <c r="L38" s="149">
        <v>4</v>
      </c>
      <c r="M38" s="149">
        <v>5</v>
      </c>
      <c r="N38" s="166">
        <v>1</v>
      </c>
      <c r="P38" s="11"/>
      <c r="Q38" s="41"/>
    </row>
    <row r="39" spans="1:17" s="24" customFormat="1" ht="18" customHeight="1" x14ac:dyDescent="0.2">
      <c r="A39" s="25">
        <v>15</v>
      </c>
      <c r="B39" s="26">
        <v>1</v>
      </c>
      <c r="C39" s="49" t="s">
        <v>139</v>
      </c>
      <c r="D39" s="49" t="s">
        <v>65</v>
      </c>
      <c r="E39" s="50" t="s">
        <v>129</v>
      </c>
      <c r="F39" s="50" t="s">
        <v>210</v>
      </c>
      <c r="G39" s="51">
        <v>2016</v>
      </c>
      <c r="H39" s="28" t="s">
        <v>132</v>
      </c>
      <c r="I39" s="144">
        <v>3</v>
      </c>
      <c r="J39" s="164">
        <v>2</v>
      </c>
      <c r="K39" s="149">
        <v>3</v>
      </c>
      <c r="L39" s="149">
        <v>4</v>
      </c>
      <c r="M39" s="149">
        <v>5</v>
      </c>
      <c r="N39" s="166">
        <v>1</v>
      </c>
      <c r="P39" s="11"/>
      <c r="Q39" s="41"/>
    </row>
    <row r="40" spans="1:17" s="24" customFormat="1" ht="18" customHeight="1" x14ac:dyDescent="0.2">
      <c r="A40" s="25">
        <v>16</v>
      </c>
      <c r="B40" s="26">
        <v>1</v>
      </c>
      <c r="C40" s="49" t="s">
        <v>212</v>
      </c>
      <c r="D40" s="49" t="s">
        <v>213</v>
      </c>
      <c r="E40" s="50" t="s">
        <v>129</v>
      </c>
      <c r="F40" s="50" t="s">
        <v>210</v>
      </c>
      <c r="G40" s="51">
        <v>2016</v>
      </c>
      <c r="H40" s="28" t="s">
        <v>132</v>
      </c>
      <c r="I40" s="144">
        <v>3</v>
      </c>
      <c r="J40" s="164">
        <v>2</v>
      </c>
      <c r="K40" s="149">
        <v>3</v>
      </c>
      <c r="L40" s="149">
        <v>4</v>
      </c>
      <c r="M40" s="149">
        <v>5</v>
      </c>
      <c r="N40" s="166">
        <v>1</v>
      </c>
      <c r="P40" s="11"/>
      <c r="Q40" s="41"/>
    </row>
    <row r="41" spans="1:17" s="24" customFormat="1" ht="18" customHeight="1" thickBot="1" x14ac:dyDescent="0.25">
      <c r="A41" s="34" t="s">
        <v>34</v>
      </c>
      <c r="B41" s="26"/>
      <c r="C41" s="98"/>
      <c r="D41" s="129"/>
      <c r="E41" s="97"/>
      <c r="F41" s="97"/>
      <c r="G41" s="99"/>
      <c r="H41" s="28"/>
      <c r="I41" s="145"/>
      <c r="J41" s="146"/>
      <c r="K41" s="146"/>
      <c r="L41" s="146"/>
      <c r="M41" s="146"/>
      <c r="N41" s="86"/>
      <c r="P41" s="11"/>
      <c r="Q41" s="41"/>
    </row>
    <row r="42" spans="1:17" ht="15" customHeight="1" thickBot="1" x14ac:dyDescent="0.25">
      <c r="A42" s="248" t="s">
        <v>6</v>
      </c>
      <c r="B42" s="266">
        <f>SUM(B44:B74)</f>
        <v>30</v>
      </c>
      <c r="C42" s="266" t="s">
        <v>24</v>
      </c>
      <c r="D42" s="266"/>
      <c r="E42" s="266"/>
      <c r="F42" s="266"/>
      <c r="G42" s="266">
        <v>2015</v>
      </c>
      <c r="H42" s="268"/>
      <c r="I42" s="281" t="s">
        <v>13</v>
      </c>
      <c r="J42" s="278" t="s">
        <v>14</v>
      </c>
      <c r="K42" s="279"/>
      <c r="L42" s="279"/>
      <c r="M42" s="279"/>
      <c r="N42" s="280"/>
    </row>
    <row r="43" spans="1:17" ht="21" customHeight="1" x14ac:dyDescent="0.2">
      <c r="A43" s="249"/>
      <c r="B43" s="267"/>
      <c r="C43" s="267"/>
      <c r="D43" s="267"/>
      <c r="E43" s="267"/>
      <c r="F43" s="267"/>
      <c r="G43" s="267"/>
      <c r="H43" s="269"/>
      <c r="I43" s="282"/>
      <c r="J43" s="153" t="s">
        <v>39</v>
      </c>
      <c r="K43" s="155" t="s">
        <v>41</v>
      </c>
      <c r="L43" s="153" t="s">
        <v>40</v>
      </c>
      <c r="M43" s="153" t="s">
        <v>42</v>
      </c>
      <c r="N43" s="70" t="s">
        <v>45</v>
      </c>
    </row>
    <row r="44" spans="1:17" s="24" customFormat="1" ht="18" customHeight="1" x14ac:dyDescent="0.2">
      <c r="A44" s="23">
        <v>1</v>
      </c>
      <c r="B44" s="20">
        <v>1</v>
      </c>
      <c r="C44" s="62" t="s">
        <v>214</v>
      </c>
      <c r="D44" s="62" t="s">
        <v>73</v>
      </c>
      <c r="E44" s="63" t="s">
        <v>127</v>
      </c>
      <c r="F44" s="63" t="s">
        <v>215</v>
      </c>
      <c r="G44" s="64">
        <v>2015</v>
      </c>
      <c r="H44" s="28" t="s">
        <v>216</v>
      </c>
      <c r="I44" s="150">
        <v>1</v>
      </c>
      <c r="J44" s="167">
        <v>1</v>
      </c>
      <c r="K44" s="148">
        <v>2</v>
      </c>
      <c r="L44" s="148">
        <v>3</v>
      </c>
      <c r="M44" s="148">
        <v>4</v>
      </c>
      <c r="N44" s="151"/>
      <c r="P44" s="11"/>
      <c r="Q44" s="41"/>
    </row>
    <row r="45" spans="1:17" s="24" customFormat="1" ht="18" customHeight="1" x14ac:dyDescent="0.2">
      <c r="A45" s="23">
        <v>2</v>
      </c>
      <c r="B45" s="20">
        <v>1</v>
      </c>
      <c r="C45" s="62" t="s">
        <v>217</v>
      </c>
      <c r="D45" s="62" t="s">
        <v>218</v>
      </c>
      <c r="E45" s="63" t="s">
        <v>127</v>
      </c>
      <c r="F45" s="63" t="s">
        <v>219</v>
      </c>
      <c r="G45" s="64">
        <v>2015</v>
      </c>
      <c r="H45" s="28" t="s">
        <v>220</v>
      </c>
      <c r="I45" s="150">
        <v>1</v>
      </c>
      <c r="J45" s="167">
        <v>1</v>
      </c>
      <c r="K45" s="148">
        <v>2</v>
      </c>
      <c r="L45" s="148">
        <v>3</v>
      </c>
      <c r="M45" s="148">
        <v>4</v>
      </c>
      <c r="N45" s="151"/>
      <c r="P45" s="11"/>
      <c r="Q45" s="41"/>
    </row>
    <row r="46" spans="1:17" s="24" customFormat="1" ht="18" customHeight="1" x14ac:dyDescent="0.2">
      <c r="A46" s="23">
        <v>3</v>
      </c>
      <c r="B46" s="20">
        <v>1</v>
      </c>
      <c r="C46" s="62" t="s">
        <v>221</v>
      </c>
      <c r="D46" s="62" t="s">
        <v>222</v>
      </c>
      <c r="E46" s="63" t="s">
        <v>127</v>
      </c>
      <c r="F46" s="63" t="s">
        <v>219</v>
      </c>
      <c r="G46" s="64">
        <v>2015</v>
      </c>
      <c r="H46" s="28" t="s">
        <v>220</v>
      </c>
      <c r="I46" s="150">
        <v>1</v>
      </c>
      <c r="J46" s="167">
        <v>1</v>
      </c>
      <c r="K46" s="148">
        <v>2</v>
      </c>
      <c r="L46" s="148">
        <v>3</v>
      </c>
      <c r="M46" s="148">
        <v>4</v>
      </c>
      <c r="N46" s="151"/>
      <c r="P46" s="11"/>
      <c r="Q46" s="41"/>
    </row>
    <row r="47" spans="1:17" s="24" customFormat="1" ht="18" customHeight="1" x14ac:dyDescent="0.2">
      <c r="A47" s="23">
        <v>4</v>
      </c>
      <c r="B47" s="20">
        <v>1</v>
      </c>
      <c r="C47" s="62" t="s">
        <v>223</v>
      </c>
      <c r="D47" s="62" t="s">
        <v>224</v>
      </c>
      <c r="E47" s="63" t="s">
        <v>127</v>
      </c>
      <c r="F47" s="63" t="s">
        <v>219</v>
      </c>
      <c r="G47" s="64">
        <v>2015</v>
      </c>
      <c r="H47" s="28" t="s">
        <v>220</v>
      </c>
      <c r="I47" s="150">
        <v>1</v>
      </c>
      <c r="J47" s="167">
        <v>1</v>
      </c>
      <c r="K47" s="148">
        <v>2</v>
      </c>
      <c r="L47" s="148">
        <v>3</v>
      </c>
      <c r="M47" s="148">
        <v>4</v>
      </c>
      <c r="N47" s="151"/>
      <c r="P47" s="11"/>
      <c r="Q47" s="41"/>
    </row>
    <row r="48" spans="1:17" s="24" customFormat="1" ht="18" customHeight="1" x14ac:dyDescent="0.2">
      <c r="A48" s="23">
        <v>5</v>
      </c>
      <c r="B48" s="20">
        <v>1</v>
      </c>
      <c r="C48" s="62" t="s">
        <v>225</v>
      </c>
      <c r="D48" s="62" t="s">
        <v>136</v>
      </c>
      <c r="E48" s="63" t="s">
        <v>127</v>
      </c>
      <c r="F48" s="63" t="s">
        <v>226</v>
      </c>
      <c r="G48" s="64">
        <v>2015</v>
      </c>
      <c r="H48" s="28" t="s">
        <v>227</v>
      </c>
      <c r="I48" s="150">
        <v>1</v>
      </c>
      <c r="J48" s="167">
        <v>1</v>
      </c>
      <c r="K48" s="148">
        <v>2</v>
      </c>
      <c r="L48" s="148">
        <v>3</v>
      </c>
      <c r="M48" s="148">
        <v>4</v>
      </c>
      <c r="N48" s="151"/>
      <c r="P48" s="11"/>
      <c r="Q48" s="41"/>
    </row>
    <row r="49" spans="1:17" s="24" customFormat="1" ht="18" customHeight="1" x14ac:dyDescent="0.2">
      <c r="A49" s="23">
        <v>6</v>
      </c>
      <c r="B49" s="20">
        <v>1</v>
      </c>
      <c r="C49" s="62" t="s">
        <v>228</v>
      </c>
      <c r="D49" s="62" t="s">
        <v>229</v>
      </c>
      <c r="E49" s="63" t="s">
        <v>127</v>
      </c>
      <c r="F49" s="63" t="s">
        <v>226</v>
      </c>
      <c r="G49" s="64">
        <v>2015</v>
      </c>
      <c r="H49" s="28" t="s">
        <v>227</v>
      </c>
      <c r="I49" s="150">
        <v>1</v>
      </c>
      <c r="J49" s="167">
        <v>1</v>
      </c>
      <c r="K49" s="148">
        <v>2</v>
      </c>
      <c r="L49" s="148">
        <v>3</v>
      </c>
      <c r="M49" s="148">
        <v>4</v>
      </c>
      <c r="N49" s="151"/>
      <c r="P49" s="11"/>
      <c r="Q49" s="41"/>
    </row>
    <row r="50" spans="1:17" s="24" customFormat="1" ht="18" customHeight="1" x14ac:dyDescent="0.2">
      <c r="A50" s="23">
        <v>7</v>
      </c>
      <c r="B50" s="20">
        <v>1</v>
      </c>
      <c r="C50" s="62" t="s">
        <v>246</v>
      </c>
      <c r="D50" s="62" t="s">
        <v>65</v>
      </c>
      <c r="E50" s="63" t="s">
        <v>127</v>
      </c>
      <c r="F50" s="63" t="s">
        <v>206</v>
      </c>
      <c r="G50" s="64">
        <v>2015</v>
      </c>
      <c r="H50" s="28" t="s">
        <v>207</v>
      </c>
      <c r="I50" s="150">
        <v>1</v>
      </c>
      <c r="J50" s="167">
        <v>1</v>
      </c>
      <c r="K50" s="148">
        <v>2</v>
      </c>
      <c r="L50" s="148">
        <v>3</v>
      </c>
      <c r="M50" s="148">
        <v>4</v>
      </c>
      <c r="N50" s="67"/>
      <c r="P50" s="11"/>
      <c r="Q50" s="41"/>
    </row>
    <row r="51" spans="1:17" s="24" customFormat="1" ht="18" customHeight="1" x14ac:dyDescent="0.2">
      <c r="A51" s="23">
        <v>8</v>
      </c>
      <c r="B51" s="20">
        <v>1</v>
      </c>
      <c r="C51" s="62" t="s">
        <v>230</v>
      </c>
      <c r="D51" s="62" t="s">
        <v>55</v>
      </c>
      <c r="E51" s="63" t="s">
        <v>127</v>
      </c>
      <c r="F51" s="63" t="s">
        <v>168</v>
      </c>
      <c r="G51" s="64">
        <v>2015</v>
      </c>
      <c r="H51" s="28" t="s">
        <v>165</v>
      </c>
      <c r="I51" s="150">
        <v>1</v>
      </c>
      <c r="J51" s="148">
        <v>4</v>
      </c>
      <c r="K51" s="167">
        <v>1</v>
      </c>
      <c r="L51" s="148">
        <v>2</v>
      </c>
      <c r="M51" s="148">
        <v>3</v>
      </c>
      <c r="N51" s="151"/>
      <c r="P51" s="11"/>
      <c r="Q51" s="41"/>
    </row>
    <row r="52" spans="1:17" s="24" customFormat="1" ht="18" customHeight="1" x14ac:dyDescent="0.2">
      <c r="A52" s="23">
        <v>9</v>
      </c>
      <c r="B52" s="20">
        <v>1</v>
      </c>
      <c r="C52" s="62" t="s">
        <v>231</v>
      </c>
      <c r="D52" s="62" t="s">
        <v>97</v>
      </c>
      <c r="E52" s="63" t="s">
        <v>127</v>
      </c>
      <c r="F52" s="63" t="s">
        <v>168</v>
      </c>
      <c r="G52" s="64">
        <v>2015</v>
      </c>
      <c r="H52" s="28" t="s">
        <v>165</v>
      </c>
      <c r="I52" s="150">
        <v>1</v>
      </c>
      <c r="J52" s="148">
        <v>4</v>
      </c>
      <c r="K52" s="167">
        <v>1</v>
      </c>
      <c r="L52" s="148">
        <v>2</v>
      </c>
      <c r="M52" s="148">
        <v>3</v>
      </c>
      <c r="N52" s="151"/>
      <c r="P52" s="11"/>
      <c r="Q52" s="41"/>
    </row>
    <row r="53" spans="1:17" s="24" customFormat="1" ht="18" customHeight="1" x14ac:dyDescent="0.2">
      <c r="A53" s="23">
        <v>10</v>
      </c>
      <c r="B53" s="20">
        <v>1</v>
      </c>
      <c r="C53" s="62" t="s">
        <v>233</v>
      </c>
      <c r="D53" s="62" t="s">
        <v>234</v>
      </c>
      <c r="E53" s="63" t="s">
        <v>127</v>
      </c>
      <c r="F53" s="63" t="s">
        <v>198</v>
      </c>
      <c r="G53" s="64">
        <v>2015</v>
      </c>
      <c r="H53" s="28" t="s">
        <v>119</v>
      </c>
      <c r="I53" s="150">
        <v>1</v>
      </c>
      <c r="J53" s="148">
        <v>4</v>
      </c>
      <c r="K53" s="167">
        <v>1</v>
      </c>
      <c r="L53" s="148">
        <v>2</v>
      </c>
      <c r="M53" s="148">
        <v>3</v>
      </c>
      <c r="N53" s="151"/>
      <c r="P53" s="11"/>
      <c r="Q53" s="41"/>
    </row>
    <row r="54" spans="1:17" s="24" customFormat="1" ht="18" customHeight="1" x14ac:dyDescent="0.2">
      <c r="A54" s="23">
        <v>11</v>
      </c>
      <c r="B54" s="20">
        <v>1</v>
      </c>
      <c r="C54" s="62" t="s">
        <v>235</v>
      </c>
      <c r="D54" s="62" t="s">
        <v>102</v>
      </c>
      <c r="E54" s="63" t="s">
        <v>127</v>
      </c>
      <c r="F54" s="63" t="s">
        <v>236</v>
      </c>
      <c r="G54" s="64">
        <v>2015</v>
      </c>
      <c r="H54" s="28" t="s">
        <v>119</v>
      </c>
      <c r="I54" s="150">
        <v>1</v>
      </c>
      <c r="J54" s="148">
        <v>4</v>
      </c>
      <c r="K54" s="167">
        <v>1</v>
      </c>
      <c r="L54" s="148">
        <v>2</v>
      </c>
      <c r="M54" s="148">
        <v>3</v>
      </c>
      <c r="N54" s="152"/>
      <c r="P54" s="11"/>
      <c r="Q54" s="41"/>
    </row>
    <row r="55" spans="1:17" s="24" customFormat="1" ht="18" customHeight="1" x14ac:dyDescent="0.2">
      <c r="A55" s="23">
        <v>12</v>
      </c>
      <c r="B55" s="20">
        <v>1</v>
      </c>
      <c r="C55" s="62" t="s">
        <v>240</v>
      </c>
      <c r="D55" s="62" t="s">
        <v>194</v>
      </c>
      <c r="E55" s="63" t="s">
        <v>127</v>
      </c>
      <c r="F55" s="63" t="s">
        <v>241</v>
      </c>
      <c r="G55" s="64">
        <v>2015</v>
      </c>
      <c r="H55" s="28" t="s">
        <v>123</v>
      </c>
      <c r="I55" s="150">
        <v>1</v>
      </c>
      <c r="J55" s="148">
        <v>4</v>
      </c>
      <c r="K55" s="167">
        <v>1</v>
      </c>
      <c r="L55" s="148">
        <v>2</v>
      </c>
      <c r="M55" s="148">
        <v>3</v>
      </c>
      <c r="N55" s="151"/>
      <c r="P55" s="11"/>
      <c r="Q55" s="41"/>
    </row>
    <row r="56" spans="1:17" s="24" customFormat="1" ht="18" customHeight="1" x14ac:dyDescent="0.2">
      <c r="A56" s="23">
        <v>13</v>
      </c>
      <c r="B56" s="20">
        <v>1</v>
      </c>
      <c r="C56" s="62" t="s">
        <v>242</v>
      </c>
      <c r="D56" s="62" t="s">
        <v>72</v>
      </c>
      <c r="E56" s="63" t="s">
        <v>127</v>
      </c>
      <c r="F56" s="63" t="s">
        <v>241</v>
      </c>
      <c r="G56" s="64">
        <v>2015</v>
      </c>
      <c r="H56" s="28" t="s">
        <v>123</v>
      </c>
      <c r="I56" s="150">
        <v>1</v>
      </c>
      <c r="J56" s="148">
        <v>4</v>
      </c>
      <c r="K56" s="167">
        <v>1</v>
      </c>
      <c r="L56" s="148">
        <v>2</v>
      </c>
      <c r="M56" s="148">
        <v>3</v>
      </c>
      <c r="N56" s="151"/>
      <c r="P56" s="11"/>
      <c r="Q56" s="41"/>
    </row>
    <row r="57" spans="1:17" s="24" customFormat="1" ht="18" customHeight="1" x14ac:dyDescent="0.2">
      <c r="A57" s="23">
        <v>14</v>
      </c>
      <c r="B57" s="20">
        <v>1</v>
      </c>
      <c r="C57" s="62" t="s">
        <v>243</v>
      </c>
      <c r="D57" s="62" t="s">
        <v>65</v>
      </c>
      <c r="E57" s="63" t="s">
        <v>127</v>
      </c>
      <c r="F57" s="63" t="s">
        <v>241</v>
      </c>
      <c r="G57" s="64">
        <v>2015</v>
      </c>
      <c r="H57" s="28" t="s">
        <v>123</v>
      </c>
      <c r="I57" s="150">
        <v>1</v>
      </c>
      <c r="J57" s="148">
        <v>4</v>
      </c>
      <c r="K57" s="167">
        <v>1</v>
      </c>
      <c r="L57" s="148">
        <v>2</v>
      </c>
      <c r="M57" s="148">
        <v>3</v>
      </c>
      <c r="N57" s="67"/>
      <c r="P57" s="11"/>
      <c r="Q57" s="41"/>
    </row>
    <row r="58" spans="1:17" s="24" customFormat="1" ht="18" customHeight="1" x14ac:dyDescent="0.2">
      <c r="A58" s="23">
        <v>15</v>
      </c>
      <c r="B58" s="20">
        <v>1</v>
      </c>
      <c r="C58" s="62" t="s">
        <v>161</v>
      </c>
      <c r="D58" s="62" t="s">
        <v>110</v>
      </c>
      <c r="E58" s="63" t="s">
        <v>127</v>
      </c>
      <c r="F58" s="63" t="s">
        <v>126</v>
      </c>
      <c r="G58" s="64">
        <v>2015</v>
      </c>
      <c r="H58" s="28" t="s">
        <v>200</v>
      </c>
      <c r="I58" s="150">
        <v>1</v>
      </c>
      <c r="J58" s="148">
        <v>3</v>
      </c>
      <c r="K58" s="148">
        <v>4</v>
      </c>
      <c r="L58" s="167">
        <v>1</v>
      </c>
      <c r="M58" s="148">
        <v>2</v>
      </c>
      <c r="N58" s="152"/>
      <c r="P58" s="11"/>
      <c r="Q58" s="41"/>
    </row>
    <row r="59" spans="1:17" s="24" customFormat="1" ht="18" customHeight="1" x14ac:dyDescent="0.2">
      <c r="A59" s="23">
        <v>16</v>
      </c>
      <c r="B59" s="20">
        <v>1</v>
      </c>
      <c r="C59" s="62" t="s">
        <v>237</v>
      </c>
      <c r="D59" s="62" t="s">
        <v>238</v>
      </c>
      <c r="E59" s="63" t="s">
        <v>127</v>
      </c>
      <c r="F59" s="63" t="s">
        <v>126</v>
      </c>
      <c r="G59" s="64">
        <v>2015</v>
      </c>
      <c r="H59" s="28" t="s">
        <v>200</v>
      </c>
      <c r="I59" s="150">
        <v>1</v>
      </c>
      <c r="J59" s="148">
        <v>3</v>
      </c>
      <c r="K59" s="148">
        <v>4</v>
      </c>
      <c r="L59" s="167">
        <v>1</v>
      </c>
      <c r="M59" s="148">
        <v>2</v>
      </c>
      <c r="N59" s="151"/>
      <c r="P59" s="11"/>
      <c r="Q59" s="41"/>
    </row>
    <row r="60" spans="1:17" s="24" customFormat="1" ht="18" customHeight="1" x14ac:dyDescent="0.2">
      <c r="A60" s="23">
        <v>17</v>
      </c>
      <c r="B60" s="20">
        <v>1</v>
      </c>
      <c r="C60" s="62" t="s">
        <v>239</v>
      </c>
      <c r="D60" s="62" t="s">
        <v>51</v>
      </c>
      <c r="E60" s="63" t="s">
        <v>127</v>
      </c>
      <c r="F60" s="63" t="s">
        <v>126</v>
      </c>
      <c r="G60" s="64">
        <v>2015</v>
      </c>
      <c r="H60" s="28" t="s">
        <v>200</v>
      </c>
      <c r="I60" s="150">
        <v>1</v>
      </c>
      <c r="J60" s="148">
        <v>3</v>
      </c>
      <c r="K60" s="148">
        <v>4</v>
      </c>
      <c r="L60" s="167">
        <v>1</v>
      </c>
      <c r="M60" s="148">
        <v>2</v>
      </c>
      <c r="N60" s="67"/>
      <c r="P60" s="11"/>
      <c r="Q60" s="41"/>
    </row>
    <row r="61" spans="1:17" s="24" customFormat="1" ht="18" customHeight="1" x14ac:dyDescent="0.2">
      <c r="A61" s="23">
        <v>18</v>
      </c>
      <c r="B61" s="20">
        <v>1</v>
      </c>
      <c r="C61" s="62" t="s">
        <v>128</v>
      </c>
      <c r="D61" s="62" t="s">
        <v>65</v>
      </c>
      <c r="E61" s="63" t="s">
        <v>127</v>
      </c>
      <c r="F61" s="63" t="s">
        <v>126</v>
      </c>
      <c r="G61" s="64">
        <v>2015</v>
      </c>
      <c r="H61" s="28" t="s">
        <v>200</v>
      </c>
      <c r="I61" s="150">
        <v>1</v>
      </c>
      <c r="J61" s="148">
        <v>3</v>
      </c>
      <c r="K61" s="148">
        <v>4</v>
      </c>
      <c r="L61" s="167">
        <v>1</v>
      </c>
      <c r="M61" s="148">
        <v>2</v>
      </c>
      <c r="N61" s="151"/>
      <c r="P61" s="11"/>
      <c r="Q61" s="41"/>
    </row>
    <row r="62" spans="1:17" s="24" customFormat="1" ht="18" customHeight="1" x14ac:dyDescent="0.2">
      <c r="A62" s="23">
        <v>19</v>
      </c>
      <c r="B62" s="20">
        <v>1</v>
      </c>
      <c r="C62" s="62" t="s">
        <v>111</v>
      </c>
      <c r="D62" s="62" t="s">
        <v>65</v>
      </c>
      <c r="E62" s="63" t="s">
        <v>127</v>
      </c>
      <c r="F62" s="63" t="s">
        <v>112</v>
      </c>
      <c r="G62" s="64">
        <v>2015</v>
      </c>
      <c r="H62" s="28" t="s">
        <v>100</v>
      </c>
      <c r="I62" s="150">
        <v>1</v>
      </c>
      <c r="J62" s="148">
        <v>3</v>
      </c>
      <c r="K62" s="148">
        <v>4</v>
      </c>
      <c r="L62" s="167">
        <v>1</v>
      </c>
      <c r="M62" s="148">
        <v>2</v>
      </c>
      <c r="N62" s="152"/>
      <c r="P62" s="11"/>
      <c r="Q62" s="41"/>
    </row>
    <row r="63" spans="1:17" s="24" customFormat="1" ht="18" customHeight="1" x14ac:dyDescent="0.2">
      <c r="A63" s="23">
        <v>20</v>
      </c>
      <c r="B63" s="20">
        <v>1</v>
      </c>
      <c r="C63" s="62" t="s">
        <v>115</v>
      </c>
      <c r="D63" s="62" t="s">
        <v>65</v>
      </c>
      <c r="E63" s="63" t="s">
        <v>127</v>
      </c>
      <c r="F63" s="63" t="s">
        <v>112</v>
      </c>
      <c r="G63" s="64">
        <v>2015</v>
      </c>
      <c r="H63" s="28" t="s">
        <v>100</v>
      </c>
      <c r="I63" s="150">
        <v>1</v>
      </c>
      <c r="J63" s="148">
        <v>3</v>
      </c>
      <c r="K63" s="148">
        <v>4</v>
      </c>
      <c r="L63" s="167">
        <v>1</v>
      </c>
      <c r="M63" s="148">
        <v>2</v>
      </c>
      <c r="N63" s="151"/>
      <c r="P63" s="11"/>
      <c r="Q63" s="41"/>
    </row>
    <row r="64" spans="1:17" s="24" customFormat="1" ht="18" customHeight="1" x14ac:dyDescent="0.2">
      <c r="A64" s="23">
        <v>21</v>
      </c>
      <c r="B64" s="20">
        <v>1</v>
      </c>
      <c r="C64" s="62" t="s">
        <v>116</v>
      </c>
      <c r="D64" s="62" t="s">
        <v>110</v>
      </c>
      <c r="E64" s="63" t="s">
        <v>127</v>
      </c>
      <c r="F64" s="63" t="s">
        <v>112</v>
      </c>
      <c r="G64" s="64">
        <v>2015</v>
      </c>
      <c r="H64" s="28" t="s">
        <v>100</v>
      </c>
      <c r="I64" s="150">
        <v>1</v>
      </c>
      <c r="J64" s="148">
        <v>3</v>
      </c>
      <c r="K64" s="148">
        <v>4</v>
      </c>
      <c r="L64" s="167">
        <v>1</v>
      </c>
      <c r="M64" s="148">
        <v>2</v>
      </c>
      <c r="N64" s="151"/>
      <c r="P64" s="11"/>
      <c r="Q64" s="41"/>
    </row>
    <row r="65" spans="1:18" s="24" customFormat="1" ht="18" customHeight="1" x14ac:dyDescent="0.2">
      <c r="A65" s="23">
        <v>22</v>
      </c>
      <c r="B65" s="20">
        <v>1</v>
      </c>
      <c r="C65" s="62" t="s">
        <v>113</v>
      </c>
      <c r="D65" s="62" t="s">
        <v>114</v>
      </c>
      <c r="E65" s="63" t="s">
        <v>127</v>
      </c>
      <c r="F65" s="63" t="s">
        <v>112</v>
      </c>
      <c r="G65" s="64">
        <v>2015</v>
      </c>
      <c r="H65" s="28" t="s">
        <v>100</v>
      </c>
      <c r="I65" s="150">
        <v>1</v>
      </c>
      <c r="J65" s="148">
        <v>3</v>
      </c>
      <c r="K65" s="148">
        <v>4</v>
      </c>
      <c r="L65" s="167">
        <v>1</v>
      </c>
      <c r="M65" s="148">
        <v>2</v>
      </c>
      <c r="N65" s="151"/>
      <c r="P65" s="11"/>
      <c r="Q65" s="41"/>
    </row>
    <row r="66" spans="1:18" s="24" customFormat="1" ht="18" customHeight="1" x14ac:dyDescent="0.2">
      <c r="A66" s="23">
        <v>23</v>
      </c>
      <c r="B66" s="20">
        <v>1</v>
      </c>
      <c r="C66" s="62" t="s">
        <v>67</v>
      </c>
      <c r="D66" s="62" t="s">
        <v>65</v>
      </c>
      <c r="E66" s="63" t="s">
        <v>127</v>
      </c>
      <c r="F66" s="63" t="s">
        <v>244</v>
      </c>
      <c r="G66" s="64">
        <v>2015</v>
      </c>
      <c r="H66" s="28" t="s">
        <v>49</v>
      </c>
      <c r="I66" s="150">
        <v>1</v>
      </c>
      <c r="J66" s="148">
        <v>2</v>
      </c>
      <c r="K66" s="148">
        <v>3</v>
      </c>
      <c r="L66" s="148">
        <v>4</v>
      </c>
      <c r="M66" s="167">
        <v>1</v>
      </c>
      <c r="N66" s="151"/>
      <c r="P66" s="11"/>
      <c r="Q66" s="41"/>
    </row>
    <row r="67" spans="1:18" s="24" customFormat="1" ht="18" customHeight="1" x14ac:dyDescent="0.2">
      <c r="A67" s="23">
        <v>24</v>
      </c>
      <c r="B67" s="20">
        <v>1</v>
      </c>
      <c r="C67" s="62" t="s">
        <v>245</v>
      </c>
      <c r="D67" s="62" t="s">
        <v>68</v>
      </c>
      <c r="E67" s="63" t="s">
        <v>127</v>
      </c>
      <c r="F67" s="63" t="s">
        <v>244</v>
      </c>
      <c r="G67" s="64">
        <v>2015</v>
      </c>
      <c r="H67" s="28" t="s">
        <v>49</v>
      </c>
      <c r="I67" s="150">
        <v>1</v>
      </c>
      <c r="J67" s="148">
        <v>2</v>
      </c>
      <c r="K67" s="148">
        <v>3</v>
      </c>
      <c r="L67" s="148">
        <v>4</v>
      </c>
      <c r="M67" s="167">
        <v>1</v>
      </c>
      <c r="N67" s="152"/>
      <c r="P67" s="11"/>
      <c r="Q67" s="41"/>
    </row>
    <row r="68" spans="1:18" s="24" customFormat="1" ht="18" customHeight="1" x14ac:dyDescent="0.2">
      <c r="A68" s="23">
        <v>25</v>
      </c>
      <c r="B68" s="20">
        <v>1</v>
      </c>
      <c r="C68" s="62" t="s">
        <v>69</v>
      </c>
      <c r="D68" s="62" t="s">
        <v>57</v>
      </c>
      <c r="E68" s="63" t="s">
        <v>127</v>
      </c>
      <c r="F68" s="63" t="s">
        <v>244</v>
      </c>
      <c r="G68" s="64">
        <v>2015</v>
      </c>
      <c r="H68" s="28" t="s">
        <v>49</v>
      </c>
      <c r="I68" s="150">
        <v>1</v>
      </c>
      <c r="J68" s="148">
        <v>2</v>
      </c>
      <c r="K68" s="148">
        <v>3</v>
      </c>
      <c r="L68" s="148">
        <v>4</v>
      </c>
      <c r="M68" s="167">
        <v>1</v>
      </c>
      <c r="N68" s="151"/>
      <c r="P68" s="11"/>
      <c r="Q68" s="41"/>
    </row>
    <row r="69" spans="1:18" s="24" customFormat="1" ht="18" customHeight="1" x14ac:dyDescent="0.2">
      <c r="A69" s="23">
        <v>26</v>
      </c>
      <c r="B69" s="20">
        <v>1</v>
      </c>
      <c r="C69" s="62" t="s">
        <v>140</v>
      </c>
      <c r="D69" s="62" t="s">
        <v>55</v>
      </c>
      <c r="E69" s="63" t="s">
        <v>127</v>
      </c>
      <c r="F69" s="63" t="s">
        <v>153</v>
      </c>
      <c r="G69" s="64">
        <v>2015</v>
      </c>
      <c r="H69" s="28" t="s">
        <v>132</v>
      </c>
      <c r="I69" s="150">
        <v>1</v>
      </c>
      <c r="J69" s="148">
        <v>2</v>
      </c>
      <c r="K69" s="148">
        <v>3</v>
      </c>
      <c r="L69" s="148">
        <v>4</v>
      </c>
      <c r="M69" s="167">
        <v>1</v>
      </c>
      <c r="N69" s="151"/>
      <c r="P69" s="11"/>
      <c r="Q69" s="41"/>
    </row>
    <row r="70" spans="1:18" s="24" customFormat="1" ht="18" customHeight="1" x14ac:dyDescent="0.2">
      <c r="A70" s="23">
        <v>27</v>
      </c>
      <c r="B70" s="20">
        <v>1</v>
      </c>
      <c r="C70" s="62" t="s">
        <v>247</v>
      </c>
      <c r="D70" s="62" t="s">
        <v>54</v>
      </c>
      <c r="E70" s="63" t="s">
        <v>127</v>
      </c>
      <c r="F70" s="63" t="s">
        <v>153</v>
      </c>
      <c r="G70" s="64">
        <v>2015</v>
      </c>
      <c r="H70" s="28" t="s">
        <v>132</v>
      </c>
      <c r="I70" s="150">
        <v>1</v>
      </c>
      <c r="J70" s="148">
        <v>2</v>
      </c>
      <c r="K70" s="148">
        <v>3</v>
      </c>
      <c r="L70" s="148">
        <v>4</v>
      </c>
      <c r="M70" s="167">
        <v>1</v>
      </c>
      <c r="N70" s="152"/>
      <c r="P70" s="11"/>
      <c r="Q70" s="41"/>
    </row>
    <row r="71" spans="1:18" s="24" customFormat="1" ht="18" customHeight="1" x14ac:dyDescent="0.2">
      <c r="A71" s="23">
        <v>28</v>
      </c>
      <c r="B71" s="20">
        <v>1</v>
      </c>
      <c r="C71" s="62" t="s">
        <v>142</v>
      </c>
      <c r="D71" s="62" t="s">
        <v>143</v>
      </c>
      <c r="E71" s="63" t="s">
        <v>127</v>
      </c>
      <c r="F71" s="63" t="s">
        <v>153</v>
      </c>
      <c r="G71" s="64">
        <v>2015</v>
      </c>
      <c r="H71" s="28" t="s">
        <v>132</v>
      </c>
      <c r="I71" s="150">
        <v>1</v>
      </c>
      <c r="J71" s="148">
        <v>2</v>
      </c>
      <c r="K71" s="148">
        <v>3</v>
      </c>
      <c r="L71" s="148">
        <v>4</v>
      </c>
      <c r="M71" s="167">
        <v>1</v>
      </c>
      <c r="N71" s="152"/>
      <c r="P71" s="11"/>
      <c r="Q71" s="41"/>
    </row>
    <row r="72" spans="1:18" s="24" customFormat="1" ht="18" customHeight="1" x14ac:dyDescent="0.2">
      <c r="A72" s="23">
        <v>29</v>
      </c>
      <c r="B72" s="20">
        <v>1</v>
      </c>
      <c r="C72" s="62" t="s">
        <v>157</v>
      </c>
      <c r="D72" s="62" t="s">
        <v>110</v>
      </c>
      <c r="E72" s="63" t="s">
        <v>127</v>
      </c>
      <c r="F72" s="63"/>
      <c r="G72" s="64">
        <v>2015</v>
      </c>
      <c r="H72" s="28" t="s">
        <v>174</v>
      </c>
      <c r="I72" s="150">
        <v>1</v>
      </c>
      <c r="J72" s="148">
        <v>2</v>
      </c>
      <c r="K72" s="148">
        <v>3</v>
      </c>
      <c r="L72" s="148">
        <v>4</v>
      </c>
      <c r="M72" s="167">
        <v>1</v>
      </c>
      <c r="N72" s="151"/>
      <c r="P72" s="11"/>
      <c r="Q72" s="41"/>
    </row>
    <row r="73" spans="1:18" s="24" customFormat="1" ht="18" customHeight="1" x14ac:dyDescent="0.2">
      <c r="A73" s="23">
        <v>30</v>
      </c>
      <c r="B73" s="20">
        <v>1</v>
      </c>
      <c r="C73" s="49" t="s">
        <v>98</v>
      </c>
      <c r="D73" s="49" t="s">
        <v>60</v>
      </c>
      <c r="E73" s="50" t="s">
        <v>129</v>
      </c>
      <c r="F73" s="50" t="s">
        <v>94</v>
      </c>
      <c r="G73" s="51">
        <v>2016</v>
      </c>
      <c r="H73" s="28" t="s">
        <v>204</v>
      </c>
      <c r="I73" s="150">
        <v>1</v>
      </c>
      <c r="J73" s="148">
        <v>2</v>
      </c>
      <c r="K73" s="148">
        <v>3</v>
      </c>
      <c r="L73" s="148">
        <v>4</v>
      </c>
      <c r="M73" s="167">
        <v>1</v>
      </c>
      <c r="N73" s="152"/>
      <c r="P73" s="11"/>
      <c r="Q73" s="41"/>
    </row>
    <row r="74" spans="1:18" s="24" customFormat="1" ht="18" customHeight="1" thickBot="1" x14ac:dyDescent="0.25">
      <c r="A74" s="35" t="s">
        <v>34</v>
      </c>
      <c r="B74" s="20"/>
      <c r="C74" s="49"/>
      <c r="D74" s="49"/>
      <c r="E74" s="50"/>
      <c r="F74" s="50"/>
      <c r="G74" s="51"/>
      <c r="H74" s="28"/>
      <c r="I74" s="154"/>
      <c r="J74" s="146"/>
      <c r="K74" s="154"/>
      <c r="L74" s="156"/>
      <c r="M74" s="146"/>
      <c r="N74" s="86"/>
      <c r="P74" s="11"/>
      <c r="Q74" s="41"/>
    </row>
    <row r="75" spans="1:18" ht="13.5" customHeight="1" thickBot="1" x14ac:dyDescent="0.25">
      <c r="A75" s="248" t="s">
        <v>6</v>
      </c>
      <c r="B75" s="266">
        <f>SUM(B77:B92)</f>
        <v>15</v>
      </c>
      <c r="C75" s="266" t="s">
        <v>25</v>
      </c>
      <c r="D75" s="266"/>
      <c r="E75" s="266"/>
      <c r="F75" s="266"/>
      <c r="G75" s="266">
        <v>2014</v>
      </c>
      <c r="H75" s="268"/>
      <c r="I75" s="281" t="s">
        <v>13</v>
      </c>
      <c r="J75" s="278" t="s">
        <v>14</v>
      </c>
      <c r="K75" s="279"/>
      <c r="L75" s="279"/>
      <c r="M75" s="279"/>
      <c r="N75" s="280"/>
      <c r="R75" s="24"/>
    </row>
    <row r="76" spans="1:18" ht="21" customHeight="1" x14ac:dyDescent="0.2">
      <c r="A76" s="249"/>
      <c r="B76" s="267"/>
      <c r="C76" s="267"/>
      <c r="D76" s="267"/>
      <c r="E76" s="267"/>
      <c r="F76" s="267"/>
      <c r="G76" s="267"/>
      <c r="H76" s="269"/>
      <c r="I76" s="283"/>
      <c r="J76" s="68" t="s">
        <v>39</v>
      </c>
      <c r="K76" s="68" t="s">
        <v>41</v>
      </c>
      <c r="L76" s="69" t="s">
        <v>40</v>
      </c>
      <c r="M76" s="70" t="s">
        <v>42</v>
      </c>
      <c r="N76" s="70" t="s">
        <v>45</v>
      </c>
    </row>
    <row r="77" spans="1:18" s="19" customFormat="1" ht="18" customHeight="1" x14ac:dyDescent="0.2">
      <c r="A77" s="23">
        <v>1</v>
      </c>
      <c r="B77" s="20">
        <v>1</v>
      </c>
      <c r="C77" s="49" t="s">
        <v>108</v>
      </c>
      <c r="D77" s="49" t="s">
        <v>109</v>
      </c>
      <c r="E77" s="50" t="s">
        <v>146</v>
      </c>
      <c r="F77" s="50" t="s">
        <v>103</v>
      </c>
      <c r="G77" s="51">
        <v>2014</v>
      </c>
      <c r="H77" s="28" t="s">
        <v>100</v>
      </c>
      <c r="I77" s="130">
        <v>2</v>
      </c>
      <c r="J77" s="167">
        <v>1</v>
      </c>
      <c r="K77" s="147">
        <v>2</v>
      </c>
      <c r="L77" s="147">
        <v>3</v>
      </c>
      <c r="M77" s="147">
        <v>4</v>
      </c>
      <c r="N77" s="66"/>
      <c r="P77" s="11"/>
      <c r="Q77" s="41"/>
    </row>
    <row r="78" spans="1:18" s="19" customFormat="1" ht="18" customHeight="1" x14ac:dyDescent="0.2">
      <c r="A78" s="23">
        <v>2</v>
      </c>
      <c r="B78" s="20">
        <v>1</v>
      </c>
      <c r="C78" s="49" t="s">
        <v>70</v>
      </c>
      <c r="D78" s="49" t="s">
        <v>258</v>
      </c>
      <c r="E78" s="50" t="s">
        <v>146</v>
      </c>
      <c r="F78" s="50" t="s">
        <v>244</v>
      </c>
      <c r="G78" s="51">
        <v>2014</v>
      </c>
      <c r="H78" s="28" t="s">
        <v>49</v>
      </c>
      <c r="I78" s="130">
        <v>2</v>
      </c>
      <c r="J78" s="167">
        <v>1</v>
      </c>
      <c r="K78" s="147">
        <v>2</v>
      </c>
      <c r="L78" s="147">
        <v>3</v>
      </c>
      <c r="M78" s="147">
        <v>4</v>
      </c>
      <c r="N78" s="65"/>
      <c r="O78" s="24"/>
      <c r="P78" s="11"/>
      <c r="Q78" s="41"/>
    </row>
    <row r="79" spans="1:18" s="19" customFormat="1" ht="18" customHeight="1" x14ac:dyDescent="0.2">
      <c r="A79" s="23">
        <v>3</v>
      </c>
      <c r="B79" s="20">
        <v>1</v>
      </c>
      <c r="C79" s="49" t="s">
        <v>259</v>
      </c>
      <c r="D79" s="49" t="s">
        <v>68</v>
      </c>
      <c r="E79" s="50" t="s">
        <v>146</v>
      </c>
      <c r="F79" s="50" t="s">
        <v>260</v>
      </c>
      <c r="G79" s="51">
        <v>2014</v>
      </c>
      <c r="H79" s="28" t="s">
        <v>261</v>
      </c>
      <c r="I79" s="130">
        <v>2</v>
      </c>
      <c r="J79" s="167">
        <v>1</v>
      </c>
      <c r="K79" s="147">
        <v>2</v>
      </c>
      <c r="L79" s="147">
        <v>3</v>
      </c>
      <c r="M79" s="147">
        <v>4</v>
      </c>
      <c r="N79" s="65"/>
      <c r="O79" s="24"/>
      <c r="P79" s="11"/>
      <c r="Q79" s="41"/>
    </row>
    <row r="80" spans="1:18" s="19" customFormat="1" ht="18" customHeight="1" x14ac:dyDescent="0.2">
      <c r="A80" s="23">
        <v>4</v>
      </c>
      <c r="B80" s="20">
        <v>1</v>
      </c>
      <c r="C80" s="49" t="s">
        <v>248</v>
      </c>
      <c r="D80" s="49" t="s">
        <v>120</v>
      </c>
      <c r="E80" s="50" t="s">
        <v>146</v>
      </c>
      <c r="F80" s="50" t="s">
        <v>236</v>
      </c>
      <c r="G80" s="51">
        <v>2014</v>
      </c>
      <c r="H80" s="28" t="s">
        <v>119</v>
      </c>
      <c r="I80" s="130">
        <v>2</v>
      </c>
      <c r="J80" s="147">
        <v>4</v>
      </c>
      <c r="K80" s="167">
        <v>1</v>
      </c>
      <c r="L80" s="147">
        <v>2</v>
      </c>
      <c r="M80" s="147">
        <v>3</v>
      </c>
      <c r="N80" s="65"/>
      <c r="P80" s="11"/>
      <c r="Q80" s="41"/>
    </row>
    <row r="81" spans="1:17" s="19" customFormat="1" ht="18" customHeight="1" x14ac:dyDescent="0.2">
      <c r="A81" s="23">
        <v>5</v>
      </c>
      <c r="B81" s="20">
        <v>1</v>
      </c>
      <c r="C81" s="49" t="s">
        <v>233</v>
      </c>
      <c r="D81" s="49" t="s">
        <v>249</v>
      </c>
      <c r="E81" s="50" t="s">
        <v>146</v>
      </c>
      <c r="F81" s="50" t="s">
        <v>198</v>
      </c>
      <c r="G81" s="51">
        <v>2014</v>
      </c>
      <c r="H81" s="28" t="s">
        <v>119</v>
      </c>
      <c r="I81" s="130">
        <v>2</v>
      </c>
      <c r="J81" s="147">
        <v>4</v>
      </c>
      <c r="K81" s="167">
        <v>1</v>
      </c>
      <c r="L81" s="147">
        <v>2</v>
      </c>
      <c r="M81" s="147">
        <v>3</v>
      </c>
      <c r="N81" s="65"/>
      <c r="O81" s="24"/>
      <c r="P81" s="11"/>
      <c r="Q81" s="41"/>
    </row>
    <row r="82" spans="1:17" s="19" customFormat="1" ht="18" customHeight="1" x14ac:dyDescent="0.2">
      <c r="A82" s="23">
        <v>6</v>
      </c>
      <c r="B82" s="20">
        <v>1</v>
      </c>
      <c r="C82" s="49" t="s">
        <v>250</v>
      </c>
      <c r="D82" s="49" t="s">
        <v>251</v>
      </c>
      <c r="E82" s="50" t="s">
        <v>146</v>
      </c>
      <c r="F82" s="50" t="s">
        <v>198</v>
      </c>
      <c r="G82" s="51">
        <v>2014</v>
      </c>
      <c r="H82" s="28" t="s">
        <v>119</v>
      </c>
      <c r="I82" s="130">
        <v>2</v>
      </c>
      <c r="J82" s="147">
        <v>4</v>
      </c>
      <c r="K82" s="167">
        <v>1</v>
      </c>
      <c r="L82" s="147">
        <v>2</v>
      </c>
      <c r="M82" s="147">
        <v>3</v>
      </c>
      <c r="N82" s="65"/>
      <c r="O82" s="24"/>
      <c r="P82" s="11"/>
      <c r="Q82" s="41"/>
    </row>
    <row r="83" spans="1:17" s="19" customFormat="1" ht="18" customHeight="1" x14ac:dyDescent="0.2">
      <c r="A83" s="23">
        <v>7</v>
      </c>
      <c r="B83" s="20">
        <v>1</v>
      </c>
      <c r="C83" s="49" t="s">
        <v>252</v>
      </c>
      <c r="D83" s="49" t="s">
        <v>74</v>
      </c>
      <c r="E83" s="50" t="s">
        <v>146</v>
      </c>
      <c r="F83" s="50" t="s">
        <v>236</v>
      </c>
      <c r="G83" s="51">
        <v>2014</v>
      </c>
      <c r="H83" s="28" t="s">
        <v>119</v>
      </c>
      <c r="I83" s="130">
        <v>2</v>
      </c>
      <c r="J83" s="147">
        <v>4</v>
      </c>
      <c r="K83" s="167">
        <v>1</v>
      </c>
      <c r="L83" s="147">
        <v>2</v>
      </c>
      <c r="M83" s="147">
        <v>3</v>
      </c>
      <c r="N83" s="65"/>
      <c r="P83" s="11"/>
      <c r="Q83" s="41"/>
    </row>
    <row r="84" spans="1:17" s="19" customFormat="1" ht="18" customHeight="1" x14ac:dyDescent="0.2">
      <c r="A84" s="23">
        <v>8</v>
      </c>
      <c r="B84" s="20">
        <v>1</v>
      </c>
      <c r="C84" s="49" t="s">
        <v>253</v>
      </c>
      <c r="D84" s="49" t="s">
        <v>51</v>
      </c>
      <c r="E84" s="50" t="s">
        <v>146</v>
      </c>
      <c r="F84" s="50" t="s">
        <v>241</v>
      </c>
      <c r="G84" s="51">
        <v>2014</v>
      </c>
      <c r="H84" s="28" t="s">
        <v>123</v>
      </c>
      <c r="I84" s="130">
        <v>2</v>
      </c>
      <c r="J84" s="147">
        <v>3</v>
      </c>
      <c r="K84" s="147">
        <v>4</v>
      </c>
      <c r="L84" s="167">
        <v>1</v>
      </c>
      <c r="M84" s="147">
        <v>2</v>
      </c>
      <c r="N84" s="65"/>
      <c r="P84" s="11"/>
      <c r="Q84" s="41"/>
    </row>
    <row r="85" spans="1:17" s="19" customFormat="1" ht="18" customHeight="1" x14ac:dyDescent="0.2">
      <c r="A85" s="23">
        <v>9</v>
      </c>
      <c r="B85" s="20">
        <v>1</v>
      </c>
      <c r="C85" s="49" t="s">
        <v>254</v>
      </c>
      <c r="D85" s="49" t="s">
        <v>60</v>
      </c>
      <c r="E85" s="50" t="s">
        <v>146</v>
      </c>
      <c r="F85" s="50" t="s">
        <v>241</v>
      </c>
      <c r="G85" s="51">
        <v>2014</v>
      </c>
      <c r="H85" s="28" t="s">
        <v>123</v>
      </c>
      <c r="I85" s="130">
        <v>2</v>
      </c>
      <c r="J85" s="147">
        <v>3</v>
      </c>
      <c r="K85" s="147">
        <v>4</v>
      </c>
      <c r="L85" s="167">
        <v>1</v>
      </c>
      <c r="M85" s="147">
        <v>2</v>
      </c>
      <c r="N85" s="65"/>
      <c r="O85" s="24"/>
      <c r="P85" s="11"/>
      <c r="Q85" s="41"/>
    </row>
    <row r="86" spans="1:17" s="19" customFormat="1" ht="18" customHeight="1" x14ac:dyDescent="0.2">
      <c r="A86" s="23">
        <v>10</v>
      </c>
      <c r="B86" s="20">
        <v>1</v>
      </c>
      <c r="C86" s="49" t="s">
        <v>255</v>
      </c>
      <c r="D86" s="49" t="s">
        <v>256</v>
      </c>
      <c r="E86" s="50" t="s">
        <v>146</v>
      </c>
      <c r="F86" s="50" t="s">
        <v>241</v>
      </c>
      <c r="G86" s="51">
        <v>2014</v>
      </c>
      <c r="H86" s="28" t="s">
        <v>123</v>
      </c>
      <c r="I86" s="130">
        <v>2</v>
      </c>
      <c r="J86" s="147">
        <v>3</v>
      </c>
      <c r="K86" s="147">
        <v>4</v>
      </c>
      <c r="L86" s="167">
        <v>1</v>
      </c>
      <c r="M86" s="147">
        <v>2</v>
      </c>
      <c r="N86" s="66"/>
      <c r="P86" s="11"/>
      <c r="Q86" s="41"/>
    </row>
    <row r="87" spans="1:17" s="19" customFormat="1" ht="18" customHeight="1" x14ac:dyDescent="0.2">
      <c r="A87" s="23">
        <v>11</v>
      </c>
      <c r="B87" s="20">
        <v>1</v>
      </c>
      <c r="C87" s="49" t="s">
        <v>257</v>
      </c>
      <c r="D87" s="49" t="s">
        <v>122</v>
      </c>
      <c r="E87" s="50" t="s">
        <v>146</v>
      </c>
      <c r="F87" s="50" t="s">
        <v>241</v>
      </c>
      <c r="G87" s="51">
        <v>2014</v>
      </c>
      <c r="H87" s="28" t="s">
        <v>123</v>
      </c>
      <c r="I87" s="130">
        <v>2</v>
      </c>
      <c r="J87" s="147">
        <v>3</v>
      </c>
      <c r="K87" s="147">
        <v>4</v>
      </c>
      <c r="L87" s="167">
        <v>1</v>
      </c>
      <c r="M87" s="147">
        <v>2</v>
      </c>
      <c r="N87" s="65"/>
      <c r="P87" s="11"/>
      <c r="Q87" s="41"/>
    </row>
    <row r="88" spans="1:17" s="19" customFormat="1" ht="18" customHeight="1" x14ac:dyDescent="0.2">
      <c r="A88" s="23">
        <v>12</v>
      </c>
      <c r="B88" s="20">
        <v>1</v>
      </c>
      <c r="C88" s="49" t="s">
        <v>262</v>
      </c>
      <c r="D88" s="49" t="s">
        <v>73</v>
      </c>
      <c r="E88" s="50" t="s">
        <v>146</v>
      </c>
      <c r="F88" s="50" t="s">
        <v>94</v>
      </c>
      <c r="G88" s="51">
        <v>2014</v>
      </c>
      <c r="H88" s="28" t="s">
        <v>204</v>
      </c>
      <c r="I88" s="130">
        <v>2</v>
      </c>
      <c r="J88" s="147">
        <v>2</v>
      </c>
      <c r="K88" s="147">
        <v>3</v>
      </c>
      <c r="L88" s="147">
        <v>4</v>
      </c>
      <c r="M88" s="167">
        <v>1</v>
      </c>
      <c r="N88" s="65"/>
      <c r="P88" s="11"/>
      <c r="Q88" s="41"/>
    </row>
    <row r="89" spans="1:17" s="19" customFormat="1" ht="18" customHeight="1" x14ac:dyDescent="0.2">
      <c r="A89" s="23">
        <v>13</v>
      </c>
      <c r="B89" s="20">
        <v>1</v>
      </c>
      <c r="C89" s="49" t="s">
        <v>95</v>
      </c>
      <c r="D89" s="49" t="s">
        <v>73</v>
      </c>
      <c r="E89" s="50" t="s">
        <v>146</v>
      </c>
      <c r="F89" s="50" t="s">
        <v>94</v>
      </c>
      <c r="G89" s="51">
        <v>2014</v>
      </c>
      <c r="H89" s="28" t="s">
        <v>204</v>
      </c>
      <c r="I89" s="130">
        <v>2</v>
      </c>
      <c r="J89" s="147">
        <v>2</v>
      </c>
      <c r="K89" s="147">
        <v>3</v>
      </c>
      <c r="L89" s="147">
        <v>4</v>
      </c>
      <c r="M89" s="167">
        <v>1</v>
      </c>
      <c r="N89" s="66"/>
      <c r="P89" s="11"/>
      <c r="Q89" s="41"/>
    </row>
    <row r="90" spans="1:17" s="19" customFormat="1" ht="18" customHeight="1" x14ac:dyDescent="0.2">
      <c r="A90" s="23">
        <v>14</v>
      </c>
      <c r="B90" s="20">
        <v>1</v>
      </c>
      <c r="C90" s="49" t="s">
        <v>263</v>
      </c>
      <c r="D90" s="49" t="s">
        <v>131</v>
      </c>
      <c r="E90" s="50" t="s">
        <v>146</v>
      </c>
      <c r="F90" s="50" t="s">
        <v>206</v>
      </c>
      <c r="G90" s="51">
        <v>2014</v>
      </c>
      <c r="H90" s="28" t="s">
        <v>207</v>
      </c>
      <c r="I90" s="130">
        <v>2</v>
      </c>
      <c r="J90" s="147">
        <v>2</v>
      </c>
      <c r="K90" s="147">
        <v>3</v>
      </c>
      <c r="L90" s="147">
        <v>4</v>
      </c>
      <c r="M90" s="167">
        <v>1</v>
      </c>
      <c r="N90" s="65"/>
      <c r="P90" s="11"/>
      <c r="Q90" s="41"/>
    </row>
    <row r="91" spans="1:17" s="19" customFormat="1" ht="18" customHeight="1" x14ac:dyDescent="0.2">
      <c r="A91" s="23">
        <v>15</v>
      </c>
      <c r="B91" s="20">
        <v>1</v>
      </c>
      <c r="C91" s="49" t="s">
        <v>144</v>
      </c>
      <c r="D91" s="49" t="s">
        <v>145</v>
      </c>
      <c r="E91" s="50" t="s">
        <v>146</v>
      </c>
      <c r="F91" s="50" t="s">
        <v>153</v>
      </c>
      <c r="G91" s="51">
        <v>2014</v>
      </c>
      <c r="H91" s="28" t="s">
        <v>132</v>
      </c>
      <c r="I91" s="130">
        <v>2</v>
      </c>
      <c r="J91" s="147">
        <v>2</v>
      </c>
      <c r="K91" s="147">
        <v>3</v>
      </c>
      <c r="L91" s="147">
        <v>4</v>
      </c>
      <c r="M91" s="167">
        <v>1</v>
      </c>
      <c r="N91" s="65"/>
      <c r="O91" s="24"/>
      <c r="P91" s="11"/>
      <c r="Q91" s="41"/>
    </row>
    <row r="92" spans="1:17" s="19" customFormat="1" ht="18" customHeight="1" thickBot="1" x14ac:dyDescent="0.25">
      <c r="A92" s="35" t="s">
        <v>34</v>
      </c>
      <c r="B92" s="20"/>
      <c r="C92" s="50"/>
      <c r="D92" s="10"/>
      <c r="E92" s="50"/>
      <c r="F92" s="50"/>
      <c r="G92" s="51"/>
      <c r="H92" s="28"/>
      <c r="I92" s="86"/>
      <c r="J92" s="66"/>
      <c r="K92" s="66"/>
      <c r="L92" s="65"/>
      <c r="M92" s="30"/>
      <c r="N92" s="66"/>
      <c r="P92" s="11"/>
      <c r="Q92" s="41"/>
    </row>
    <row r="93" spans="1:17" ht="15" customHeight="1" thickBot="1" x14ac:dyDescent="0.25">
      <c r="A93" s="250" t="s">
        <v>6</v>
      </c>
      <c r="B93" s="262">
        <f>SUM(B95:B127)</f>
        <v>32</v>
      </c>
      <c r="C93" s="306" t="s">
        <v>26</v>
      </c>
      <c r="D93" s="307"/>
      <c r="E93" s="307"/>
      <c r="F93" s="308"/>
      <c r="G93" s="302" t="s">
        <v>81</v>
      </c>
      <c r="H93" s="303"/>
      <c r="I93" s="284" t="s">
        <v>13</v>
      </c>
      <c r="J93" s="297" t="s">
        <v>14</v>
      </c>
      <c r="K93" s="298"/>
      <c r="L93" s="298"/>
      <c r="M93" s="298"/>
      <c r="N93" s="299"/>
    </row>
    <row r="94" spans="1:17" ht="21" customHeight="1" x14ac:dyDescent="0.2">
      <c r="A94" s="251"/>
      <c r="B94" s="263"/>
      <c r="C94" s="309"/>
      <c r="D94" s="310"/>
      <c r="E94" s="310"/>
      <c r="F94" s="302"/>
      <c r="G94" s="304"/>
      <c r="H94" s="305"/>
      <c r="I94" s="285"/>
      <c r="J94" s="74" t="s">
        <v>39</v>
      </c>
      <c r="K94" s="158" t="s">
        <v>41</v>
      </c>
      <c r="L94" s="75" t="s">
        <v>40</v>
      </c>
      <c r="M94" s="75" t="s">
        <v>42</v>
      </c>
      <c r="N94" s="75" t="s">
        <v>45</v>
      </c>
    </row>
    <row r="95" spans="1:17" ht="18" customHeight="1" x14ac:dyDescent="0.2">
      <c r="A95" s="32">
        <v>1</v>
      </c>
      <c r="B95" s="48">
        <v>1</v>
      </c>
      <c r="C95" s="49" t="s">
        <v>264</v>
      </c>
      <c r="D95" s="49" t="s">
        <v>93</v>
      </c>
      <c r="E95" s="50" t="s">
        <v>148</v>
      </c>
      <c r="F95" s="50" t="s">
        <v>215</v>
      </c>
      <c r="G95" s="51">
        <v>2013</v>
      </c>
      <c r="H95" s="28" t="s">
        <v>216</v>
      </c>
      <c r="I95" s="132">
        <v>2</v>
      </c>
      <c r="J95" s="159">
        <v>1</v>
      </c>
      <c r="K95" s="66">
        <v>2</v>
      </c>
      <c r="L95" s="66">
        <v>3</v>
      </c>
      <c r="M95" s="66">
        <v>4</v>
      </c>
      <c r="N95" s="66"/>
    </row>
    <row r="96" spans="1:17" ht="18" customHeight="1" x14ac:dyDescent="0.2">
      <c r="A96" s="32">
        <v>2</v>
      </c>
      <c r="B96" s="48">
        <v>1</v>
      </c>
      <c r="C96" s="49" t="s">
        <v>265</v>
      </c>
      <c r="D96" s="49" t="s">
        <v>51</v>
      </c>
      <c r="E96" s="50" t="s">
        <v>148</v>
      </c>
      <c r="F96" s="50" t="s">
        <v>215</v>
      </c>
      <c r="G96" s="51">
        <v>2013</v>
      </c>
      <c r="H96" s="28" t="s">
        <v>216</v>
      </c>
      <c r="I96" s="132">
        <v>2</v>
      </c>
      <c r="J96" s="159">
        <v>1</v>
      </c>
      <c r="K96" s="66">
        <v>2</v>
      </c>
      <c r="L96" s="66">
        <v>3</v>
      </c>
      <c r="M96" s="66">
        <v>4</v>
      </c>
      <c r="N96" s="65"/>
    </row>
    <row r="97" spans="1:17" ht="18" customHeight="1" x14ac:dyDescent="0.2">
      <c r="A97" s="32">
        <v>3</v>
      </c>
      <c r="B97" s="94">
        <v>1</v>
      </c>
      <c r="C97" s="49" t="s">
        <v>266</v>
      </c>
      <c r="D97" s="49" t="s">
        <v>65</v>
      </c>
      <c r="E97" s="50" t="s">
        <v>148</v>
      </c>
      <c r="F97" s="50" t="s">
        <v>215</v>
      </c>
      <c r="G97" s="51">
        <v>2012</v>
      </c>
      <c r="H97" s="28" t="s">
        <v>216</v>
      </c>
      <c r="I97" s="132">
        <v>2</v>
      </c>
      <c r="J97" s="159">
        <v>1</v>
      </c>
      <c r="K97" s="66">
        <v>2</v>
      </c>
      <c r="L97" s="66">
        <v>3</v>
      </c>
      <c r="M97" s="66">
        <v>4</v>
      </c>
      <c r="N97" s="65"/>
    </row>
    <row r="98" spans="1:17" ht="18" customHeight="1" x14ac:dyDescent="0.2">
      <c r="A98" s="32">
        <v>4</v>
      </c>
      <c r="B98" s="94">
        <v>1</v>
      </c>
      <c r="C98" s="49" t="s">
        <v>267</v>
      </c>
      <c r="D98" s="49" t="s">
        <v>60</v>
      </c>
      <c r="E98" s="50" t="s">
        <v>148</v>
      </c>
      <c r="F98" s="50" t="s">
        <v>215</v>
      </c>
      <c r="G98" s="51">
        <v>2012</v>
      </c>
      <c r="H98" s="28" t="s">
        <v>216</v>
      </c>
      <c r="I98" s="132">
        <v>2</v>
      </c>
      <c r="J98" s="159">
        <v>1</v>
      </c>
      <c r="K98" s="66">
        <v>2</v>
      </c>
      <c r="L98" s="66">
        <v>3</v>
      </c>
      <c r="M98" s="66">
        <v>4</v>
      </c>
      <c r="N98" s="65"/>
    </row>
    <row r="99" spans="1:17" ht="18" customHeight="1" x14ac:dyDescent="0.2">
      <c r="A99" s="32">
        <v>5</v>
      </c>
      <c r="B99" s="48">
        <v>1</v>
      </c>
      <c r="C99" s="49" t="s">
        <v>268</v>
      </c>
      <c r="D99" s="49" t="s">
        <v>52</v>
      </c>
      <c r="E99" s="50" t="s">
        <v>148</v>
      </c>
      <c r="F99" s="50" t="s">
        <v>219</v>
      </c>
      <c r="G99" s="51">
        <v>2012</v>
      </c>
      <c r="H99" s="28" t="s">
        <v>220</v>
      </c>
      <c r="I99" s="132">
        <v>2</v>
      </c>
      <c r="J99" s="159">
        <v>1</v>
      </c>
      <c r="K99" s="66">
        <v>2</v>
      </c>
      <c r="L99" s="66">
        <v>3</v>
      </c>
      <c r="M99" s="66">
        <v>4</v>
      </c>
      <c r="N99" s="65"/>
    </row>
    <row r="100" spans="1:17" ht="18" customHeight="1" x14ac:dyDescent="0.2">
      <c r="A100" s="32">
        <v>6</v>
      </c>
      <c r="B100" s="94">
        <v>1</v>
      </c>
      <c r="C100" s="49" t="s">
        <v>228</v>
      </c>
      <c r="D100" s="49" t="s">
        <v>7</v>
      </c>
      <c r="E100" s="50" t="s">
        <v>148</v>
      </c>
      <c r="F100" s="50" t="s">
        <v>226</v>
      </c>
      <c r="G100" s="51">
        <v>2013</v>
      </c>
      <c r="H100" s="28" t="s">
        <v>227</v>
      </c>
      <c r="I100" s="132">
        <v>2</v>
      </c>
      <c r="J100" s="159">
        <v>1</v>
      </c>
      <c r="K100" s="66">
        <v>2</v>
      </c>
      <c r="L100" s="66">
        <v>3</v>
      </c>
      <c r="M100" s="66">
        <v>4</v>
      </c>
      <c r="N100" s="65"/>
    </row>
    <row r="101" spans="1:17" s="209" customFormat="1" ht="18" customHeight="1" x14ac:dyDescent="0.2">
      <c r="A101" s="199">
        <v>7</v>
      </c>
      <c r="B101" s="200">
        <v>1</v>
      </c>
      <c r="C101" s="201" t="s">
        <v>286</v>
      </c>
      <c r="D101" s="201" t="s">
        <v>275</v>
      </c>
      <c r="E101" s="202" t="s">
        <v>148</v>
      </c>
      <c r="F101" s="202" t="s">
        <v>260</v>
      </c>
      <c r="G101" s="203">
        <v>2013</v>
      </c>
      <c r="H101" s="204" t="s">
        <v>261</v>
      </c>
      <c r="I101" s="205">
        <v>2</v>
      </c>
      <c r="J101" s="206">
        <v>1</v>
      </c>
      <c r="K101" s="207">
        <v>2</v>
      </c>
      <c r="L101" s="207">
        <v>3</v>
      </c>
      <c r="M101" s="207">
        <v>4</v>
      </c>
      <c r="N101" s="208"/>
      <c r="P101" s="210"/>
      <c r="Q101" s="211"/>
    </row>
    <row r="102" spans="1:17" s="209" customFormat="1" ht="18" customHeight="1" x14ac:dyDescent="0.2">
      <c r="A102" s="199">
        <v>8</v>
      </c>
      <c r="B102" s="200">
        <v>1</v>
      </c>
      <c r="C102" s="201" t="s">
        <v>287</v>
      </c>
      <c r="D102" s="201" t="s">
        <v>102</v>
      </c>
      <c r="E102" s="202" t="s">
        <v>148</v>
      </c>
      <c r="F102" s="202" t="s">
        <v>260</v>
      </c>
      <c r="G102" s="203">
        <v>2013</v>
      </c>
      <c r="H102" s="204" t="s">
        <v>261</v>
      </c>
      <c r="I102" s="205">
        <v>2</v>
      </c>
      <c r="J102" s="206">
        <v>1</v>
      </c>
      <c r="K102" s="207">
        <v>2</v>
      </c>
      <c r="L102" s="207">
        <v>3</v>
      </c>
      <c r="M102" s="207">
        <v>4</v>
      </c>
      <c r="N102" s="208"/>
      <c r="P102" s="210"/>
      <c r="Q102" s="211"/>
    </row>
    <row r="103" spans="1:17" ht="18" customHeight="1" x14ac:dyDescent="0.2">
      <c r="A103" s="32">
        <v>9</v>
      </c>
      <c r="B103" s="94">
        <v>1</v>
      </c>
      <c r="C103" s="49" t="s">
        <v>253</v>
      </c>
      <c r="D103" s="49" t="s">
        <v>269</v>
      </c>
      <c r="E103" s="50" t="s">
        <v>148</v>
      </c>
      <c r="F103" s="50" t="s">
        <v>270</v>
      </c>
      <c r="G103" s="51">
        <v>2013</v>
      </c>
      <c r="H103" s="28" t="s">
        <v>165</v>
      </c>
      <c r="I103" s="132">
        <v>2</v>
      </c>
      <c r="J103" s="66">
        <v>4</v>
      </c>
      <c r="K103" s="159">
        <v>1</v>
      </c>
      <c r="L103" s="66">
        <v>2</v>
      </c>
      <c r="M103" s="66">
        <v>3</v>
      </c>
      <c r="N103" s="65"/>
    </row>
    <row r="104" spans="1:17" ht="18" customHeight="1" x14ac:dyDescent="0.2">
      <c r="A104" s="32">
        <v>10</v>
      </c>
      <c r="B104" s="94">
        <v>1</v>
      </c>
      <c r="C104" s="49" t="s">
        <v>253</v>
      </c>
      <c r="D104" s="49" t="s">
        <v>110</v>
      </c>
      <c r="E104" s="50" t="s">
        <v>148</v>
      </c>
      <c r="F104" s="50" t="s">
        <v>270</v>
      </c>
      <c r="G104" s="51">
        <v>2013</v>
      </c>
      <c r="H104" s="28" t="s">
        <v>165</v>
      </c>
      <c r="I104" s="132">
        <v>2</v>
      </c>
      <c r="J104" s="66">
        <v>4</v>
      </c>
      <c r="K104" s="159">
        <v>1</v>
      </c>
      <c r="L104" s="66">
        <v>2</v>
      </c>
      <c r="M104" s="66">
        <v>3</v>
      </c>
      <c r="N104" s="65"/>
    </row>
    <row r="105" spans="1:17" ht="18" customHeight="1" x14ac:dyDescent="0.2">
      <c r="A105" s="32">
        <v>11</v>
      </c>
      <c r="B105" s="48">
        <v>1</v>
      </c>
      <c r="C105" s="49" t="s">
        <v>271</v>
      </c>
      <c r="D105" s="49" t="s">
        <v>54</v>
      </c>
      <c r="E105" s="50" t="s">
        <v>148</v>
      </c>
      <c r="F105" s="50" t="s">
        <v>270</v>
      </c>
      <c r="G105" s="51">
        <v>2012</v>
      </c>
      <c r="H105" s="28" t="s">
        <v>165</v>
      </c>
      <c r="I105" s="132">
        <v>2</v>
      </c>
      <c r="J105" s="66">
        <v>4</v>
      </c>
      <c r="K105" s="159">
        <v>1</v>
      </c>
      <c r="L105" s="66">
        <v>2</v>
      </c>
      <c r="M105" s="66">
        <v>3</v>
      </c>
      <c r="N105" s="65"/>
    </row>
    <row r="106" spans="1:17" ht="18" customHeight="1" x14ac:dyDescent="0.2">
      <c r="A106" s="32">
        <v>12</v>
      </c>
      <c r="B106" s="48">
        <v>1</v>
      </c>
      <c r="C106" s="49" t="s">
        <v>272</v>
      </c>
      <c r="D106" s="49" t="s">
        <v>122</v>
      </c>
      <c r="E106" s="50" t="s">
        <v>148</v>
      </c>
      <c r="F106" s="50" t="s">
        <v>173</v>
      </c>
      <c r="G106" s="51">
        <v>2012</v>
      </c>
      <c r="H106" s="28" t="s">
        <v>174</v>
      </c>
      <c r="I106" s="132">
        <v>2</v>
      </c>
      <c r="J106" s="66">
        <v>4</v>
      </c>
      <c r="K106" s="159">
        <v>1</v>
      </c>
      <c r="L106" s="66">
        <v>2</v>
      </c>
      <c r="M106" s="66">
        <v>3</v>
      </c>
      <c r="N106" s="65"/>
    </row>
    <row r="107" spans="1:17" ht="18" customHeight="1" x14ac:dyDescent="0.2">
      <c r="A107" s="32">
        <v>13</v>
      </c>
      <c r="B107" s="94">
        <v>1</v>
      </c>
      <c r="C107" s="49" t="s">
        <v>273</v>
      </c>
      <c r="D107" s="49" t="s">
        <v>61</v>
      </c>
      <c r="E107" s="50" t="s">
        <v>148</v>
      </c>
      <c r="F107" s="50" t="s">
        <v>173</v>
      </c>
      <c r="G107" s="51">
        <v>2012</v>
      </c>
      <c r="H107" s="28" t="s">
        <v>174</v>
      </c>
      <c r="I107" s="132">
        <v>2</v>
      </c>
      <c r="J107" s="66">
        <v>4</v>
      </c>
      <c r="K107" s="159">
        <v>1</v>
      </c>
      <c r="L107" s="66">
        <v>2</v>
      </c>
      <c r="M107" s="66">
        <v>3</v>
      </c>
      <c r="N107" s="65"/>
    </row>
    <row r="108" spans="1:17" ht="18" customHeight="1" x14ac:dyDescent="0.2">
      <c r="A108" s="32">
        <v>14</v>
      </c>
      <c r="B108" s="48">
        <v>1</v>
      </c>
      <c r="C108" s="49" t="s">
        <v>288</v>
      </c>
      <c r="D108" s="49" t="s">
        <v>249</v>
      </c>
      <c r="E108" s="50" t="s">
        <v>148</v>
      </c>
      <c r="F108" s="50" t="s">
        <v>160</v>
      </c>
      <c r="G108" s="51">
        <v>2012</v>
      </c>
      <c r="H108" s="28" t="s">
        <v>158</v>
      </c>
      <c r="I108" s="132">
        <v>2</v>
      </c>
      <c r="J108" s="66">
        <v>4</v>
      </c>
      <c r="K108" s="159">
        <v>1</v>
      </c>
      <c r="L108" s="66">
        <v>2</v>
      </c>
      <c r="M108" s="66">
        <v>3</v>
      </c>
      <c r="N108" s="65"/>
    </row>
    <row r="109" spans="1:17" ht="18" customHeight="1" x14ac:dyDescent="0.2">
      <c r="A109" s="32">
        <v>15</v>
      </c>
      <c r="B109" s="48">
        <v>1</v>
      </c>
      <c r="C109" s="49" t="s">
        <v>96</v>
      </c>
      <c r="D109" s="49" t="s">
        <v>97</v>
      </c>
      <c r="E109" s="50" t="s">
        <v>148</v>
      </c>
      <c r="F109" s="50" t="s">
        <v>289</v>
      </c>
      <c r="G109" s="51">
        <v>2013</v>
      </c>
      <c r="H109" s="28" t="s">
        <v>204</v>
      </c>
      <c r="I109" s="132">
        <v>2</v>
      </c>
      <c r="J109" s="66">
        <v>4</v>
      </c>
      <c r="K109" s="159">
        <v>1</v>
      </c>
      <c r="L109" s="66">
        <v>2</v>
      </c>
      <c r="M109" s="66">
        <v>3</v>
      </c>
      <c r="N109" s="65"/>
    </row>
    <row r="110" spans="1:17" ht="18" customHeight="1" x14ac:dyDescent="0.2">
      <c r="A110" s="32">
        <v>16</v>
      </c>
      <c r="B110" s="94">
        <v>1</v>
      </c>
      <c r="C110" s="49" t="s">
        <v>290</v>
      </c>
      <c r="D110" s="49" t="s">
        <v>291</v>
      </c>
      <c r="E110" s="50" t="s">
        <v>148</v>
      </c>
      <c r="F110" s="50" t="s">
        <v>76</v>
      </c>
      <c r="G110" s="51">
        <v>2012</v>
      </c>
      <c r="H110" s="28" t="s">
        <v>204</v>
      </c>
      <c r="I110" s="132">
        <v>2</v>
      </c>
      <c r="J110" s="66">
        <v>4</v>
      </c>
      <c r="K110" s="159">
        <v>1</v>
      </c>
      <c r="L110" s="66">
        <v>2</v>
      </c>
      <c r="M110" s="66">
        <v>3</v>
      </c>
      <c r="N110" s="65"/>
    </row>
    <row r="111" spans="1:17" ht="18" customHeight="1" x14ac:dyDescent="0.2">
      <c r="A111" s="32">
        <v>17</v>
      </c>
      <c r="B111" s="48">
        <v>1</v>
      </c>
      <c r="C111" s="49" t="s">
        <v>274</v>
      </c>
      <c r="D111" s="49" t="s">
        <v>275</v>
      </c>
      <c r="E111" s="50" t="s">
        <v>148</v>
      </c>
      <c r="F111" s="50" t="s">
        <v>236</v>
      </c>
      <c r="G111" s="51">
        <v>2012</v>
      </c>
      <c r="H111" s="28" t="s">
        <v>119</v>
      </c>
      <c r="I111" s="132">
        <v>2</v>
      </c>
      <c r="J111" s="66">
        <v>3</v>
      </c>
      <c r="K111" s="66">
        <v>4</v>
      </c>
      <c r="L111" s="159">
        <v>1</v>
      </c>
      <c r="M111" s="66">
        <v>2</v>
      </c>
      <c r="N111" s="65"/>
    </row>
    <row r="112" spans="1:17" ht="18" customHeight="1" x14ac:dyDescent="0.2">
      <c r="A112" s="32">
        <v>18</v>
      </c>
      <c r="B112" s="48">
        <v>1</v>
      </c>
      <c r="C112" s="49" t="s">
        <v>276</v>
      </c>
      <c r="D112" s="49" t="s">
        <v>52</v>
      </c>
      <c r="E112" s="50" t="s">
        <v>148</v>
      </c>
      <c r="F112" s="50" t="s">
        <v>236</v>
      </c>
      <c r="G112" s="51">
        <v>2012</v>
      </c>
      <c r="H112" s="28" t="s">
        <v>119</v>
      </c>
      <c r="I112" s="132">
        <v>2</v>
      </c>
      <c r="J112" s="66">
        <v>3</v>
      </c>
      <c r="K112" s="66">
        <v>4</v>
      </c>
      <c r="L112" s="159">
        <v>1</v>
      </c>
      <c r="M112" s="66">
        <v>2</v>
      </c>
      <c r="N112" s="65"/>
    </row>
    <row r="113" spans="1:14" ht="18" customHeight="1" x14ac:dyDescent="0.2">
      <c r="A113" s="32">
        <v>19</v>
      </c>
      <c r="B113" s="48">
        <v>1</v>
      </c>
      <c r="C113" s="49" t="s">
        <v>277</v>
      </c>
      <c r="D113" s="49" t="s">
        <v>55</v>
      </c>
      <c r="E113" s="50" t="s">
        <v>148</v>
      </c>
      <c r="F113" s="50" t="s">
        <v>236</v>
      </c>
      <c r="G113" s="51">
        <v>2012</v>
      </c>
      <c r="H113" s="28" t="s">
        <v>119</v>
      </c>
      <c r="I113" s="132">
        <v>2</v>
      </c>
      <c r="J113" s="66">
        <v>3</v>
      </c>
      <c r="K113" s="66">
        <v>4</v>
      </c>
      <c r="L113" s="159">
        <v>1</v>
      </c>
      <c r="M113" s="66">
        <v>2</v>
      </c>
      <c r="N113" s="65"/>
    </row>
    <row r="114" spans="1:14" ht="18" customHeight="1" x14ac:dyDescent="0.2">
      <c r="A114" s="32">
        <v>20</v>
      </c>
      <c r="B114" s="48">
        <v>1</v>
      </c>
      <c r="C114" s="49" t="s">
        <v>278</v>
      </c>
      <c r="D114" s="49" t="s">
        <v>122</v>
      </c>
      <c r="E114" s="50" t="s">
        <v>148</v>
      </c>
      <c r="F114" s="50" t="s">
        <v>236</v>
      </c>
      <c r="G114" s="51">
        <v>2013</v>
      </c>
      <c r="H114" s="28" t="s">
        <v>119</v>
      </c>
      <c r="I114" s="132">
        <v>2</v>
      </c>
      <c r="J114" s="66">
        <v>3</v>
      </c>
      <c r="K114" s="66">
        <v>4</v>
      </c>
      <c r="L114" s="159">
        <v>1</v>
      </c>
      <c r="M114" s="66">
        <v>2</v>
      </c>
      <c r="N114" s="65"/>
    </row>
    <row r="115" spans="1:14" ht="18" customHeight="1" x14ac:dyDescent="0.2">
      <c r="A115" s="32">
        <v>21</v>
      </c>
      <c r="B115" s="48">
        <v>1</v>
      </c>
      <c r="C115" s="49" t="s">
        <v>279</v>
      </c>
      <c r="D115" s="49" t="s">
        <v>152</v>
      </c>
      <c r="E115" s="50" t="s">
        <v>148</v>
      </c>
      <c r="F115" s="50" t="s">
        <v>103</v>
      </c>
      <c r="G115" s="51">
        <v>2013</v>
      </c>
      <c r="H115" s="28" t="s">
        <v>100</v>
      </c>
      <c r="I115" s="132">
        <v>2</v>
      </c>
      <c r="J115" s="66">
        <v>3</v>
      </c>
      <c r="K115" s="66">
        <v>4</v>
      </c>
      <c r="L115" s="159">
        <v>1</v>
      </c>
      <c r="M115" s="66">
        <v>2</v>
      </c>
      <c r="N115" s="65"/>
    </row>
    <row r="116" spans="1:14" ht="18" customHeight="1" x14ac:dyDescent="0.2">
      <c r="A116" s="32">
        <v>22</v>
      </c>
      <c r="B116" s="48">
        <v>1</v>
      </c>
      <c r="C116" s="49" t="s">
        <v>105</v>
      </c>
      <c r="D116" s="49" t="s">
        <v>106</v>
      </c>
      <c r="E116" s="50" t="s">
        <v>148</v>
      </c>
      <c r="F116" s="50" t="s">
        <v>103</v>
      </c>
      <c r="G116" s="51">
        <v>2012</v>
      </c>
      <c r="H116" s="28" t="s">
        <v>100</v>
      </c>
      <c r="I116" s="132">
        <v>2</v>
      </c>
      <c r="J116" s="66">
        <v>3</v>
      </c>
      <c r="K116" s="66">
        <v>4</v>
      </c>
      <c r="L116" s="159">
        <v>1</v>
      </c>
      <c r="M116" s="66">
        <v>2</v>
      </c>
      <c r="N116" s="65"/>
    </row>
    <row r="117" spans="1:14" ht="18" customHeight="1" x14ac:dyDescent="0.2">
      <c r="A117" s="32">
        <v>23</v>
      </c>
      <c r="B117" s="94">
        <v>1</v>
      </c>
      <c r="C117" s="49" t="s">
        <v>99</v>
      </c>
      <c r="D117" s="49" t="s">
        <v>107</v>
      </c>
      <c r="E117" s="50" t="s">
        <v>148</v>
      </c>
      <c r="F117" s="50" t="s">
        <v>103</v>
      </c>
      <c r="G117" s="51">
        <v>2012</v>
      </c>
      <c r="H117" s="28" t="s">
        <v>100</v>
      </c>
      <c r="I117" s="132">
        <v>2</v>
      </c>
      <c r="J117" s="66">
        <v>3</v>
      </c>
      <c r="K117" s="66">
        <v>4</v>
      </c>
      <c r="L117" s="159">
        <v>1</v>
      </c>
      <c r="M117" s="66">
        <v>2</v>
      </c>
      <c r="N117" s="65"/>
    </row>
    <row r="118" spans="1:14" ht="18" customHeight="1" x14ac:dyDescent="0.2">
      <c r="A118" s="32">
        <v>24</v>
      </c>
      <c r="B118" s="94">
        <v>1</v>
      </c>
      <c r="C118" s="49" t="s">
        <v>58</v>
      </c>
      <c r="D118" s="49" t="s">
        <v>92</v>
      </c>
      <c r="E118" s="50" t="s">
        <v>148</v>
      </c>
      <c r="F118" s="50" t="s">
        <v>244</v>
      </c>
      <c r="G118" s="51">
        <v>2013</v>
      </c>
      <c r="H118" s="28" t="s">
        <v>49</v>
      </c>
      <c r="I118" s="132">
        <v>2</v>
      </c>
      <c r="J118" s="66">
        <v>3</v>
      </c>
      <c r="K118" s="66">
        <v>4</v>
      </c>
      <c r="L118" s="159">
        <v>1</v>
      </c>
      <c r="M118" s="66">
        <v>2</v>
      </c>
      <c r="N118" s="65"/>
    </row>
    <row r="119" spans="1:14" ht="18" customHeight="1" x14ac:dyDescent="0.2">
      <c r="A119" s="32">
        <v>25</v>
      </c>
      <c r="B119" s="48">
        <v>1</v>
      </c>
      <c r="C119" s="49" t="s">
        <v>280</v>
      </c>
      <c r="D119" s="49" t="s">
        <v>143</v>
      </c>
      <c r="E119" s="50" t="s">
        <v>148</v>
      </c>
      <c r="F119" s="50" t="s">
        <v>241</v>
      </c>
      <c r="G119" s="51">
        <v>2013</v>
      </c>
      <c r="H119" s="28" t="s">
        <v>123</v>
      </c>
      <c r="I119" s="132">
        <v>2</v>
      </c>
      <c r="J119" s="66">
        <v>2</v>
      </c>
      <c r="K119" s="66">
        <v>3</v>
      </c>
      <c r="L119" s="66">
        <v>4</v>
      </c>
      <c r="M119" s="159">
        <v>1</v>
      </c>
      <c r="N119" s="65"/>
    </row>
    <row r="120" spans="1:14" ht="18" customHeight="1" x14ac:dyDescent="0.2">
      <c r="A120" s="32">
        <v>26</v>
      </c>
      <c r="B120" s="48">
        <v>1</v>
      </c>
      <c r="C120" s="49" t="s">
        <v>281</v>
      </c>
      <c r="D120" s="49" t="s">
        <v>282</v>
      </c>
      <c r="E120" s="50" t="s">
        <v>148</v>
      </c>
      <c r="F120" s="50" t="s">
        <v>198</v>
      </c>
      <c r="G120" s="51">
        <v>2012</v>
      </c>
      <c r="H120" s="28" t="s">
        <v>123</v>
      </c>
      <c r="I120" s="132">
        <v>2</v>
      </c>
      <c r="J120" s="66">
        <v>2</v>
      </c>
      <c r="K120" s="66">
        <v>3</v>
      </c>
      <c r="L120" s="66">
        <v>4</v>
      </c>
      <c r="M120" s="159">
        <v>1</v>
      </c>
      <c r="N120" s="65"/>
    </row>
    <row r="121" spans="1:14" ht="18" customHeight="1" x14ac:dyDescent="0.2">
      <c r="A121" s="32">
        <v>27</v>
      </c>
      <c r="B121" s="94">
        <v>1</v>
      </c>
      <c r="C121" s="49" t="s">
        <v>283</v>
      </c>
      <c r="D121" s="49" t="s">
        <v>74</v>
      </c>
      <c r="E121" s="50" t="s">
        <v>148</v>
      </c>
      <c r="F121" s="50" t="s">
        <v>198</v>
      </c>
      <c r="G121" s="51">
        <v>2013</v>
      </c>
      <c r="H121" s="28" t="s">
        <v>123</v>
      </c>
      <c r="I121" s="132">
        <v>2</v>
      </c>
      <c r="J121" s="66">
        <v>2</v>
      </c>
      <c r="K121" s="66">
        <v>3</v>
      </c>
      <c r="L121" s="66">
        <v>4</v>
      </c>
      <c r="M121" s="159">
        <v>1</v>
      </c>
      <c r="N121" s="65"/>
    </row>
    <row r="122" spans="1:14" ht="18" customHeight="1" x14ac:dyDescent="0.2">
      <c r="A122" s="32">
        <v>28</v>
      </c>
      <c r="B122" s="94">
        <v>1</v>
      </c>
      <c r="C122" s="49" t="s">
        <v>284</v>
      </c>
      <c r="D122" s="49" t="s">
        <v>110</v>
      </c>
      <c r="E122" s="50" t="s">
        <v>148</v>
      </c>
      <c r="F122" s="50" t="s">
        <v>198</v>
      </c>
      <c r="G122" s="51">
        <v>2012</v>
      </c>
      <c r="H122" s="28" t="s">
        <v>123</v>
      </c>
      <c r="I122" s="132">
        <v>2</v>
      </c>
      <c r="J122" s="66">
        <v>2</v>
      </c>
      <c r="K122" s="66">
        <v>3</v>
      </c>
      <c r="L122" s="66">
        <v>4</v>
      </c>
      <c r="M122" s="159">
        <v>1</v>
      </c>
      <c r="N122" s="65"/>
    </row>
    <row r="123" spans="1:14" ht="18" customHeight="1" x14ac:dyDescent="0.2">
      <c r="A123" s="32">
        <v>29</v>
      </c>
      <c r="B123" s="48">
        <v>1</v>
      </c>
      <c r="C123" s="49" t="s">
        <v>285</v>
      </c>
      <c r="D123" s="49" t="s">
        <v>102</v>
      </c>
      <c r="E123" s="50" t="s">
        <v>148</v>
      </c>
      <c r="F123" s="50" t="s">
        <v>241</v>
      </c>
      <c r="G123" s="51">
        <v>2013</v>
      </c>
      <c r="H123" s="28" t="s">
        <v>123</v>
      </c>
      <c r="I123" s="132">
        <v>2</v>
      </c>
      <c r="J123" s="66">
        <v>2</v>
      </c>
      <c r="K123" s="66">
        <v>3</v>
      </c>
      <c r="L123" s="66">
        <v>4</v>
      </c>
      <c r="M123" s="159">
        <v>1</v>
      </c>
      <c r="N123" s="65"/>
    </row>
    <row r="124" spans="1:14" ht="18" customHeight="1" x14ac:dyDescent="0.2">
      <c r="A124" s="32">
        <v>30</v>
      </c>
      <c r="B124" s="48">
        <v>1</v>
      </c>
      <c r="C124" s="49" t="s">
        <v>292</v>
      </c>
      <c r="D124" s="49" t="s">
        <v>232</v>
      </c>
      <c r="E124" s="50" t="s">
        <v>148</v>
      </c>
      <c r="F124" s="50" t="s">
        <v>206</v>
      </c>
      <c r="G124" s="51">
        <v>2013</v>
      </c>
      <c r="H124" s="28" t="s">
        <v>207</v>
      </c>
      <c r="I124" s="132">
        <v>2</v>
      </c>
      <c r="J124" s="66">
        <v>2</v>
      </c>
      <c r="K124" s="66">
        <v>3</v>
      </c>
      <c r="L124" s="66">
        <v>4</v>
      </c>
      <c r="M124" s="159">
        <v>1</v>
      </c>
      <c r="N124" s="65"/>
    </row>
    <row r="125" spans="1:14" ht="18" customHeight="1" x14ac:dyDescent="0.2">
      <c r="A125" s="32">
        <v>31</v>
      </c>
      <c r="B125" s="94">
        <v>1</v>
      </c>
      <c r="C125" s="49" t="s">
        <v>147</v>
      </c>
      <c r="D125" s="49" t="s">
        <v>120</v>
      </c>
      <c r="E125" s="50" t="s">
        <v>148</v>
      </c>
      <c r="F125" s="50" t="s">
        <v>153</v>
      </c>
      <c r="G125" s="51">
        <v>2013</v>
      </c>
      <c r="H125" s="28" t="s">
        <v>132</v>
      </c>
      <c r="I125" s="132">
        <v>2</v>
      </c>
      <c r="J125" s="66">
        <v>2</v>
      </c>
      <c r="K125" s="66">
        <v>3</v>
      </c>
      <c r="L125" s="66">
        <v>4</v>
      </c>
      <c r="M125" s="159">
        <v>1</v>
      </c>
      <c r="N125" s="65"/>
    </row>
    <row r="126" spans="1:14" ht="18" customHeight="1" x14ac:dyDescent="0.2">
      <c r="A126" s="32">
        <v>32</v>
      </c>
      <c r="B126" s="48">
        <v>1</v>
      </c>
      <c r="C126" s="49" t="s">
        <v>293</v>
      </c>
      <c r="D126" s="49" t="s">
        <v>118</v>
      </c>
      <c r="E126" s="50" t="s">
        <v>148</v>
      </c>
      <c r="F126" s="50" t="s">
        <v>153</v>
      </c>
      <c r="G126" s="51">
        <v>2012</v>
      </c>
      <c r="H126" s="28" t="s">
        <v>132</v>
      </c>
      <c r="I126" s="132">
        <v>2</v>
      </c>
      <c r="J126" s="66">
        <v>2</v>
      </c>
      <c r="K126" s="66">
        <v>3</v>
      </c>
      <c r="L126" s="66">
        <v>4</v>
      </c>
      <c r="M126" s="159">
        <v>1</v>
      </c>
      <c r="N126" s="65"/>
    </row>
    <row r="127" spans="1:14" ht="18" customHeight="1" thickBot="1" x14ac:dyDescent="0.25">
      <c r="A127" s="93" t="s">
        <v>34</v>
      </c>
      <c r="B127" s="48"/>
      <c r="C127" s="96"/>
      <c r="D127" s="96"/>
      <c r="E127" s="95"/>
      <c r="F127" s="50"/>
      <c r="G127" s="51"/>
      <c r="H127" s="28"/>
      <c r="I127" s="87"/>
      <c r="J127" s="157"/>
      <c r="K127" s="156"/>
      <c r="L127" s="67"/>
      <c r="M127" s="65"/>
      <c r="N127" s="65"/>
    </row>
    <row r="128" spans="1:14" ht="15" customHeight="1" thickBot="1" x14ac:dyDescent="0.25">
      <c r="A128" s="252" t="s">
        <v>6</v>
      </c>
      <c r="B128" s="260">
        <f>SUM(B130:B144)</f>
        <v>14</v>
      </c>
      <c r="C128" s="270" t="s">
        <v>27</v>
      </c>
      <c r="D128" s="271"/>
      <c r="E128" s="271"/>
      <c r="F128" s="272"/>
      <c r="G128" s="260" t="s">
        <v>79</v>
      </c>
      <c r="H128" s="276"/>
      <c r="I128" s="223" t="s">
        <v>13</v>
      </c>
      <c r="J128" s="225" t="s">
        <v>14</v>
      </c>
      <c r="K128" s="226"/>
      <c r="L128" s="226"/>
      <c r="M128" s="226"/>
      <c r="N128" s="227"/>
    </row>
    <row r="129" spans="1:14" ht="21" customHeight="1" x14ac:dyDescent="0.2">
      <c r="A129" s="253"/>
      <c r="B129" s="261"/>
      <c r="C129" s="273"/>
      <c r="D129" s="274"/>
      <c r="E129" s="274"/>
      <c r="F129" s="275"/>
      <c r="G129" s="261"/>
      <c r="H129" s="277"/>
      <c r="I129" s="224"/>
      <c r="J129" s="76" t="s">
        <v>39</v>
      </c>
      <c r="K129" s="76" t="s">
        <v>41</v>
      </c>
      <c r="L129" s="77" t="s">
        <v>40</v>
      </c>
      <c r="M129" s="78" t="s">
        <v>42</v>
      </c>
      <c r="N129" s="78" t="s">
        <v>45</v>
      </c>
    </row>
    <row r="130" spans="1:14" ht="18" customHeight="1" x14ac:dyDescent="0.2">
      <c r="A130" s="139">
        <v>1</v>
      </c>
      <c r="B130" s="21">
        <v>1</v>
      </c>
      <c r="C130" s="49" t="s">
        <v>294</v>
      </c>
      <c r="D130" s="49" t="s">
        <v>251</v>
      </c>
      <c r="E130" s="50" t="s">
        <v>150</v>
      </c>
      <c r="F130" s="50" t="s">
        <v>295</v>
      </c>
      <c r="G130" s="51">
        <v>2010</v>
      </c>
      <c r="H130" s="28" t="s">
        <v>174</v>
      </c>
      <c r="I130" s="133">
        <v>3</v>
      </c>
      <c r="J130" s="142">
        <v>1</v>
      </c>
      <c r="K130" s="101">
        <v>2</v>
      </c>
      <c r="L130" s="101">
        <v>3</v>
      </c>
      <c r="M130" s="101">
        <v>4</v>
      </c>
      <c r="N130" s="65"/>
    </row>
    <row r="131" spans="1:14" ht="18" customHeight="1" x14ac:dyDescent="0.2">
      <c r="A131" s="139">
        <v>2</v>
      </c>
      <c r="B131" s="21">
        <v>1</v>
      </c>
      <c r="C131" s="49" t="s">
        <v>296</v>
      </c>
      <c r="D131" s="49" t="s">
        <v>62</v>
      </c>
      <c r="E131" s="50" t="s">
        <v>150</v>
      </c>
      <c r="F131" s="50" t="s">
        <v>295</v>
      </c>
      <c r="G131" s="51">
        <v>2010</v>
      </c>
      <c r="H131" s="28" t="s">
        <v>174</v>
      </c>
      <c r="I131" s="133">
        <v>3</v>
      </c>
      <c r="J131" s="142">
        <v>1</v>
      </c>
      <c r="K131" s="101">
        <v>2</v>
      </c>
      <c r="L131" s="101">
        <v>3</v>
      </c>
      <c r="M131" s="101">
        <v>4</v>
      </c>
      <c r="N131" s="65"/>
    </row>
    <row r="132" spans="1:14" ht="18" customHeight="1" x14ac:dyDescent="0.2">
      <c r="A132" s="139">
        <v>3</v>
      </c>
      <c r="B132" s="21">
        <v>1</v>
      </c>
      <c r="C132" s="49" t="s">
        <v>104</v>
      </c>
      <c r="D132" s="49" t="s">
        <v>73</v>
      </c>
      <c r="E132" s="50" t="s">
        <v>150</v>
      </c>
      <c r="F132" s="50" t="s">
        <v>103</v>
      </c>
      <c r="G132" s="51">
        <v>2011</v>
      </c>
      <c r="H132" s="28" t="s">
        <v>100</v>
      </c>
      <c r="I132" s="133">
        <v>3</v>
      </c>
      <c r="J132" s="142">
        <v>1</v>
      </c>
      <c r="K132" s="101">
        <v>2</v>
      </c>
      <c r="L132" s="101">
        <v>3</v>
      </c>
      <c r="M132" s="101">
        <v>4</v>
      </c>
      <c r="N132" s="65"/>
    </row>
    <row r="133" spans="1:14" ht="18" customHeight="1" x14ac:dyDescent="0.2">
      <c r="A133" s="139">
        <v>4</v>
      </c>
      <c r="B133" s="21">
        <v>1</v>
      </c>
      <c r="C133" s="49" t="s">
        <v>297</v>
      </c>
      <c r="D133" s="49" t="s">
        <v>75</v>
      </c>
      <c r="E133" s="50" t="s">
        <v>150</v>
      </c>
      <c r="F133" s="50" t="s">
        <v>198</v>
      </c>
      <c r="G133" s="51">
        <v>2011</v>
      </c>
      <c r="H133" s="28" t="s">
        <v>123</v>
      </c>
      <c r="I133" s="133">
        <v>3</v>
      </c>
      <c r="J133" s="142">
        <v>1</v>
      </c>
      <c r="K133" s="101">
        <v>2</v>
      </c>
      <c r="L133" s="101">
        <v>3</v>
      </c>
      <c r="M133" s="101">
        <v>4</v>
      </c>
      <c r="N133" s="65"/>
    </row>
    <row r="134" spans="1:14" ht="18" customHeight="1" x14ac:dyDescent="0.2">
      <c r="A134" s="139">
        <v>5</v>
      </c>
      <c r="B134" s="21">
        <v>1</v>
      </c>
      <c r="C134" s="49" t="s">
        <v>298</v>
      </c>
      <c r="D134" s="49" t="s">
        <v>7</v>
      </c>
      <c r="E134" s="50" t="s">
        <v>150</v>
      </c>
      <c r="F134" s="50" t="s">
        <v>244</v>
      </c>
      <c r="G134" s="51">
        <v>2011</v>
      </c>
      <c r="H134" s="28" t="s">
        <v>49</v>
      </c>
      <c r="I134" s="133">
        <v>3</v>
      </c>
      <c r="J134" s="142">
        <v>1</v>
      </c>
      <c r="K134" s="101">
        <v>2</v>
      </c>
      <c r="L134" s="101">
        <v>3</v>
      </c>
      <c r="M134" s="101">
        <v>4</v>
      </c>
      <c r="N134" s="65"/>
    </row>
    <row r="135" spans="1:14" ht="18" customHeight="1" x14ac:dyDescent="0.2">
      <c r="A135" s="139">
        <v>6</v>
      </c>
      <c r="B135" s="21">
        <v>1</v>
      </c>
      <c r="C135" s="49" t="s">
        <v>299</v>
      </c>
      <c r="D135" s="49" t="s">
        <v>59</v>
      </c>
      <c r="E135" s="50" t="s">
        <v>150</v>
      </c>
      <c r="F135" s="50" t="s">
        <v>244</v>
      </c>
      <c r="G135" s="51">
        <v>2011</v>
      </c>
      <c r="H135" s="28" t="s">
        <v>49</v>
      </c>
      <c r="I135" s="133">
        <v>3</v>
      </c>
      <c r="J135" s="142">
        <v>1</v>
      </c>
      <c r="K135" s="101">
        <v>2</v>
      </c>
      <c r="L135" s="101">
        <v>3</v>
      </c>
      <c r="M135" s="101">
        <v>4</v>
      </c>
      <c r="N135" s="66"/>
    </row>
    <row r="136" spans="1:14" ht="18" customHeight="1" x14ac:dyDescent="0.2">
      <c r="A136" s="139">
        <v>7</v>
      </c>
      <c r="B136" s="21">
        <v>1</v>
      </c>
      <c r="C136" s="49" t="s">
        <v>149</v>
      </c>
      <c r="D136" s="49" t="s">
        <v>73</v>
      </c>
      <c r="E136" s="50" t="s">
        <v>150</v>
      </c>
      <c r="F136" s="50" t="s">
        <v>137</v>
      </c>
      <c r="G136" s="51">
        <v>2010</v>
      </c>
      <c r="H136" s="28" t="s">
        <v>132</v>
      </c>
      <c r="I136" s="133">
        <v>3</v>
      </c>
      <c r="J136" s="142">
        <v>1</v>
      </c>
      <c r="K136" s="101">
        <v>2</v>
      </c>
      <c r="L136" s="101">
        <v>3</v>
      </c>
      <c r="M136" s="101">
        <v>4</v>
      </c>
      <c r="N136" s="66"/>
    </row>
    <row r="137" spans="1:14" ht="18" customHeight="1" x14ac:dyDescent="0.2">
      <c r="A137" s="139">
        <v>8</v>
      </c>
      <c r="B137" s="21">
        <v>1</v>
      </c>
      <c r="C137" s="49" t="s">
        <v>300</v>
      </c>
      <c r="D137" s="49" t="s">
        <v>191</v>
      </c>
      <c r="E137" s="50" t="s">
        <v>150</v>
      </c>
      <c r="F137" s="50" t="s">
        <v>160</v>
      </c>
      <c r="G137" s="51">
        <v>2010</v>
      </c>
      <c r="H137" s="28" t="s">
        <v>158</v>
      </c>
      <c r="I137" s="133">
        <v>3</v>
      </c>
      <c r="J137" s="101">
        <v>4</v>
      </c>
      <c r="K137" s="142">
        <v>1</v>
      </c>
      <c r="L137" s="101">
        <v>2</v>
      </c>
      <c r="M137" s="101">
        <v>3</v>
      </c>
      <c r="N137" s="65"/>
    </row>
    <row r="138" spans="1:14" ht="18" customHeight="1" x14ac:dyDescent="0.2">
      <c r="A138" s="139">
        <v>9</v>
      </c>
      <c r="B138" s="21">
        <v>1</v>
      </c>
      <c r="C138" s="49" t="s">
        <v>301</v>
      </c>
      <c r="D138" s="49" t="s">
        <v>302</v>
      </c>
      <c r="E138" s="50" t="s">
        <v>150</v>
      </c>
      <c r="F138" s="50" t="s">
        <v>160</v>
      </c>
      <c r="G138" s="51">
        <v>2011</v>
      </c>
      <c r="H138" s="28" t="s">
        <v>158</v>
      </c>
      <c r="I138" s="133">
        <v>3</v>
      </c>
      <c r="J138" s="101">
        <v>4</v>
      </c>
      <c r="K138" s="142">
        <v>1</v>
      </c>
      <c r="L138" s="101">
        <v>2</v>
      </c>
      <c r="M138" s="101">
        <v>3</v>
      </c>
      <c r="N138" s="65"/>
    </row>
    <row r="139" spans="1:14" ht="18" customHeight="1" x14ac:dyDescent="0.2">
      <c r="A139" s="139">
        <v>10</v>
      </c>
      <c r="B139" s="21">
        <v>1</v>
      </c>
      <c r="C139" s="49" t="s">
        <v>159</v>
      </c>
      <c r="D139" s="49" t="s">
        <v>52</v>
      </c>
      <c r="E139" s="50" t="s">
        <v>150</v>
      </c>
      <c r="F139" s="50" t="s">
        <v>160</v>
      </c>
      <c r="G139" s="51">
        <v>2011</v>
      </c>
      <c r="H139" s="28" t="s">
        <v>158</v>
      </c>
      <c r="I139" s="133">
        <v>3</v>
      </c>
      <c r="J139" s="101">
        <v>4</v>
      </c>
      <c r="K139" s="142">
        <v>1</v>
      </c>
      <c r="L139" s="101">
        <v>2</v>
      </c>
      <c r="M139" s="101">
        <v>3</v>
      </c>
      <c r="N139" s="65"/>
    </row>
    <row r="140" spans="1:14" ht="18" customHeight="1" x14ac:dyDescent="0.2">
      <c r="A140" s="139">
        <v>11</v>
      </c>
      <c r="B140" s="21">
        <v>1</v>
      </c>
      <c r="C140" s="49" t="s">
        <v>303</v>
      </c>
      <c r="D140" s="49" t="s">
        <v>55</v>
      </c>
      <c r="E140" s="50" t="s">
        <v>150</v>
      </c>
      <c r="F140" s="50" t="s">
        <v>160</v>
      </c>
      <c r="G140" s="51">
        <v>2011</v>
      </c>
      <c r="H140" s="28" t="s">
        <v>158</v>
      </c>
      <c r="I140" s="133">
        <v>3</v>
      </c>
      <c r="J140" s="101">
        <v>4</v>
      </c>
      <c r="K140" s="142">
        <v>1</v>
      </c>
      <c r="L140" s="101">
        <v>2</v>
      </c>
      <c r="M140" s="101">
        <v>3</v>
      </c>
      <c r="N140" s="65"/>
    </row>
    <row r="141" spans="1:14" ht="18" customHeight="1" x14ac:dyDescent="0.2">
      <c r="A141" s="139">
        <v>12</v>
      </c>
      <c r="B141" s="21">
        <v>1</v>
      </c>
      <c r="C141" s="49" t="s">
        <v>304</v>
      </c>
      <c r="D141" s="49" t="s">
        <v>305</v>
      </c>
      <c r="E141" s="50" t="s">
        <v>150</v>
      </c>
      <c r="F141" s="50" t="s">
        <v>306</v>
      </c>
      <c r="G141" s="51">
        <v>2010</v>
      </c>
      <c r="H141" s="28" t="s">
        <v>204</v>
      </c>
      <c r="I141" s="133">
        <v>3</v>
      </c>
      <c r="J141" s="101">
        <v>4</v>
      </c>
      <c r="K141" s="142">
        <v>1</v>
      </c>
      <c r="L141" s="101">
        <v>2</v>
      </c>
      <c r="M141" s="101">
        <v>3</v>
      </c>
      <c r="N141" s="65"/>
    </row>
    <row r="142" spans="1:14" ht="18" customHeight="1" x14ac:dyDescent="0.2">
      <c r="A142" s="139">
        <v>13</v>
      </c>
      <c r="B142" s="21">
        <v>1</v>
      </c>
      <c r="C142" s="49" t="s">
        <v>162</v>
      </c>
      <c r="D142" s="49" t="s">
        <v>122</v>
      </c>
      <c r="E142" s="50" t="s">
        <v>150</v>
      </c>
      <c r="F142" s="50" t="s">
        <v>76</v>
      </c>
      <c r="G142" s="51">
        <v>2010</v>
      </c>
      <c r="H142" s="28" t="s">
        <v>204</v>
      </c>
      <c r="I142" s="133">
        <v>3</v>
      </c>
      <c r="J142" s="101">
        <v>4</v>
      </c>
      <c r="K142" s="142">
        <v>1</v>
      </c>
      <c r="L142" s="101">
        <v>2</v>
      </c>
      <c r="M142" s="101">
        <v>3</v>
      </c>
      <c r="N142" s="65"/>
    </row>
    <row r="143" spans="1:14" ht="18" customHeight="1" x14ac:dyDescent="0.2">
      <c r="A143" s="139">
        <v>14</v>
      </c>
      <c r="B143" s="21">
        <v>1</v>
      </c>
      <c r="C143" s="49" t="s">
        <v>307</v>
      </c>
      <c r="D143" s="49" t="s">
        <v>56</v>
      </c>
      <c r="E143" s="50" t="s">
        <v>150</v>
      </c>
      <c r="F143" s="50" t="s">
        <v>76</v>
      </c>
      <c r="G143" s="51">
        <v>2010</v>
      </c>
      <c r="H143" s="28" t="s">
        <v>204</v>
      </c>
      <c r="I143" s="133">
        <v>3</v>
      </c>
      <c r="J143" s="101">
        <v>4</v>
      </c>
      <c r="K143" s="142">
        <v>1</v>
      </c>
      <c r="L143" s="101">
        <v>2</v>
      </c>
      <c r="M143" s="101">
        <v>3</v>
      </c>
      <c r="N143" s="65"/>
    </row>
    <row r="144" spans="1:14" ht="18" customHeight="1" thickBot="1" x14ac:dyDescent="0.25">
      <c r="A144" s="92" t="s">
        <v>34</v>
      </c>
      <c r="B144" s="21"/>
      <c r="C144" s="49"/>
      <c r="D144" s="49"/>
      <c r="E144" s="50"/>
      <c r="F144" s="50"/>
      <c r="G144" s="51"/>
      <c r="H144" s="28"/>
      <c r="I144" s="87"/>
      <c r="J144" s="66"/>
      <c r="K144" s="65"/>
      <c r="L144" s="65"/>
      <c r="M144" s="30"/>
      <c r="N144" s="65"/>
    </row>
    <row r="145" spans="1:17" ht="15" customHeight="1" thickBot="1" x14ac:dyDescent="0.25">
      <c r="A145" s="246" t="s">
        <v>6</v>
      </c>
      <c r="B145" s="295">
        <f>SUM(B147:B153)</f>
        <v>6</v>
      </c>
      <c r="C145" s="295" t="s">
        <v>28</v>
      </c>
      <c r="D145" s="295"/>
      <c r="E145" s="295"/>
      <c r="F145" s="295"/>
      <c r="G145" s="295" t="s">
        <v>82</v>
      </c>
      <c r="H145" s="300"/>
      <c r="I145" s="219" t="s">
        <v>13</v>
      </c>
      <c r="J145" s="221" t="s">
        <v>14</v>
      </c>
      <c r="K145" s="221"/>
      <c r="L145" s="221"/>
      <c r="M145" s="221"/>
      <c r="N145" s="222"/>
    </row>
    <row r="146" spans="1:17" ht="21" customHeight="1" x14ac:dyDescent="0.2">
      <c r="A146" s="247"/>
      <c r="B146" s="296"/>
      <c r="C146" s="296"/>
      <c r="D146" s="296"/>
      <c r="E146" s="296"/>
      <c r="F146" s="296"/>
      <c r="G146" s="296"/>
      <c r="H146" s="301"/>
      <c r="I146" s="220"/>
      <c r="J146" s="82" t="s">
        <v>39</v>
      </c>
      <c r="K146" s="79" t="s">
        <v>41</v>
      </c>
      <c r="L146" s="80" t="s">
        <v>40</v>
      </c>
      <c r="M146" s="81" t="s">
        <v>42</v>
      </c>
      <c r="N146" s="81" t="s">
        <v>45</v>
      </c>
    </row>
    <row r="147" spans="1:17" ht="18" customHeight="1" x14ac:dyDescent="0.2">
      <c r="A147" s="128">
        <v>1</v>
      </c>
      <c r="B147" s="22">
        <v>1</v>
      </c>
      <c r="C147" s="49" t="s">
        <v>308</v>
      </c>
      <c r="D147" s="49" t="s">
        <v>156</v>
      </c>
      <c r="E147" s="50" t="s">
        <v>125</v>
      </c>
      <c r="F147" s="50" t="s">
        <v>126</v>
      </c>
      <c r="G147" s="51">
        <v>2008</v>
      </c>
      <c r="H147" s="28" t="s">
        <v>220</v>
      </c>
      <c r="I147" s="131">
        <v>1</v>
      </c>
      <c r="J147" s="138">
        <v>3</v>
      </c>
      <c r="K147" s="138">
        <v>4</v>
      </c>
      <c r="L147" s="143">
        <v>1</v>
      </c>
      <c r="M147" s="138">
        <v>2</v>
      </c>
      <c r="N147" s="31"/>
    </row>
    <row r="148" spans="1:17" ht="18" customHeight="1" x14ac:dyDescent="0.2">
      <c r="A148" s="128">
        <v>2</v>
      </c>
      <c r="B148" s="22">
        <v>1</v>
      </c>
      <c r="C148" s="49" t="s">
        <v>309</v>
      </c>
      <c r="D148" s="49" t="s">
        <v>63</v>
      </c>
      <c r="E148" s="50" t="s">
        <v>125</v>
      </c>
      <c r="F148" s="50" t="s">
        <v>76</v>
      </c>
      <c r="G148" s="51">
        <v>2008</v>
      </c>
      <c r="H148" s="28" t="s">
        <v>227</v>
      </c>
      <c r="I148" s="131">
        <v>1</v>
      </c>
      <c r="J148" s="138">
        <v>3</v>
      </c>
      <c r="K148" s="138">
        <v>4</v>
      </c>
      <c r="L148" s="143">
        <v>1</v>
      </c>
      <c r="M148" s="138">
        <v>2</v>
      </c>
      <c r="N148" s="31"/>
    </row>
    <row r="149" spans="1:17" ht="18" customHeight="1" x14ac:dyDescent="0.2">
      <c r="A149" s="128">
        <v>3</v>
      </c>
      <c r="B149" s="22">
        <v>1</v>
      </c>
      <c r="C149" s="49" t="s">
        <v>310</v>
      </c>
      <c r="D149" s="49" t="s">
        <v>63</v>
      </c>
      <c r="E149" s="50" t="s">
        <v>125</v>
      </c>
      <c r="F149" s="50" t="s">
        <v>295</v>
      </c>
      <c r="G149" s="51">
        <v>2008</v>
      </c>
      <c r="H149" s="28" t="s">
        <v>174</v>
      </c>
      <c r="I149" s="131">
        <v>1</v>
      </c>
      <c r="J149" s="138">
        <v>3</v>
      </c>
      <c r="K149" s="138">
        <v>4</v>
      </c>
      <c r="L149" s="143">
        <v>1</v>
      </c>
      <c r="M149" s="138">
        <v>2</v>
      </c>
      <c r="N149" s="31"/>
    </row>
    <row r="150" spans="1:17" ht="18" customHeight="1" x14ac:dyDescent="0.2">
      <c r="A150" s="128">
        <v>4</v>
      </c>
      <c r="B150" s="22">
        <v>1</v>
      </c>
      <c r="C150" s="49" t="s">
        <v>124</v>
      </c>
      <c r="D150" s="49" t="s">
        <v>120</v>
      </c>
      <c r="E150" s="50" t="s">
        <v>125</v>
      </c>
      <c r="F150" s="50" t="s">
        <v>198</v>
      </c>
      <c r="G150" s="51">
        <v>2007</v>
      </c>
      <c r="H150" s="28" t="s">
        <v>123</v>
      </c>
      <c r="I150" s="131">
        <v>1</v>
      </c>
      <c r="J150" s="138">
        <v>2</v>
      </c>
      <c r="K150" s="138">
        <v>3</v>
      </c>
      <c r="L150" s="138">
        <v>4</v>
      </c>
      <c r="M150" s="143">
        <v>1</v>
      </c>
      <c r="N150" s="31"/>
    </row>
    <row r="151" spans="1:17" s="209" customFormat="1" ht="18" customHeight="1" x14ac:dyDescent="0.2">
      <c r="A151" s="212">
        <v>5</v>
      </c>
      <c r="B151" s="213">
        <v>1</v>
      </c>
      <c r="C151" s="201" t="s">
        <v>311</v>
      </c>
      <c r="D151" s="201" t="s">
        <v>312</v>
      </c>
      <c r="E151" s="202" t="s">
        <v>125</v>
      </c>
      <c r="F151" s="202" t="s">
        <v>260</v>
      </c>
      <c r="G151" s="203">
        <v>2009</v>
      </c>
      <c r="H151" s="204" t="s">
        <v>261</v>
      </c>
      <c r="I151" s="214">
        <v>1</v>
      </c>
      <c r="J151" s="215">
        <v>2</v>
      </c>
      <c r="K151" s="215">
        <v>3</v>
      </c>
      <c r="L151" s="215">
        <v>4</v>
      </c>
      <c r="M151" s="216">
        <v>1</v>
      </c>
      <c r="N151" s="217"/>
      <c r="P151" s="210"/>
      <c r="Q151" s="211"/>
    </row>
    <row r="152" spans="1:17" ht="18" customHeight="1" x14ac:dyDescent="0.2">
      <c r="A152" s="128">
        <v>6</v>
      </c>
      <c r="B152" s="22">
        <v>1</v>
      </c>
      <c r="C152" s="49" t="s">
        <v>151</v>
      </c>
      <c r="D152" s="49" t="s">
        <v>152</v>
      </c>
      <c r="E152" s="50" t="s">
        <v>125</v>
      </c>
      <c r="F152" s="50" t="s">
        <v>137</v>
      </c>
      <c r="G152" s="51">
        <v>2009</v>
      </c>
      <c r="H152" s="28" t="s">
        <v>132</v>
      </c>
      <c r="I152" s="131">
        <v>1</v>
      </c>
      <c r="J152" s="138">
        <v>2</v>
      </c>
      <c r="K152" s="138">
        <v>3</v>
      </c>
      <c r="L152" s="138">
        <v>4</v>
      </c>
      <c r="M152" s="143">
        <v>1</v>
      </c>
      <c r="N152" s="31"/>
    </row>
    <row r="153" spans="1:17" ht="18" customHeight="1" thickBot="1" x14ac:dyDescent="0.25">
      <c r="A153" s="36" t="s">
        <v>34</v>
      </c>
      <c r="B153" s="22"/>
      <c r="C153" s="49"/>
      <c r="D153" s="49"/>
      <c r="E153" s="50"/>
      <c r="F153" s="50"/>
      <c r="G153" s="51"/>
      <c r="H153" s="84"/>
      <c r="I153" s="65"/>
      <c r="J153" s="66"/>
      <c r="K153" s="30"/>
      <c r="L153" s="65"/>
      <c r="M153" s="65"/>
      <c r="N153" s="31"/>
    </row>
    <row r="154" spans="1:17" ht="15" customHeight="1" thickBot="1" x14ac:dyDescent="0.25">
      <c r="A154" s="246" t="s">
        <v>6</v>
      </c>
      <c r="B154" s="295">
        <f>SUM(B156:B164)</f>
        <v>8</v>
      </c>
      <c r="C154" s="295" t="s">
        <v>29</v>
      </c>
      <c r="D154" s="295"/>
      <c r="E154" s="295"/>
      <c r="F154" s="295"/>
      <c r="G154" s="295" t="s">
        <v>50</v>
      </c>
      <c r="H154" s="300"/>
      <c r="I154" s="219" t="s">
        <v>13</v>
      </c>
      <c r="J154" s="221" t="s">
        <v>14</v>
      </c>
      <c r="K154" s="221"/>
      <c r="L154" s="221"/>
      <c r="M154" s="221"/>
      <c r="N154" s="222"/>
    </row>
    <row r="155" spans="1:17" ht="21" customHeight="1" x14ac:dyDescent="0.2">
      <c r="A155" s="247"/>
      <c r="B155" s="296"/>
      <c r="C155" s="296"/>
      <c r="D155" s="296"/>
      <c r="E155" s="296"/>
      <c r="F155" s="296"/>
      <c r="G155" s="296"/>
      <c r="H155" s="301"/>
      <c r="I155" s="220"/>
      <c r="J155" s="82" t="s">
        <v>39</v>
      </c>
      <c r="K155" s="79" t="s">
        <v>41</v>
      </c>
      <c r="L155" s="80" t="s">
        <v>40</v>
      </c>
      <c r="M155" s="81" t="s">
        <v>42</v>
      </c>
      <c r="N155" s="81" t="s">
        <v>45</v>
      </c>
    </row>
    <row r="156" spans="1:17" ht="18" customHeight="1" x14ac:dyDescent="0.2">
      <c r="A156" s="128">
        <v>1</v>
      </c>
      <c r="B156" s="22">
        <v>1</v>
      </c>
      <c r="C156" s="49" t="s">
        <v>101</v>
      </c>
      <c r="D156" s="49" t="s">
        <v>102</v>
      </c>
      <c r="E156" s="50" t="s">
        <v>154</v>
      </c>
      <c r="F156" s="50" t="s">
        <v>103</v>
      </c>
      <c r="G156" s="51">
        <v>2010</v>
      </c>
      <c r="H156" s="28" t="s">
        <v>100</v>
      </c>
      <c r="I156" s="131">
        <v>1</v>
      </c>
      <c r="J156" s="143">
        <v>1</v>
      </c>
      <c r="K156" s="138">
        <v>2</v>
      </c>
      <c r="L156" s="138">
        <v>3</v>
      </c>
      <c r="M156" s="138">
        <v>4</v>
      </c>
      <c r="N156" s="30"/>
    </row>
    <row r="157" spans="1:17" ht="18" customHeight="1" x14ac:dyDescent="0.2">
      <c r="A157" s="128">
        <v>2</v>
      </c>
      <c r="B157" s="22">
        <v>1</v>
      </c>
      <c r="C157" s="49" t="s">
        <v>71</v>
      </c>
      <c r="D157" s="49" t="s">
        <v>72</v>
      </c>
      <c r="E157" s="50" t="s">
        <v>154</v>
      </c>
      <c r="F157" s="50" t="s">
        <v>289</v>
      </c>
      <c r="G157" s="51">
        <v>2013</v>
      </c>
      <c r="H157" s="28" t="s">
        <v>204</v>
      </c>
      <c r="I157" s="131">
        <v>1</v>
      </c>
      <c r="J157" s="143">
        <v>1</v>
      </c>
      <c r="K157" s="138">
        <v>2</v>
      </c>
      <c r="L157" s="138">
        <v>3</v>
      </c>
      <c r="M157" s="138">
        <v>4</v>
      </c>
      <c r="N157" s="31"/>
    </row>
    <row r="158" spans="1:17" ht="18" customHeight="1" x14ac:dyDescent="0.2">
      <c r="A158" s="128">
        <v>3</v>
      </c>
      <c r="B158" s="22">
        <v>1</v>
      </c>
      <c r="C158" s="49" t="s">
        <v>317</v>
      </c>
      <c r="D158" s="49" t="s">
        <v>155</v>
      </c>
      <c r="E158" s="50" t="s">
        <v>154</v>
      </c>
      <c r="F158" s="50" t="s">
        <v>137</v>
      </c>
      <c r="G158" s="51">
        <v>2008</v>
      </c>
      <c r="H158" s="28" t="s">
        <v>132</v>
      </c>
      <c r="I158" s="131">
        <v>1</v>
      </c>
      <c r="J158" s="143">
        <v>1</v>
      </c>
      <c r="K158" s="138">
        <v>2</v>
      </c>
      <c r="L158" s="138">
        <v>3</v>
      </c>
      <c r="M158" s="138">
        <v>4</v>
      </c>
      <c r="N158" s="30"/>
    </row>
    <row r="159" spans="1:17" ht="18" customHeight="1" x14ac:dyDescent="0.2">
      <c r="A159" s="128">
        <v>4</v>
      </c>
      <c r="B159" s="22">
        <v>1</v>
      </c>
      <c r="C159" s="49" t="s">
        <v>153</v>
      </c>
      <c r="D159" s="49" t="s">
        <v>7</v>
      </c>
      <c r="E159" s="50" t="s">
        <v>154</v>
      </c>
      <c r="F159" s="50" t="s">
        <v>153</v>
      </c>
      <c r="G159" s="51">
        <v>2011</v>
      </c>
      <c r="H159" s="28" t="s">
        <v>132</v>
      </c>
      <c r="I159" s="131">
        <v>1</v>
      </c>
      <c r="J159" s="143">
        <v>1</v>
      </c>
      <c r="K159" s="138">
        <v>2</v>
      </c>
      <c r="L159" s="138">
        <v>3</v>
      </c>
      <c r="M159" s="138">
        <v>4</v>
      </c>
      <c r="N159" s="31"/>
    </row>
    <row r="160" spans="1:17" ht="18" customHeight="1" x14ac:dyDescent="0.2">
      <c r="A160" s="128">
        <v>5</v>
      </c>
      <c r="B160" s="22">
        <v>1</v>
      </c>
      <c r="C160" s="49" t="s">
        <v>313</v>
      </c>
      <c r="D160" s="49" t="s">
        <v>110</v>
      </c>
      <c r="E160" s="50" t="s">
        <v>154</v>
      </c>
      <c r="F160" s="50" t="s">
        <v>219</v>
      </c>
      <c r="G160" s="51">
        <v>2010</v>
      </c>
      <c r="H160" s="28" t="s">
        <v>220</v>
      </c>
      <c r="I160" s="131">
        <v>1</v>
      </c>
      <c r="J160" s="138">
        <v>4</v>
      </c>
      <c r="K160" s="143">
        <v>1</v>
      </c>
      <c r="L160" s="138">
        <v>2</v>
      </c>
      <c r="M160" s="138">
        <v>3</v>
      </c>
      <c r="N160" s="31"/>
    </row>
    <row r="161" spans="1:14" ht="18" customHeight="1" x14ac:dyDescent="0.2">
      <c r="A161" s="128">
        <v>6</v>
      </c>
      <c r="B161" s="22">
        <v>1</v>
      </c>
      <c r="C161" s="49" t="s">
        <v>314</v>
      </c>
      <c r="D161" s="49" t="s">
        <v>74</v>
      </c>
      <c r="E161" s="50" t="s">
        <v>154</v>
      </c>
      <c r="F161" s="50" t="s">
        <v>219</v>
      </c>
      <c r="G161" s="51">
        <v>2011</v>
      </c>
      <c r="H161" s="28" t="s">
        <v>220</v>
      </c>
      <c r="I161" s="131">
        <v>1</v>
      </c>
      <c r="J161" s="138">
        <v>4</v>
      </c>
      <c r="K161" s="143">
        <v>1</v>
      </c>
      <c r="L161" s="138">
        <v>2</v>
      </c>
      <c r="M161" s="138">
        <v>3</v>
      </c>
      <c r="N161" s="30"/>
    </row>
    <row r="162" spans="1:14" ht="18" customHeight="1" x14ac:dyDescent="0.2">
      <c r="A162" s="128">
        <v>7</v>
      </c>
      <c r="B162" s="22">
        <v>1</v>
      </c>
      <c r="C162" s="49" t="s">
        <v>315</v>
      </c>
      <c r="D162" s="49" t="s">
        <v>63</v>
      </c>
      <c r="E162" s="50" t="s">
        <v>154</v>
      </c>
      <c r="F162" s="50" t="s">
        <v>226</v>
      </c>
      <c r="G162" s="51">
        <v>2009</v>
      </c>
      <c r="H162" s="28" t="s">
        <v>227</v>
      </c>
      <c r="I162" s="131">
        <v>1</v>
      </c>
      <c r="J162" s="138">
        <v>4</v>
      </c>
      <c r="K162" s="143">
        <v>1</v>
      </c>
      <c r="L162" s="138">
        <v>2</v>
      </c>
      <c r="M162" s="138">
        <v>3</v>
      </c>
      <c r="N162" s="31"/>
    </row>
    <row r="163" spans="1:14" ht="18" customHeight="1" x14ac:dyDescent="0.2">
      <c r="A163" s="128">
        <v>8</v>
      </c>
      <c r="B163" s="22">
        <v>1</v>
      </c>
      <c r="C163" s="49" t="s">
        <v>316</v>
      </c>
      <c r="D163" s="49" t="s">
        <v>117</v>
      </c>
      <c r="E163" s="50" t="s">
        <v>154</v>
      </c>
      <c r="F163" s="50" t="s">
        <v>226</v>
      </c>
      <c r="G163" s="51">
        <v>2007</v>
      </c>
      <c r="H163" s="28" t="s">
        <v>227</v>
      </c>
      <c r="I163" s="131">
        <v>1</v>
      </c>
      <c r="J163" s="138">
        <v>4</v>
      </c>
      <c r="K163" s="143">
        <v>1</v>
      </c>
      <c r="L163" s="138">
        <v>2</v>
      </c>
      <c r="M163" s="138">
        <v>3</v>
      </c>
      <c r="N163" s="30"/>
    </row>
    <row r="164" spans="1:14" ht="18" customHeight="1" thickBot="1" x14ac:dyDescent="0.25">
      <c r="A164" s="36" t="s">
        <v>34</v>
      </c>
      <c r="B164" s="22"/>
      <c r="C164" s="49"/>
      <c r="D164" s="49"/>
      <c r="E164" s="49"/>
      <c r="F164" s="49"/>
      <c r="G164" s="49"/>
      <c r="H164" s="28"/>
      <c r="I164" s="65"/>
      <c r="J164" s="66"/>
      <c r="K164" s="66"/>
      <c r="L164" s="66"/>
      <c r="M164" s="30"/>
      <c r="N164" s="31"/>
    </row>
  </sheetData>
  <autoFilter ref="C3:H164" xr:uid="{0355B828-6C88-44AD-8CB3-EC65F0470FF8}"/>
  <sortState xmlns:xlrd2="http://schemas.microsoft.com/office/spreadsheetml/2017/richdata2" ref="C164:H164">
    <sortCondition ref="C164"/>
  </sortState>
  <mergeCells count="57">
    <mergeCell ref="B154:B155"/>
    <mergeCell ref="J75:N75"/>
    <mergeCell ref="J93:N93"/>
    <mergeCell ref="B145:B146"/>
    <mergeCell ref="C145:F146"/>
    <mergeCell ref="G145:H146"/>
    <mergeCell ref="G154:H155"/>
    <mergeCell ref="C154:F155"/>
    <mergeCell ref="G93:H94"/>
    <mergeCell ref="C93:F94"/>
    <mergeCell ref="C75:F76"/>
    <mergeCell ref="J42:N42"/>
    <mergeCell ref="I42:I43"/>
    <mergeCell ref="I75:I76"/>
    <mergeCell ref="I93:I94"/>
    <mergeCell ref="I3:N4"/>
    <mergeCell ref="I5:I6"/>
    <mergeCell ref="J5:N5"/>
    <mergeCell ref="I23:I24"/>
    <mergeCell ref="C5:F6"/>
    <mergeCell ref="C23:F24"/>
    <mergeCell ref="G5:H6"/>
    <mergeCell ref="J23:N23"/>
    <mergeCell ref="B128:B129"/>
    <mergeCell ref="B93:B94"/>
    <mergeCell ref="B5:B6"/>
    <mergeCell ref="B23:B24"/>
    <mergeCell ref="B42:B43"/>
    <mergeCell ref="B75:B76"/>
    <mergeCell ref="G42:H43"/>
    <mergeCell ref="G23:H24"/>
    <mergeCell ref="C42:F43"/>
    <mergeCell ref="C128:F129"/>
    <mergeCell ref="G75:H76"/>
    <mergeCell ref="G128:H129"/>
    <mergeCell ref="A3:A4"/>
    <mergeCell ref="A5:A6"/>
    <mergeCell ref="A154:A155"/>
    <mergeCell ref="A23:A24"/>
    <mergeCell ref="A42:A43"/>
    <mergeCell ref="A75:A76"/>
    <mergeCell ref="A93:A94"/>
    <mergeCell ref="A128:A129"/>
    <mergeCell ref="A145:A146"/>
    <mergeCell ref="B1:H1"/>
    <mergeCell ref="D3:D4"/>
    <mergeCell ref="C3:C4"/>
    <mergeCell ref="G3:G4"/>
    <mergeCell ref="F3:F4"/>
    <mergeCell ref="E3:E4"/>
    <mergeCell ref="H3:H4"/>
    <mergeCell ref="I145:I146"/>
    <mergeCell ref="J145:N145"/>
    <mergeCell ref="I128:I129"/>
    <mergeCell ref="I154:I155"/>
    <mergeCell ref="J154:N154"/>
    <mergeCell ref="J128:N128"/>
  </mergeCells>
  <phoneticPr fontId="4" type="noConversion"/>
  <dataValidations count="6">
    <dataValidation type="list" allowBlank="1" showErrorMessage="1" sqref="E58 E7 E62 E71 E67 E116:E119 E147:E152 E104:E106 E102 E108:E110 E124" xr:uid="{456CBB7F-FFE5-4457-B3A8-107F9EAA7624}">
      <formula1>#REF!</formula1>
      <formula2>0</formula2>
    </dataValidation>
    <dataValidation type="list" allowBlank="1" showInputMessage="1" showErrorMessage="1" sqref="E120:E126 E101:E111 E77:E80 E86:E88 E64 E25:E28 E46 E11:E14 E8:E9 E83 E95:E99 E137 E156:E163" xr:uid="{262CED80-BA6E-4B2B-BB81-E70495EBB0B4}">
      <formula1>#REF!</formula1>
    </dataValidation>
    <dataValidation type="list" allowBlank="1" showErrorMessage="1" sqref="G58 G62 G71 G67 G116:G119 G147:G152 G104:G106 G102 G108:G110 G124 G7" xr:uid="{23030A78-D760-4C08-9F0D-29C44E0BFADD}">
      <formula1>$AK$8:$AK$48</formula1>
      <formula2>0</formula2>
    </dataValidation>
    <dataValidation type="list" allowBlank="1" showInputMessage="1" showErrorMessage="1" sqref="G137 G83 G95:G99 G25:G28 G46 G8 G64 G86:G88 G77:G80 G101:G110 G120:G125 G156:G163" xr:uid="{8ADA74F9-B06B-45AF-9945-2631AA43CF33}">
      <formula1>$AK$10:$AK$75</formula1>
    </dataValidation>
    <dataValidation type="list" allowBlank="1" showInputMessage="1" showErrorMessage="1" prompt=" - " sqref="G45 G63" xr:uid="{241A0323-6D50-40A9-A57C-FFBF402523D8}">
      <formula1>$AK$10:$AK$75</formula1>
    </dataValidation>
    <dataValidation type="list" allowBlank="1" showInputMessage="1" showErrorMessage="1" sqref="G111 G126 G11:G12 G14" xr:uid="{471FCC1A-3284-4F95-992A-937CA812A94A}">
      <formula1>$AK$10:$AK$58</formula1>
    </dataValidation>
  </dataValidations>
  <hyperlinks>
    <hyperlink ref="D171" r:id="rId1" display="jatlustoch@seznam.cz" xr:uid="{00000000-0004-0000-0100-000000000000}"/>
    <hyperlink ref="D168" r:id="rId2" display="jatlustoch@seznam.cz" xr:uid="{00000000-0004-0000-0100-000001000000}"/>
  </hyperlinks>
  <pageMargins left="0.15" right="0.2" top="0.14000000000000001" bottom="0.16" header="0.13" footer="0.12"/>
  <pageSetup paperSize="9" scale="22" orientation="landscape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X20"/>
  <sheetViews>
    <sheetView workbookViewId="0">
      <selection activeCell="L25" sqref="L25"/>
    </sheetView>
  </sheetViews>
  <sheetFormatPr defaultRowHeight="12.75" x14ac:dyDescent="0.2"/>
  <cols>
    <col min="1" max="1" width="3.42578125" style="27" customWidth="1"/>
    <col min="2" max="2" width="10.7109375" style="27" customWidth="1"/>
    <col min="3" max="4" width="4.85546875" customWidth="1"/>
    <col min="5" max="5" width="5.7109375" customWidth="1"/>
    <col min="6" max="6" width="8.5703125" customWidth="1"/>
    <col min="7" max="7" width="5.7109375" customWidth="1"/>
    <col min="8" max="8" width="8.140625" customWidth="1"/>
    <col min="9" max="20" width="5.7109375" customWidth="1"/>
    <col min="21" max="21" width="7.5703125" style="88" customWidth="1"/>
    <col min="22" max="22" width="9.7109375" style="88" customWidth="1"/>
    <col min="23" max="23" width="8.7109375" style="88" customWidth="1"/>
    <col min="24" max="24" width="4" style="88" customWidth="1"/>
  </cols>
  <sheetData>
    <row r="1" spans="1:24" ht="17.25" customHeight="1" x14ac:dyDescent="0.2">
      <c r="A1" s="333"/>
      <c r="B1" s="334"/>
      <c r="C1" s="331"/>
      <c r="D1" s="325"/>
      <c r="E1" s="327" t="s">
        <v>77</v>
      </c>
      <c r="F1" s="328"/>
      <c r="G1" s="337">
        <v>2016</v>
      </c>
      <c r="H1" s="338"/>
      <c r="I1" s="339">
        <v>2015</v>
      </c>
      <c r="J1" s="340"/>
      <c r="K1" s="327">
        <v>2014</v>
      </c>
      <c r="L1" s="328"/>
      <c r="M1" s="323" t="s">
        <v>78</v>
      </c>
      <c r="N1" s="324"/>
      <c r="O1" s="323" t="s">
        <v>79</v>
      </c>
      <c r="P1" s="324"/>
      <c r="Q1" s="321" t="s">
        <v>80</v>
      </c>
      <c r="R1" s="322"/>
      <c r="S1" s="321" t="s">
        <v>50</v>
      </c>
      <c r="T1" s="322"/>
      <c r="U1" s="109"/>
      <c r="V1" s="109"/>
      <c r="W1" s="109"/>
      <c r="X1" s="109"/>
    </row>
    <row r="2" spans="1:24" ht="17.25" customHeight="1" thickBot="1" x14ac:dyDescent="0.25">
      <c r="A2" s="335"/>
      <c r="B2" s="336"/>
      <c r="C2" s="332"/>
      <c r="D2" s="326"/>
      <c r="E2" s="37" t="s">
        <v>18</v>
      </c>
      <c r="F2" s="38" t="s">
        <v>19</v>
      </c>
      <c r="G2" s="29" t="s">
        <v>20</v>
      </c>
      <c r="H2" s="3" t="s">
        <v>19</v>
      </c>
      <c r="I2" s="4" t="s">
        <v>20</v>
      </c>
      <c r="J2" s="5" t="s">
        <v>19</v>
      </c>
      <c r="K2" s="39" t="s">
        <v>20</v>
      </c>
      <c r="L2" s="40" t="s">
        <v>19</v>
      </c>
      <c r="M2" s="2" t="s">
        <v>20</v>
      </c>
      <c r="N2" s="3" t="s">
        <v>19</v>
      </c>
      <c r="O2" s="2" t="s">
        <v>20</v>
      </c>
      <c r="P2" s="3" t="s">
        <v>19</v>
      </c>
      <c r="Q2" s="17" t="s">
        <v>20</v>
      </c>
      <c r="R2" s="18" t="s">
        <v>19</v>
      </c>
      <c r="S2" s="17" t="s">
        <v>20</v>
      </c>
      <c r="T2" s="18" t="s">
        <v>19</v>
      </c>
      <c r="U2" s="109"/>
      <c r="V2" s="109"/>
      <c r="W2" s="109"/>
      <c r="X2" s="109"/>
    </row>
    <row r="3" spans="1:24" ht="24" thickBot="1" x14ac:dyDescent="0.25">
      <c r="A3" s="329"/>
      <c r="B3" s="330"/>
      <c r="C3" s="56">
        <f>C8+C13+C19</f>
        <v>0</v>
      </c>
      <c r="D3" s="56">
        <f>D8+D13+D19</f>
        <v>136</v>
      </c>
      <c r="E3" s="90" t="s">
        <v>17</v>
      </c>
      <c r="F3" s="91">
        <f>(F4+F5+F6+F7)+(F9+F10+F11+F12)+(F14+F15+F16+F17+F18)</f>
        <v>15</v>
      </c>
      <c r="G3" s="91" t="s">
        <v>17</v>
      </c>
      <c r="H3" s="91">
        <f t="shared" ref="H3:T3" si="0">(H4+H5+H6+H7)+(H9+H10+H11+H12)+(H14+H15+H16+H17+H18)</f>
        <v>16</v>
      </c>
      <c r="I3" s="91" t="s">
        <v>17</v>
      </c>
      <c r="J3" s="91">
        <f t="shared" si="0"/>
        <v>30</v>
      </c>
      <c r="K3" s="91" t="s">
        <v>17</v>
      </c>
      <c r="L3" s="91">
        <f t="shared" si="0"/>
        <v>15</v>
      </c>
      <c r="M3" s="91" t="s">
        <v>17</v>
      </c>
      <c r="N3" s="91">
        <f t="shared" si="0"/>
        <v>32</v>
      </c>
      <c r="O3" s="91" t="s">
        <v>17</v>
      </c>
      <c r="P3" s="91">
        <f t="shared" si="0"/>
        <v>14</v>
      </c>
      <c r="Q3" s="91" t="s">
        <v>17</v>
      </c>
      <c r="R3" s="91">
        <f t="shared" si="0"/>
        <v>6</v>
      </c>
      <c r="S3" s="91" t="s">
        <v>17</v>
      </c>
      <c r="T3" s="91">
        <f t="shared" si="0"/>
        <v>8</v>
      </c>
      <c r="U3" s="110" t="s">
        <v>37</v>
      </c>
      <c r="V3" s="110" t="s">
        <v>35</v>
      </c>
      <c r="W3" s="110" t="s">
        <v>36</v>
      </c>
      <c r="X3" s="109"/>
    </row>
    <row r="4" spans="1:24" s="33" customFormat="1" ht="19.5" customHeight="1" x14ac:dyDescent="0.2">
      <c r="A4" s="311" t="s">
        <v>31</v>
      </c>
      <c r="B4" s="53" t="s">
        <v>9</v>
      </c>
      <c r="C4" s="8"/>
      <c r="D4" s="45">
        <f>SUM(E4:T4)</f>
        <v>11</v>
      </c>
      <c r="E4" s="114"/>
      <c r="F4" s="102"/>
      <c r="G4" s="114"/>
      <c r="H4" s="102"/>
      <c r="I4" s="114"/>
      <c r="J4" s="102">
        <v>7</v>
      </c>
      <c r="K4" s="46"/>
      <c r="L4" s="60"/>
      <c r="M4" s="46"/>
      <c r="N4" s="60"/>
      <c r="O4" s="46"/>
      <c r="P4" s="61"/>
      <c r="Q4" s="47"/>
      <c r="R4" s="61"/>
      <c r="S4" s="47"/>
      <c r="T4" s="61">
        <v>4</v>
      </c>
      <c r="U4" s="111">
        <v>2.0833333333333332E-2</v>
      </c>
      <c r="V4" s="113">
        <v>0.39583333333333331</v>
      </c>
      <c r="W4" s="112">
        <f>V4+U4</f>
        <v>0.41666666666666663</v>
      </c>
      <c r="X4" s="112"/>
    </row>
    <row r="5" spans="1:24" s="33" customFormat="1" ht="19.5" customHeight="1" x14ac:dyDescent="0.2">
      <c r="A5" s="312"/>
      <c r="B5" s="52" t="s">
        <v>10</v>
      </c>
      <c r="C5" s="9"/>
      <c r="D5" s="45">
        <f>SUM(E5:T5)</f>
        <v>11</v>
      </c>
      <c r="E5" s="103"/>
      <c r="F5" s="104"/>
      <c r="G5" s="103"/>
      <c r="H5" s="104"/>
      <c r="I5" s="103"/>
      <c r="J5" s="104">
        <v>7</v>
      </c>
      <c r="K5" s="44"/>
      <c r="L5" s="58"/>
      <c r="M5" s="44"/>
      <c r="N5" s="58"/>
      <c r="O5" s="44"/>
      <c r="P5" s="58"/>
      <c r="Q5" s="44"/>
      <c r="R5" s="58"/>
      <c r="S5" s="44"/>
      <c r="T5" s="58">
        <v>4</v>
      </c>
      <c r="U5" s="111">
        <v>2.0833333333333332E-2</v>
      </c>
      <c r="V5" s="112">
        <f>V4+U5</f>
        <v>0.41666666666666663</v>
      </c>
      <c r="W5" s="112">
        <f t="shared" ref="W5:W7" si="1">V5+U5</f>
        <v>0.43749999999999994</v>
      </c>
      <c r="X5" s="112"/>
    </row>
    <row r="6" spans="1:24" s="33" customFormat="1" ht="19.5" customHeight="1" x14ac:dyDescent="0.2">
      <c r="A6" s="312"/>
      <c r="B6" s="52" t="s">
        <v>4</v>
      </c>
      <c r="C6" s="9"/>
      <c r="D6" s="45">
        <f>SUM(E6:T6)</f>
        <v>11</v>
      </c>
      <c r="E6" s="103"/>
      <c r="F6" s="104"/>
      <c r="G6" s="103"/>
      <c r="H6" s="104"/>
      <c r="I6" s="103"/>
      <c r="J6" s="104">
        <v>8</v>
      </c>
      <c r="K6" s="44"/>
      <c r="L6" s="58"/>
      <c r="M6" s="44"/>
      <c r="N6" s="58"/>
      <c r="O6" s="44"/>
      <c r="P6" s="58"/>
      <c r="Q6" s="44"/>
      <c r="R6" s="58">
        <v>3</v>
      </c>
      <c r="S6" s="44"/>
      <c r="T6" s="58"/>
      <c r="U6" s="111">
        <v>2.0833333333333332E-2</v>
      </c>
      <c r="V6" s="112">
        <f t="shared" ref="V6:V7" si="2">V5+U6</f>
        <v>0.43749999999999994</v>
      </c>
      <c r="W6" s="112">
        <f t="shared" si="1"/>
        <v>0.45833333333333326</v>
      </c>
      <c r="X6" s="112"/>
    </row>
    <row r="7" spans="1:24" s="33" customFormat="1" ht="19.5" customHeight="1" thickBot="1" x14ac:dyDescent="0.25">
      <c r="A7" s="313"/>
      <c r="B7" s="55" t="s">
        <v>5</v>
      </c>
      <c r="C7" s="57"/>
      <c r="D7" s="45">
        <f>SUM(E7:T7)</f>
        <v>11</v>
      </c>
      <c r="E7" s="105"/>
      <c r="F7" s="104"/>
      <c r="G7" s="105"/>
      <c r="H7" s="104"/>
      <c r="I7" s="105"/>
      <c r="J7" s="104">
        <v>8</v>
      </c>
      <c r="K7" s="47"/>
      <c r="L7" s="61"/>
      <c r="M7" s="47"/>
      <c r="N7" s="61"/>
      <c r="O7" s="47"/>
      <c r="P7" s="61"/>
      <c r="Q7" s="47"/>
      <c r="R7" s="61">
        <v>3</v>
      </c>
      <c r="S7" s="47"/>
      <c r="T7" s="61"/>
      <c r="U7" s="111">
        <v>2.0833333333333332E-2</v>
      </c>
      <c r="V7" s="112">
        <f t="shared" si="2"/>
        <v>0.45833333333333326</v>
      </c>
      <c r="W7" s="112">
        <f t="shared" si="1"/>
        <v>0.47916666666666657</v>
      </c>
      <c r="X7" s="112"/>
    </row>
    <row r="8" spans="1:24" s="33" customFormat="1" ht="19.5" customHeight="1" thickBot="1" x14ac:dyDescent="0.25">
      <c r="A8" s="315" t="s">
        <v>17</v>
      </c>
      <c r="B8" s="316"/>
      <c r="C8" s="165">
        <f>SUM(C4:C7)</f>
        <v>0</v>
      </c>
      <c r="D8" s="165">
        <f>SUM(D4:D7)</f>
        <v>44</v>
      </c>
      <c r="E8" s="317" t="s">
        <v>367</v>
      </c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135">
        <v>2.0833333333333332E-2</v>
      </c>
      <c r="V8" s="113">
        <v>0.47916666666666669</v>
      </c>
      <c r="W8" s="137">
        <f>V8+U8</f>
        <v>0.5</v>
      </c>
      <c r="X8" s="113"/>
    </row>
    <row r="9" spans="1:24" s="33" customFormat="1" ht="19.5" customHeight="1" x14ac:dyDescent="0.2">
      <c r="A9" s="320" t="s">
        <v>32</v>
      </c>
      <c r="B9" s="54" t="s">
        <v>9</v>
      </c>
      <c r="C9" s="8"/>
      <c r="D9" s="45">
        <f>SUM(E9:T9)</f>
        <v>11</v>
      </c>
      <c r="E9" s="46"/>
      <c r="F9" s="102"/>
      <c r="G9" s="114"/>
      <c r="H9" s="102"/>
      <c r="I9" s="114"/>
      <c r="J9" s="60"/>
      <c r="K9" s="46"/>
      <c r="L9" s="60">
        <v>3</v>
      </c>
      <c r="M9" s="46"/>
      <c r="N9" s="60">
        <v>8</v>
      </c>
      <c r="O9" s="46"/>
      <c r="P9" s="61"/>
      <c r="Q9" s="47"/>
      <c r="R9" s="61"/>
      <c r="S9" s="47"/>
      <c r="T9" s="61"/>
      <c r="U9" s="111">
        <v>2.0833333333333332E-2</v>
      </c>
      <c r="V9" s="113">
        <v>0.5</v>
      </c>
      <c r="W9" s="112">
        <f>V9+U9</f>
        <v>0.52083333333333337</v>
      </c>
      <c r="X9" s="112"/>
    </row>
    <row r="10" spans="1:24" s="33" customFormat="1" ht="19.5" customHeight="1" x14ac:dyDescent="0.2">
      <c r="A10" s="312"/>
      <c r="B10" s="52" t="s">
        <v>10</v>
      </c>
      <c r="C10" s="9"/>
      <c r="D10" s="45">
        <f>SUM(E10:T10)</f>
        <v>12</v>
      </c>
      <c r="E10" s="44"/>
      <c r="F10" s="104"/>
      <c r="G10" s="103"/>
      <c r="H10" s="104"/>
      <c r="I10" s="103"/>
      <c r="J10" s="58"/>
      <c r="K10" s="44"/>
      <c r="L10" s="58">
        <v>4</v>
      </c>
      <c r="M10" s="44"/>
      <c r="N10" s="58">
        <v>8</v>
      </c>
      <c r="O10" s="44"/>
      <c r="P10" s="58"/>
      <c r="Q10" s="44"/>
      <c r="R10" s="58"/>
      <c r="S10" s="44"/>
      <c r="T10" s="58"/>
      <c r="U10" s="111">
        <v>2.0833333333333332E-2</v>
      </c>
      <c r="V10" s="112">
        <f>V9+U10</f>
        <v>0.52083333333333337</v>
      </c>
      <c r="W10" s="112">
        <f t="shared" ref="W10:W12" si="3">V10+U10</f>
        <v>0.54166666666666674</v>
      </c>
      <c r="X10" s="112"/>
    </row>
    <row r="11" spans="1:24" s="33" customFormat="1" ht="19.5" customHeight="1" x14ac:dyDescent="0.2">
      <c r="A11" s="312"/>
      <c r="B11" s="52" t="s">
        <v>4</v>
      </c>
      <c r="C11" s="9"/>
      <c r="D11" s="45">
        <f>SUM(E11:T11)</f>
        <v>12</v>
      </c>
      <c r="E11" s="44"/>
      <c r="F11" s="104"/>
      <c r="G11" s="103"/>
      <c r="H11" s="104"/>
      <c r="I11" s="103"/>
      <c r="J11" s="58"/>
      <c r="K11" s="44"/>
      <c r="L11" s="58">
        <v>4</v>
      </c>
      <c r="M11" s="44"/>
      <c r="N11" s="58">
        <v>8</v>
      </c>
      <c r="O11" s="44"/>
      <c r="P11" s="58"/>
      <c r="Q11" s="44"/>
      <c r="R11" s="58"/>
      <c r="S11" s="44"/>
      <c r="T11" s="58"/>
      <c r="U11" s="111">
        <v>2.0833333333333332E-2</v>
      </c>
      <c r="V11" s="112">
        <f t="shared" ref="V11:V12" si="4">V10+U11</f>
        <v>0.54166666666666674</v>
      </c>
      <c r="W11" s="112">
        <f t="shared" si="3"/>
        <v>0.56250000000000011</v>
      </c>
      <c r="X11" s="112"/>
    </row>
    <row r="12" spans="1:24" s="33" customFormat="1" ht="19.5" customHeight="1" thickBot="1" x14ac:dyDescent="0.25">
      <c r="A12" s="313"/>
      <c r="B12" s="55" t="s">
        <v>5</v>
      </c>
      <c r="C12" s="57"/>
      <c r="D12" s="45">
        <f>SUM(E12:T12)</f>
        <v>12</v>
      </c>
      <c r="E12" s="47"/>
      <c r="F12" s="104"/>
      <c r="G12" s="105"/>
      <c r="H12" s="104"/>
      <c r="I12" s="105"/>
      <c r="J12" s="61"/>
      <c r="K12" s="47"/>
      <c r="L12" s="61">
        <v>4</v>
      </c>
      <c r="M12" s="47"/>
      <c r="N12" s="61">
        <v>8</v>
      </c>
      <c r="O12" s="47"/>
      <c r="P12" s="61"/>
      <c r="Q12" s="47"/>
      <c r="R12" s="61"/>
      <c r="S12" s="47"/>
      <c r="T12" s="61"/>
      <c r="U12" s="111">
        <v>2.0833333333333332E-2</v>
      </c>
      <c r="V12" s="112">
        <f t="shared" si="4"/>
        <v>0.56250000000000011</v>
      </c>
      <c r="W12" s="112">
        <f t="shared" si="3"/>
        <v>0.58333333333333348</v>
      </c>
      <c r="X12" s="112"/>
    </row>
    <row r="13" spans="1:24" s="33" customFormat="1" ht="19.5" customHeight="1" thickBot="1" x14ac:dyDescent="0.25">
      <c r="A13" s="315" t="s">
        <v>17</v>
      </c>
      <c r="B13" s="316"/>
      <c r="C13" s="165">
        <f>SUM(C9:C12)</f>
        <v>0</v>
      </c>
      <c r="D13" s="165">
        <f>SUM(D9:D12)</f>
        <v>47</v>
      </c>
      <c r="E13" s="317" t="s">
        <v>366</v>
      </c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9"/>
      <c r="U13" s="135">
        <v>4.1666666666666664E-2</v>
      </c>
      <c r="V13" s="113">
        <v>0.58333333333333337</v>
      </c>
      <c r="W13" s="137">
        <f>V13+U13</f>
        <v>0.625</v>
      </c>
      <c r="X13" s="113"/>
    </row>
    <row r="14" spans="1:24" s="33" customFormat="1" ht="19.5" customHeight="1" x14ac:dyDescent="0.2">
      <c r="A14" s="311" t="s">
        <v>33</v>
      </c>
      <c r="B14" s="53" t="s">
        <v>9</v>
      </c>
      <c r="C14" s="13"/>
      <c r="D14" s="45">
        <f>SUM(E14:T14)</f>
        <v>7</v>
      </c>
      <c r="E14" s="43"/>
      <c r="F14" s="60"/>
      <c r="G14" s="46"/>
      <c r="H14" s="60"/>
      <c r="I14" s="46"/>
      <c r="J14" s="60"/>
      <c r="K14" s="114"/>
      <c r="L14" s="60"/>
      <c r="M14" s="106"/>
      <c r="N14" s="60"/>
      <c r="O14" s="46"/>
      <c r="P14" s="60">
        <v>7</v>
      </c>
      <c r="Q14" s="46"/>
      <c r="R14" s="60"/>
      <c r="S14" s="46"/>
      <c r="T14" s="60"/>
      <c r="U14" s="111">
        <v>2.0833333333333332E-2</v>
      </c>
      <c r="V14" s="113">
        <v>0.625</v>
      </c>
      <c r="W14" s="112">
        <f>V14+U14</f>
        <v>0.64583333333333337</v>
      </c>
      <c r="X14" s="112"/>
    </row>
    <row r="15" spans="1:24" s="33" customFormat="1" ht="19.5" customHeight="1" x14ac:dyDescent="0.2">
      <c r="A15" s="312"/>
      <c r="B15" s="52" t="s">
        <v>10</v>
      </c>
      <c r="C15" s="9"/>
      <c r="D15" s="45">
        <f>SUM(E15:T15)</f>
        <v>7</v>
      </c>
      <c r="E15" s="44"/>
      <c r="F15" s="58"/>
      <c r="G15" s="44"/>
      <c r="H15" s="58"/>
      <c r="I15" s="44"/>
      <c r="J15" s="58"/>
      <c r="K15" s="103"/>
      <c r="L15" s="58"/>
      <c r="M15" s="103"/>
      <c r="N15" s="58"/>
      <c r="O15" s="44"/>
      <c r="P15" s="58">
        <v>7</v>
      </c>
      <c r="Q15" s="44"/>
      <c r="R15" s="58"/>
      <c r="S15" s="44"/>
      <c r="T15" s="58"/>
      <c r="U15" s="111">
        <v>2.0833333333333332E-2</v>
      </c>
      <c r="V15" s="112">
        <f>V14+U15</f>
        <v>0.64583333333333337</v>
      </c>
      <c r="W15" s="112">
        <f t="shared" ref="W15:W17" si="5">V15+U15</f>
        <v>0.66666666666666674</v>
      </c>
      <c r="X15" s="112"/>
    </row>
    <row r="16" spans="1:24" s="33" customFormat="1" ht="19.5" customHeight="1" x14ac:dyDescent="0.2">
      <c r="A16" s="312"/>
      <c r="B16" s="52" t="s">
        <v>4</v>
      </c>
      <c r="C16" s="9"/>
      <c r="D16" s="45">
        <f>SUM(E16:T16)</f>
        <v>15</v>
      </c>
      <c r="E16" s="44"/>
      <c r="F16" s="58">
        <v>15</v>
      </c>
      <c r="G16" s="44"/>
      <c r="H16" s="58"/>
      <c r="I16" s="44"/>
      <c r="J16" s="58"/>
      <c r="K16" s="103"/>
      <c r="L16" s="58"/>
      <c r="M16" s="103"/>
      <c r="N16" s="58"/>
      <c r="O16" s="44"/>
      <c r="P16" s="58"/>
      <c r="Q16" s="44"/>
      <c r="R16" s="58"/>
      <c r="S16" s="44"/>
      <c r="T16" s="58"/>
      <c r="U16" s="111">
        <v>2.0833333333333332E-2</v>
      </c>
      <c r="V16" s="112">
        <f t="shared" ref="V16:V17" si="6">V15+U16</f>
        <v>0.66666666666666674</v>
      </c>
      <c r="W16" s="112">
        <f t="shared" si="5"/>
        <v>0.68750000000000011</v>
      </c>
      <c r="X16" s="112"/>
    </row>
    <row r="17" spans="1:24" s="33" customFormat="1" ht="19.5" customHeight="1" x14ac:dyDescent="0.2">
      <c r="A17" s="313"/>
      <c r="B17" s="55" t="s">
        <v>5</v>
      </c>
      <c r="C17" s="57"/>
      <c r="D17" s="45">
        <f>SUM(E17:T17)</f>
        <v>8</v>
      </c>
      <c r="E17" s="47"/>
      <c r="F17" s="61"/>
      <c r="G17" s="47"/>
      <c r="H17" s="61">
        <v>8</v>
      </c>
      <c r="I17" s="47"/>
      <c r="J17" s="61"/>
      <c r="K17" s="105"/>
      <c r="L17" s="61"/>
      <c r="M17" s="105"/>
      <c r="N17" s="61"/>
      <c r="O17" s="47"/>
      <c r="P17" s="61"/>
      <c r="Q17" s="47"/>
      <c r="R17" s="61"/>
      <c r="S17" s="47"/>
      <c r="T17" s="61"/>
      <c r="U17" s="111">
        <v>2.0833333333333332E-2</v>
      </c>
      <c r="V17" s="112">
        <f t="shared" si="6"/>
        <v>0.68750000000000011</v>
      </c>
      <c r="W17" s="112">
        <f t="shared" si="5"/>
        <v>0.70833333333333348</v>
      </c>
      <c r="X17" s="112"/>
    </row>
    <row r="18" spans="1:24" s="33" customFormat="1" ht="19.5" customHeight="1" thickBot="1" x14ac:dyDescent="0.25">
      <c r="A18" s="314"/>
      <c r="B18" s="55" t="s">
        <v>45</v>
      </c>
      <c r="C18" s="6"/>
      <c r="D18" s="45">
        <f>SUM(E18:T18)</f>
        <v>8</v>
      </c>
      <c r="E18" s="7"/>
      <c r="F18" s="59"/>
      <c r="G18" s="7"/>
      <c r="H18" s="59">
        <v>8</v>
      </c>
      <c r="I18" s="7"/>
      <c r="J18" s="59"/>
      <c r="K18" s="7"/>
      <c r="L18" s="59"/>
      <c r="M18" s="7"/>
      <c r="N18" s="59"/>
      <c r="O18" s="107"/>
      <c r="P18" s="108"/>
      <c r="Q18" s="107"/>
      <c r="R18" s="108"/>
      <c r="S18" s="107"/>
      <c r="T18" s="218"/>
      <c r="U18" s="111"/>
      <c r="V18" s="112"/>
      <c r="W18" s="112"/>
      <c r="X18" s="112"/>
    </row>
    <row r="19" spans="1:24" s="33" customFormat="1" ht="19.5" customHeight="1" thickBot="1" x14ac:dyDescent="0.25">
      <c r="A19" s="315" t="s">
        <v>17</v>
      </c>
      <c r="B19" s="316"/>
      <c r="C19" s="165">
        <f>SUM(C14:C18)</f>
        <v>0</v>
      </c>
      <c r="D19" s="165">
        <f>SUM(D14:D18)</f>
        <v>45</v>
      </c>
      <c r="E19" s="317" t="s">
        <v>368</v>
      </c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9"/>
      <c r="U19" s="135">
        <v>2.0833333333333332E-2</v>
      </c>
      <c r="V19" s="113">
        <v>0.70833333333333337</v>
      </c>
      <c r="W19" s="113">
        <f>V19+U19</f>
        <v>0.72916666666666674</v>
      </c>
      <c r="X19" s="113"/>
    </row>
    <row r="20" spans="1:24" s="33" customFormat="1" x14ac:dyDescent="0.2">
      <c r="A20" s="1"/>
      <c r="B20" s="1"/>
      <c r="U20" s="89"/>
      <c r="V20" s="88"/>
      <c r="W20" s="88"/>
      <c r="X20" s="89"/>
    </row>
  </sheetData>
  <mergeCells count="21">
    <mergeCell ref="S1:T1"/>
    <mergeCell ref="M1:N1"/>
    <mergeCell ref="A8:B8"/>
    <mergeCell ref="E8:T8"/>
    <mergeCell ref="Q1:R1"/>
    <mergeCell ref="D1:D2"/>
    <mergeCell ref="A4:A7"/>
    <mergeCell ref="E1:F1"/>
    <mergeCell ref="A3:B3"/>
    <mergeCell ref="C1:C2"/>
    <mergeCell ref="A1:B2"/>
    <mergeCell ref="K1:L1"/>
    <mergeCell ref="O1:P1"/>
    <mergeCell ref="G1:H1"/>
    <mergeCell ref="I1:J1"/>
    <mergeCell ref="A14:A18"/>
    <mergeCell ref="A19:B19"/>
    <mergeCell ref="E19:T19"/>
    <mergeCell ref="A9:A12"/>
    <mergeCell ref="A13:B13"/>
    <mergeCell ref="E13:T13"/>
  </mergeCells>
  <phoneticPr fontId="4" type="noConversion"/>
  <pageMargins left="0.12" right="0.2" top="0.14000000000000001" bottom="0.16" header="0.13" footer="0.14000000000000001"/>
  <pageSetup paperSize="9" scale="82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BEC6F-A2ED-468D-9299-75A2564F871B}">
  <sheetPr>
    <tabColor rgb="FFFF66CC"/>
  </sheetPr>
  <dimension ref="A1:Q57"/>
  <sheetViews>
    <sheetView tabSelected="1" topLeftCell="A19" workbookViewId="0">
      <selection activeCell="B5" sqref="B5:B6"/>
    </sheetView>
  </sheetViews>
  <sheetFormatPr defaultColWidth="9.140625" defaultRowHeight="18" x14ac:dyDescent="0.2"/>
  <cols>
    <col min="1" max="1" width="3.85546875" style="14" customWidth="1"/>
    <col min="2" max="2" width="4.85546875" style="14" customWidth="1"/>
    <col min="3" max="3" width="18.42578125" style="14" bestFit="1" customWidth="1"/>
    <col min="4" max="4" width="19.28515625" style="14" bestFit="1" customWidth="1"/>
    <col min="5" max="5" width="4.5703125" style="14" customWidth="1"/>
    <col min="6" max="6" width="47.85546875" style="14" customWidth="1"/>
    <col min="7" max="7" width="6.5703125" style="14" customWidth="1"/>
    <col min="8" max="8" width="28.7109375" style="14" customWidth="1"/>
    <col min="9" max="9" width="4" style="11" customWidth="1"/>
    <col min="10" max="13" width="6.42578125" style="11" customWidth="1"/>
    <col min="14" max="14" width="7.140625" style="11" customWidth="1"/>
    <col min="15" max="15" width="5.7109375" style="12" customWidth="1"/>
    <col min="16" max="16" width="9.140625" style="11"/>
    <col min="17" max="17" width="9.140625" style="41"/>
    <col min="18" max="16384" width="9.140625" style="12"/>
  </cols>
  <sheetData>
    <row r="1" spans="1:17" ht="24" thickBot="1" x14ac:dyDescent="0.25">
      <c r="A1" s="12"/>
      <c r="B1" s="228" t="s">
        <v>21</v>
      </c>
      <c r="C1" s="229"/>
      <c r="D1" s="230"/>
      <c r="E1" s="230"/>
      <c r="F1" s="230"/>
      <c r="G1" s="230"/>
      <c r="H1" s="231"/>
      <c r="J1" s="11" t="s">
        <v>17</v>
      </c>
    </row>
    <row r="2" spans="1:17" ht="3" customHeight="1" thickBot="1" x14ac:dyDescent="0.25">
      <c r="A2" s="16"/>
      <c r="B2" s="16"/>
      <c r="C2" s="16"/>
      <c r="D2" s="16"/>
      <c r="E2" s="16"/>
      <c r="F2" s="16"/>
      <c r="G2" s="16"/>
      <c r="H2" s="16"/>
    </row>
    <row r="3" spans="1:17" s="14" customFormat="1" ht="15" customHeight="1" x14ac:dyDescent="0.2">
      <c r="A3" s="242" t="s">
        <v>6</v>
      </c>
      <c r="B3" s="42" t="s">
        <v>15</v>
      </c>
      <c r="C3" s="232" t="s">
        <v>0</v>
      </c>
      <c r="D3" s="232" t="s">
        <v>1</v>
      </c>
      <c r="E3" s="238" t="s">
        <v>38</v>
      </c>
      <c r="F3" s="236" t="s">
        <v>3</v>
      </c>
      <c r="G3" s="234" t="s">
        <v>8</v>
      </c>
      <c r="H3" s="240" t="s">
        <v>2</v>
      </c>
      <c r="I3" s="286" t="s">
        <v>14</v>
      </c>
      <c r="J3" s="287"/>
      <c r="K3" s="287"/>
      <c r="L3" s="287"/>
      <c r="M3" s="287"/>
      <c r="N3" s="288"/>
      <c r="P3" s="11"/>
      <c r="Q3" s="41"/>
    </row>
    <row r="4" spans="1:17" s="14" customFormat="1" ht="16.5" customHeight="1" thickBot="1" x14ac:dyDescent="0.25">
      <c r="A4" s="243"/>
      <c r="B4" s="85">
        <f>B5+B38+B47</f>
        <v>44</v>
      </c>
      <c r="C4" s="233"/>
      <c r="D4" s="233"/>
      <c r="E4" s="239"/>
      <c r="F4" s="237"/>
      <c r="G4" s="235"/>
      <c r="H4" s="241"/>
      <c r="I4" s="289"/>
      <c r="J4" s="290"/>
      <c r="K4" s="290"/>
      <c r="L4" s="290"/>
      <c r="M4" s="290"/>
      <c r="N4" s="291"/>
      <c r="P4" s="11"/>
      <c r="Q4" s="41"/>
    </row>
    <row r="5" spans="1:17" ht="15" customHeight="1" thickBot="1" x14ac:dyDescent="0.25">
      <c r="A5" s="248" t="s">
        <v>6</v>
      </c>
      <c r="B5" s="266">
        <f>SUM(B7:B37)</f>
        <v>30</v>
      </c>
      <c r="C5" s="266" t="s">
        <v>24</v>
      </c>
      <c r="D5" s="266"/>
      <c r="E5" s="266"/>
      <c r="F5" s="266"/>
      <c r="G5" s="266">
        <v>2015</v>
      </c>
      <c r="H5" s="268"/>
      <c r="I5" s="281" t="s">
        <v>13</v>
      </c>
      <c r="J5" s="278" t="s">
        <v>14</v>
      </c>
      <c r="K5" s="279"/>
      <c r="L5" s="279"/>
      <c r="M5" s="279"/>
      <c r="N5" s="280"/>
    </row>
    <row r="6" spans="1:17" ht="21" customHeight="1" x14ac:dyDescent="0.2">
      <c r="A6" s="249"/>
      <c r="B6" s="267"/>
      <c r="C6" s="267"/>
      <c r="D6" s="267"/>
      <c r="E6" s="267"/>
      <c r="F6" s="267"/>
      <c r="G6" s="267"/>
      <c r="H6" s="269"/>
      <c r="I6" s="282"/>
      <c r="J6" s="153" t="s">
        <v>39</v>
      </c>
      <c r="K6" s="155" t="s">
        <v>41</v>
      </c>
      <c r="L6" s="153" t="s">
        <v>40</v>
      </c>
      <c r="M6" s="153" t="s">
        <v>42</v>
      </c>
      <c r="N6" s="70" t="s">
        <v>45</v>
      </c>
    </row>
    <row r="7" spans="1:17" s="24" customFormat="1" ht="18" customHeight="1" x14ac:dyDescent="0.2">
      <c r="A7" s="23">
        <v>1</v>
      </c>
      <c r="B7" s="20">
        <v>1</v>
      </c>
      <c r="C7" s="62" t="s">
        <v>214</v>
      </c>
      <c r="D7" s="62" t="s">
        <v>73</v>
      </c>
      <c r="E7" s="63" t="s">
        <v>127</v>
      </c>
      <c r="F7" s="63" t="s">
        <v>215</v>
      </c>
      <c r="G7" s="64">
        <v>2015</v>
      </c>
      <c r="H7" s="28" t="s">
        <v>216</v>
      </c>
      <c r="I7" s="150">
        <v>1</v>
      </c>
      <c r="J7" s="167">
        <v>1</v>
      </c>
      <c r="K7" s="148">
        <v>2</v>
      </c>
      <c r="L7" s="148">
        <v>3</v>
      </c>
      <c r="M7" s="148">
        <v>4</v>
      </c>
      <c r="N7" s="151"/>
      <c r="P7" s="11"/>
      <c r="Q7" s="41"/>
    </row>
    <row r="8" spans="1:17" s="24" customFormat="1" ht="18" customHeight="1" x14ac:dyDescent="0.2">
      <c r="A8" s="23">
        <v>2</v>
      </c>
      <c r="B8" s="20">
        <v>1</v>
      </c>
      <c r="C8" s="62" t="s">
        <v>217</v>
      </c>
      <c r="D8" s="62" t="s">
        <v>218</v>
      </c>
      <c r="E8" s="63" t="s">
        <v>127</v>
      </c>
      <c r="F8" s="63" t="s">
        <v>219</v>
      </c>
      <c r="G8" s="64">
        <v>2015</v>
      </c>
      <c r="H8" s="28" t="s">
        <v>220</v>
      </c>
      <c r="I8" s="150">
        <v>1</v>
      </c>
      <c r="J8" s="167">
        <v>1</v>
      </c>
      <c r="K8" s="148">
        <v>2</v>
      </c>
      <c r="L8" s="148">
        <v>3</v>
      </c>
      <c r="M8" s="148">
        <v>4</v>
      </c>
      <c r="N8" s="151"/>
      <c r="P8" s="11"/>
      <c r="Q8" s="41"/>
    </row>
    <row r="9" spans="1:17" s="24" customFormat="1" ht="18" customHeight="1" x14ac:dyDescent="0.2">
      <c r="A9" s="23">
        <v>3</v>
      </c>
      <c r="B9" s="20">
        <v>1</v>
      </c>
      <c r="C9" s="62" t="s">
        <v>221</v>
      </c>
      <c r="D9" s="62" t="s">
        <v>222</v>
      </c>
      <c r="E9" s="63" t="s">
        <v>127</v>
      </c>
      <c r="F9" s="63" t="s">
        <v>219</v>
      </c>
      <c r="G9" s="64">
        <v>2015</v>
      </c>
      <c r="H9" s="28" t="s">
        <v>220</v>
      </c>
      <c r="I9" s="150">
        <v>1</v>
      </c>
      <c r="J9" s="167">
        <v>1</v>
      </c>
      <c r="K9" s="148">
        <v>2</v>
      </c>
      <c r="L9" s="148">
        <v>3</v>
      </c>
      <c r="M9" s="148">
        <v>4</v>
      </c>
      <c r="N9" s="151"/>
      <c r="P9" s="11"/>
      <c r="Q9" s="41"/>
    </row>
    <row r="10" spans="1:17" s="24" customFormat="1" ht="18" customHeight="1" x14ac:dyDescent="0.2">
      <c r="A10" s="23">
        <v>4</v>
      </c>
      <c r="B10" s="20">
        <v>1</v>
      </c>
      <c r="C10" s="62" t="s">
        <v>223</v>
      </c>
      <c r="D10" s="62" t="s">
        <v>224</v>
      </c>
      <c r="E10" s="63" t="s">
        <v>127</v>
      </c>
      <c r="F10" s="63" t="s">
        <v>219</v>
      </c>
      <c r="G10" s="64">
        <v>2015</v>
      </c>
      <c r="H10" s="28" t="s">
        <v>220</v>
      </c>
      <c r="I10" s="150">
        <v>1</v>
      </c>
      <c r="J10" s="167">
        <v>1</v>
      </c>
      <c r="K10" s="148">
        <v>2</v>
      </c>
      <c r="L10" s="148">
        <v>3</v>
      </c>
      <c r="M10" s="148">
        <v>4</v>
      </c>
      <c r="N10" s="151"/>
      <c r="P10" s="11"/>
      <c r="Q10" s="41"/>
    </row>
    <row r="11" spans="1:17" s="24" customFormat="1" ht="18" customHeight="1" x14ac:dyDescent="0.2">
      <c r="A11" s="23">
        <v>5</v>
      </c>
      <c r="B11" s="20">
        <v>1</v>
      </c>
      <c r="C11" s="62" t="s">
        <v>225</v>
      </c>
      <c r="D11" s="62" t="s">
        <v>136</v>
      </c>
      <c r="E11" s="63" t="s">
        <v>127</v>
      </c>
      <c r="F11" s="63" t="s">
        <v>226</v>
      </c>
      <c r="G11" s="64">
        <v>2015</v>
      </c>
      <c r="H11" s="28" t="s">
        <v>227</v>
      </c>
      <c r="I11" s="150">
        <v>1</v>
      </c>
      <c r="J11" s="167">
        <v>1</v>
      </c>
      <c r="K11" s="148">
        <v>2</v>
      </c>
      <c r="L11" s="148">
        <v>3</v>
      </c>
      <c r="M11" s="148">
        <v>4</v>
      </c>
      <c r="N11" s="151"/>
      <c r="P11" s="11"/>
      <c r="Q11" s="41"/>
    </row>
    <row r="12" spans="1:17" s="24" customFormat="1" ht="18" customHeight="1" x14ac:dyDescent="0.2">
      <c r="A12" s="23">
        <v>6</v>
      </c>
      <c r="B12" s="20">
        <v>1</v>
      </c>
      <c r="C12" s="62" t="s">
        <v>228</v>
      </c>
      <c r="D12" s="62" t="s">
        <v>229</v>
      </c>
      <c r="E12" s="63" t="s">
        <v>127</v>
      </c>
      <c r="F12" s="63" t="s">
        <v>226</v>
      </c>
      <c r="G12" s="64">
        <v>2015</v>
      </c>
      <c r="H12" s="28" t="s">
        <v>227</v>
      </c>
      <c r="I12" s="150">
        <v>1</v>
      </c>
      <c r="J12" s="167">
        <v>1</v>
      </c>
      <c r="K12" s="148">
        <v>2</v>
      </c>
      <c r="L12" s="148">
        <v>3</v>
      </c>
      <c r="M12" s="148">
        <v>4</v>
      </c>
      <c r="N12" s="151"/>
      <c r="P12" s="11"/>
      <c r="Q12" s="41"/>
    </row>
    <row r="13" spans="1:17" s="24" customFormat="1" ht="18" customHeight="1" x14ac:dyDescent="0.2">
      <c r="A13" s="23">
        <v>7</v>
      </c>
      <c r="B13" s="20">
        <v>1</v>
      </c>
      <c r="C13" s="62" t="s">
        <v>246</v>
      </c>
      <c r="D13" s="62" t="s">
        <v>65</v>
      </c>
      <c r="E13" s="63" t="s">
        <v>127</v>
      </c>
      <c r="F13" s="63" t="s">
        <v>206</v>
      </c>
      <c r="G13" s="64">
        <v>2015</v>
      </c>
      <c r="H13" s="28" t="s">
        <v>207</v>
      </c>
      <c r="I13" s="150">
        <v>1</v>
      </c>
      <c r="J13" s="167">
        <v>1</v>
      </c>
      <c r="K13" s="148">
        <v>2</v>
      </c>
      <c r="L13" s="148">
        <v>3</v>
      </c>
      <c r="M13" s="148">
        <v>4</v>
      </c>
      <c r="N13" s="67"/>
      <c r="P13" s="11"/>
      <c r="Q13" s="41"/>
    </row>
    <row r="14" spans="1:17" s="24" customFormat="1" ht="18" customHeight="1" x14ac:dyDescent="0.2">
      <c r="A14" s="23">
        <v>8</v>
      </c>
      <c r="B14" s="20">
        <v>1</v>
      </c>
      <c r="C14" s="62" t="s">
        <v>230</v>
      </c>
      <c r="D14" s="62" t="s">
        <v>55</v>
      </c>
      <c r="E14" s="63" t="s">
        <v>127</v>
      </c>
      <c r="F14" s="63" t="s">
        <v>168</v>
      </c>
      <c r="G14" s="64">
        <v>2015</v>
      </c>
      <c r="H14" s="28" t="s">
        <v>165</v>
      </c>
      <c r="I14" s="150">
        <v>1</v>
      </c>
      <c r="J14" s="148">
        <v>4</v>
      </c>
      <c r="K14" s="167">
        <v>1</v>
      </c>
      <c r="L14" s="148">
        <v>2</v>
      </c>
      <c r="M14" s="148">
        <v>3</v>
      </c>
      <c r="N14" s="151"/>
      <c r="P14" s="11"/>
      <c r="Q14" s="41"/>
    </row>
    <row r="15" spans="1:17" s="24" customFormat="1" ht="18" customHeight="1" x14ac:dyDescent="0.2">
      <c r="A15" s="23">
        <v>9</v>
      </c>
      <c r="B15" s="20">
        <v>1</v>
      </c>
      <c r="C15" s="62" t="s">
        <v>231</v>
      </c>
      <c r="D15" s="62" t="s">
        <v>97</v>
      </c>
      <c r="E15" s="63" t="s">
        <v>127</v>
      </c>
      <c r="F15" s="63" t="s">
        <v>168</v>
      </c>
      <c r="G15" s="64">
        <v>2015</v>
      </c>
      <c r="H15" s="28" t="s">
        <v>165</v>
      </c>
      <c r="I15" s="150">
        <v>1</v>
      </c>
      <c r="J15" s="148">
        <v>4</v>
      </c>
      <c r="K15" s="167">
        <v>1</v>
      </c>
      <c r="L15" s="148">
        <v>2</v>
      </c>
      <c r="M15" s="148">
        <v>3</v>
      </c>
      <c r="N15" s="151"/>
      <c r="P15" s="11"/>
      <c r="Q15" s="41"/>
    </row>
    <row r="16" spans="1:17" s="24" customFormat="1" ht="18" customHeight="1" x14ac:dyDescent="0.2">
      <c r="A16" s="23">
        <v>10</v>
      </c>
      <c r="B16" s="20">
        <v>1</v>
      </c>
      <c r="C16" s="62" t="s">
        <v>233</v>
      </c>
      <c r="D16" s="62" t="s">
        <v>234</v>
      </c>
      <c r="E16" s="63" t="s">
        <v>127</v>
      </c>
      <c r="F16" s="63" t="s">
        <v>198</v>
      </c>
      <c r="G16" s="64">
        <v>2015</v>
      </c>
      <c r="H16" s="28" t="s">
        <v>119</v>
      </c>
      <c r="I16" s="150">
        <v>1</v>
      </c>
      <c r="J16" s="148">
        <v>4</v>
      </c>
      <c r="K16" s="167">
        <v>1</v>
      </c>
      <c r="L16" s="148">
        <v>2</v>
      </c>
      <c r="M16" s="148">
        <v>3</v>
      </c>
      <c r="N16" s="151"/>
      <c r="P16" s="11"/>
      <c r="Q16" s="41"/>
    </row>
    <row r="17" spans="1:17" s="24" customFormat="1" ht="18" customHeight="1" x14ac:dyDescent="0.2">
      <c r="A17" s="23">
        <v>11</v>
      </c>
      <c r="B17" s="20">
        <v>1</v>
      </c>
      <c r="C17" s="62" t="s">
        <v>235</v>
      </c>
      <c r="D17" s="62" t="s">
        <v>102</v>
      </c>
      <c r="E17" s="63" t="s">
        <v>127</v>
      </c>
      <c r="F17" s="63" t="s">
        <v>236</v>
      </c>
      <c r="G17" s="64">
        <v>2015</v>
      </c>
      <c r="H17" s="28" t="s">
        <v>119</v>
      </c>
      <c r="I17" s="150">
        <v>1</v>
      </c>
      <c r="J17" s="148">
        <v>4</v>
      </c>
      <c r="K17" s="167">
        <v>1</v>
      </c>
      <c r="L17" s="148">
        <v>2</v>
      </c>
      <c r="M17" s="148">
        <v>3</v>
      </c>
      <c r="N17" s="152"/>
      <c r="P17" s="11"/>
      <c r="Q17" s="41"/>
    </row>
    <row r="18" spans="1:17" s="24" customFormat="1" ht="18" customHeight="1" x14ac:dyDescent="0.2">
      <c r="A18" s="23">
        <v>12</v>
      </c>
      <c r="B18" s="20">
        <v>1</v>
      </c>
      <c r="C18" s="62" t="s">
        <v>240</v>
      </c>
      <c r="D18" s="62" t="s">
        <v>194</v>
      </c>
      <c r="E18" s="63" t="s">
        <v>127</v>
      </c>
      <c r="F18" s="63" t="s">
        <v>241</v>
      </c>
      <c r="G18" s="64">
        <v>2015</v>
      </c>
      <c r="H18" s="28" t="s">
        <v>123</v>
      </c>
      <c r="I18" s="150">
        <v>1</v>
      </c>
      <c r="J18" s="148">
        <v>4</v>
      </c>
      <c r="K18" s="167">
        <v>1</v>
      </c>
      <c r="L18" s="148">
        <v>2</v>
      </c>
      <c r="M18" s="148">
        <v>3</v>
      </c>
      <c r="N18" s="151"/>
      <c r="P18" s="11"/>
      <c r="Q18" s="41"/>
    </row>
    <row r="19" spans="1:17" s="24" customFormat="1" ht="18" customHeight="1" x14ac:dyDescent="0.2">
      <c r="A19" s="23">
        <v>13</v>
      </c>
      <c r="B19" s="20">
        <v>1</v>
      </c>
      <c r="C19" s="62" t="s">
        <v>242</v>
      </c>
      <c r="D19" s="62" t="s">
        <v>72</v>
      </c>
      <c r="E19" s="63" t="s">
        <v>127</v>
      </c>
      <c r="F19" s="63" t="s">
        <v>241</v>
      </c>
      <c r="G19" s="64">
        <v>2015</v>
      </c>
      <c r="H19" s="28" t="s">
        <v>123</v>
      </c>
      <c r="I19" s="150">
        <v>1</v>
      </c>
      <c r="J19" s="148">
        <v>4</v>
      </c>
      <c r="K19" s="167">
        <v>1</v>
      </c>
      <c r="L19" s="148">
        <v>2</v>
      </c>
      <c r="M19" s="148">
        <v>3</v>
      </c>
      <c r="N19" s="151"/>
      <c r="P19" s="11"/>
      <c r="Q19" s="41"/>
    </row>
    <row r="20" spans="1:17" s="24" customFormat="1" ht="18" customHeight="1" x14ac:dyDescent="0.2">
      <c r="A20" s="23">
        <v>14</v>
      </c>
      <c r="B20" s="20">
        <v>1</v>
      </c>
      <c r="C20" s="62" t="s">
        <v>243</v>
      </c>
      <c r="D20" s="62" t="s">
        <v>65</v>
      </c>
      <c r="E20" s="63" t="s">
        <v>127</v>
      </c>
      <c r="F20" s="63" t="s">
        <v>241</v>
      </c>
      <c r="G20" s="64">
        <v>2015</v>
      </c>
      <c r="H20" s="28" t="s">
        <v>123</v>
      </c>
      <c r="I20" s="150">
        <v>1</v>
      </c>
      <c r="J20" s="148">
        <v>4</v>
      </c>
      <c r="K20" s="167">
        <v>1</v>
      </c>
      <c r="L20" s="148">
        <v>2</v>
      </c>
      <c r="M20" s="148">
        <v>3</v>
      </c>
      <c r="N20" s="67"/>
      <c r="P20" s="11"/>
      <c r="Q20" s="41"/>
    </row>
    <row r="21" spans="1:17" s="24" customFormat="1" ht="18" customHeight="1" x14ac:dyDescent="0.2">
      <c r="A21" s="23">
        <v>15</v>
      </c>
      <c r="B21" s="20">
        <v>1</v>
      </c>
      <c r="C21" s="62" t="s">
        <v>161</v>
      </c>
      <c r="D21" s="62" t="s">
        <v>110</v>
      </c>
      <c r="E21" s="63" t="s">
        <v>127</v>
      </c>
      <c r="F21" s="63" t="s">
        <v>126</v>
      </c>
      <c r="G21" s="64">
        <v>2015</v>
      </c>
      <c r="H21" s="28" t="s">
        <v>200</v>
      </c>
      <c r="I21" s="150">
        <v>1</v>
      </c>
      <c r="J21" s="148">
        <v>3</v>
      </c>
      <c r="K21" s="148">
        <v>4</v>
      </c>
      <c r="L21" s="167">
        <v>1</v>
      </c>
      <c r="M21" s="148">
        <v>2</v>
      </c>
      <c r="N21" s="152"/>
      <c r="P21" s="11"/>
      <c r="Q21" s="41"/>
    </row>
    <row r="22" spans="1:17" s="24" customFormat="1" ht="18" customHeight="1" x14ac:dyDescent="0.2">
      <c r="A22" s="23">
        <v>16</v>
      </c>
      <c r="B22" s="20">
        <v>1</v>
      </c>
      <c r="C22" s="62" t="s">
        <v>237</v>
      </c>
      <c r="D22" s="62" t="s">
        <v>238</v>
      </c>
      <c r="E22" s="63" t="s">
        <v>127</v>
      </c>
      <c r="F22" s="63" t="s">
        <v>126</v>
      </c>
      <c r="G22" s="64">
        <v>2015</v>
      </c>
      <c r="H22" s="28" t="s">
        <v>200</v>
      </c>
      <c r="I22" s="150">
        <v>1</v>
      </c>
      <c r="J22" s="148">
        <v>3</v>
      </c>
      <c r="K22" s="148">
        <v>4</v>
      </c>
      <c r="L22" s="167">
        <v>1</v>
      </c>
      <c r="M22" s="148">
        <v>2</v>
      </c>
      <c r="N22" s="151"/>
      <c r="P22" s="11"/>
      <c r="Q22" s="41"/>
    </row>
    <row r="23" spans="1:17" s="24" customFormat="1" ht="18" customHeight="1" x14ac:dyDescent="0.2">
      <c r="A23" s="23">
        <v>17</v>
      </c>
      <c r="B23" s="20">
        <v>1</v>
      </c>
      <c r="C23" s="62" t="s">
        <v>239</v>
      </c>
      <c r="D23" s="62" t="s">
        <v>51</v>
      </c>
      <c r="E23" s="63" t="s">
        <v>127</v>
      </c>
      <c r="F23" s="63" t="s">
        <v>126</v>
      </c>
      <c r="G23" s="64">
        <v>2015</v>
      </c>
      <c r="H23" s="28" t="s">
        <v>200</v>
      </c>
      <c r="I23" s="150">
        <v>1</v>
      </c>
      <c r="J23" s="148">
        <v>3</v>
      </c>
      <c r="K23" s="148">
        <v>4</v>
      </c>
      <c r="L23" s="167">
        <v>1</v>
      </c>
      <c r="M23" s="148">
        <v>2</v>
      </c>
      <c r="N23" s="67"/>
      <c r="P23" s="11"/>
      <c r="Q23" s="41"/>
    </row>
    <row r="24" spans="1:17" s="24" customFormat="1" ht="18" customHeight="1" x14ac:dyDescent="0.2">
      <c r="A24" s="23">
        <v>18</v>
      </c>
      <c r="B24" s="20">
        <v>1</v>
      </c>
      <c r="C24" s="62" t="s">
        <v>128</v>
      </c>
      <c r="D24" s="62" t="s">
        <v>65</v>
      </c>
      <c r="E24" s="63" t="s">
        <v>127</v>
      </c>
      <c r="F24" s="63" t="s">
        <v>126</v>
      </c>
      <c r="G24" s="64">
        <v>2015</v>
      </c>
      <c r="H24" s="28" t="s">
        <v>200</v>
      </c>
      <c r="I24" s="150">
        <v>1</v>
      </c>
      <c r="J24" s="148">
        <v>3</v>
      </c>
      <c r="K24" s="148">
        <v>4</v>
      </c>
      <c r="L24" s="167">
        <v>1</v>
      </c>
      <c r="M24" s="148">
        <v>2</v>
      </c>
      <c r="N24" s="151"/>
      <c r="P24" s="11"/>
      <c r="Q24" s="41"/>
    </row>
    <row r="25" spans="1:17" s="24" customFormat="1" ht="18" customHeight="1" x14ac:dyDescent="0.2">
      <c r="A25" s="23">
        <v>19</v>
      </c>
      <c r="B25" s="20">
        <v>1</v>
      </c>
      <c r="C25" s="62" t="s">
        <v>111</v>
      </c>
      <c r="D25" s="62" t="s">
        <v>65</v>
      </c>
      <c r="E25" s="63" t="s">
        <v>127</v>
      </c>
      <c r="F25" s="63" t="s">
        <v>112</v>
      </c>
      <c r="G25" s="64">
        <v>2015</v>
      </c>
      <c r="H25" s="28" t="s">
        <v>100</v>
      </c>
      <c r="I25" s="150">
        <v>1</v>
      </c>
      <c r="J25" s="148">
        <v>3</v>
      </c>
      <c r="K25" s="148">
        <v>4</v>
      </c>
      <c r="L25" s="167">
        <v>1</v>
      </c>
      <c r="M25" s="148">
        <v>2</v>
      </c>
      <c r="N25" s="152"/>
      <c r="P25" s="11"/>
      <c r="Q25" s="41"/>
    </row>
    <row r="26" spans="1:17" s="24" customFormat="1" ht="18" customHeight="1" x14ac:dyDescent="0.2">
      <c r="A26" s="23">
        <v>20</v>
      </c>
      <c r="B26" s="20">
        <v>1</v>
      </c>
      <c r="C26" s="62" t="s">
        <v>115</v>
      </c>
      <c r="D26" s="62" t="s">
        <v>65</v>
      </c>
      <c r="E26" s="63" t="s">
        <v>127</v>
      </c>
      <c r="F26" s="63" t="s">
        <v>112</v>
      </c>
      <c r="G26" s="64">
        <v>2015</v>
      </c>
      <c r="H26" s="28" t="s">
        <v>100</v>
      </c>
      <c r="I26" s="150">
        <v>1</v>
      </c>
      <c r="J26" s="148">
        <v>3</v>
      </c>
      <c r="K26" s="148">
        <v>4</v>
      </c>
      <c r="L26" s="167">
        <v>1</v>
      </c>
      <c r="M26" s="148">
        <v>2</v>
      </c>
      <c r="N26" s="151"/>
      <c r="P26" s="11"/>
      <c r="Q26" s="41"/>
    </row>
    <row r="27" spans="1:17" s="24" customFormat="1" ht="18" customHeight="1" x14ac:dyDescent="0.2">
      <c r="A27" s="23">
        <v>21</v>
      </c>
      <c r="B27" s="20">
        <v>1</v>
      </c>
      <c r="C27" s="62" t="s">
        <v>116</v>
      </c>
      <c r="D27" s="62" t="s">
        <v>110</v>
      </c>
      <c r="E27" s="63" t="s">
        <v>127</v>
      </c>
      <c r="F27" s="63" t="s">
        <v>112</v>
      </c>
      <c r="G27" s="64">
        <v>2015</v>
      </c>
      <c r="H27" s="28" t="s">
        <v>100</v>
      </c>
      <c r="I27" s="150">
        <v>1</v>
      </c>
      <c r="J27" s="148">
        <v>3</v>
      </c>
      <c r="K27" s="148">
        <v>4</v>
      </c>
      <c r="L27" s="167">
        <v>1</v>
      </c>
      <c r="M27" s="148">
        <v>2</v>
      </c>
      <c r="N27" s="151"/>
      <c r="P27" s="11"/>
      <c r="Q27" s="41"/>
    </row>
    <row r="28" spans="1:17" s="24" customFormat="1" ht="18" customHeight="1" x14ac:dyDescent="0.2">
      <c r="A28" s="23">
        <v>22</v>
      </c>
      <c r="B28" s="20">
        <v>1</v>
      </c>
      <c r="C28" s="62" t="s">
        <v>113</v>
      </c>
      <c r="D28" s="62" t="s">
        <v>114</v>
      </c>
      <c r="E28" s="63" t="s">
        <v>127</v>
      </c>
      <c r="F28" s="63" t="s">
        <v>112</v>
      </c>
      <c r="G28" s="64">
        <v>2015</v>
      </c>
      <c r="H28" s="28" t="s">
        <v>100</v>
      </c>
      <c r="I28" s="150">
        <v>1</v>
      </c>
      <c r="J28" s="148">
        <v>3</v>
      </c>
      <c r="K28" s="148">
        <v>4</v>
      </c>
      <c r="L28" s="167">
        <v>1</v>
      </c>
      <c r="M28" s="148">
        <v>2</v>
      </c>
      <c r="N28" s="151"/>
      <c r="P28" s="11"/>
      <c r="Q28" s="41"/>
    </row>
    <row r="29" spans="1:17" s="24" customFormat="1" ht="18" customHeight="1" x14ac:dyDescent="0.2">
      <c r="A29" s="23">
        <v>23</v>
      </c>
      <c r="B29" s="20">
        <v>1</v>
      </c>
      <c r="C29" s="62" t="s">
        <v>67</v>
      </c>
      <c r="D29" s="62" t="s">
        <v>65</v>
      </c>
      <c r="E29" s="63" t="s">
        <v>127</v>
      </c>
      <c r="F29" s="63" t="s">
        <v>244</v>
      </c>
      <c r="G29" s="64">
        <v>2015</v>
      </c>
      <c r="H29" s="28" t="s">
        <v>49</v>
      </c>
      <c r="I29" s="150">
        <v>1</v>
      </c>
      <c r="J29" s="148">
        <v>2</v>
      </c>
      <c r="K29" s="148">
        <v>3</v>
      </c>
      <c r="L29" s="148">
        <v>4</v>
      </c>
      <c r="M29" s="167">
        <v>1</v>
      </c>
      <c r="N29" s="151"/>
      <c r="P29" s="11"/>
      <c r="Q29" s="41"/>
    </row>
    <row r="30" spans="1:17" s="24" customFormat="1" ht="18" customHeight="1" x14ac:dyDescent="0.2">
      <c r="A30" s="23">
        <v>24</v>
      </c>
      <c r="B30" s="20">
        <v>1</v>
      </c>
      <c r="C30" s="62" t="s">
        <v>245</v>
      </c>
      <c r="D30" s="62" t="s">
        <v>68</v>
      </c>
      <c r="E30" s="63" t="s">
        <v>127</v>
      </c>
      <c r="F30" s="63" t="s">
        <v>244</v>
      </c>
      <c r="G30" s="64">
        <v>2015</v>
      </c>
      <c r="H30" s="28" t="s">
        <v>49</v>
      </c>
      <c r="I30" s="150">
        <v>1</v>
      </c>
      <c r="J30" s="148">
        <v>2</v>
      </c>
      <c r="K30" s="148">
        <v>3</v>
      </c>
      <c r="L30" s="148">
        <v>4</v>
      </c>
      <c r="M30" s="167">
        <v>1</v>
      </c>
      <c r="N30" s="152"/>
      <c r="P30" s="11"/>
      <c r="Q30" s="41"/>
    </row>
    <row r="31" spans="1:17" s="24" customFormat="1" ht="18" customHeight="1" x14ac:dyDescent="0.2">
      <c r="A31" s="23">
        <v>25</v>
      </c>
      <c r="B31" s="20">
        <v>1</v>
      </c>
      <c r="C31" s="62" t="s">
        <v>69</v>
      </c>
      <c r="D31" s="62" t="s">
        <v>57</v>
      </c>
      <c r="E31" s="63" t="s">
        <v>127</v>
      </c>
      <c r="F31" s="63" t="s">
        <v>244</v>
      </c>
      <c r="G31" s="64">
        <v>2015</v>
      </c>
      <c r="H31" s="28" t="s">
        <v>49</v>
      </c>
      <c r="I31" s="150">
        <v>1</v>
      </c>
      <c r="J31" s="148">
        <v>2</v>
      </c>
      <c r="K31" s="148">
        <v>3</v>
      </c>
      <c r="L31" s="148">
        <v>4</v>
      </c>
      <c r="M31" s="167">
        <v>1</v>
      </c>
      <c r="N31" s="151"/>
      <c r="P31" s="11"/>
      <c r="Q31" s="41"/>
    </row>
    <row r="32" spans="1:17" s="24" customFormat="1" ht="18" customHeight="1" x14ac:dyDescent="0.2">
      <c r="A32" s="23">
        <v>26</v>
      </c>
      <c r="B32" s="20">
        <v>1</v>
      </c>
      <c r="C32" s="62" t="s">
        <v>140</v>
      </c>
      <c r="D32" s="62" t="s">
        <v>55</v>
      </c>
      <c r="E32" s="63" t="s">
        <v>127</v>
      </c>
      <c r="F32" s="63" t="s">
        <v>153</v>
      </c>
      <c r="G32" s="64">
        <v>2015</v>
      </c>
      <c r="H32" s="28" t="s">
        <v>132</v>
      </c>
      <c r="I32" s="150">
        <v>1</v>
      </c>
      <c r="J32" s="148">
        <v>2</v>
      </c>
      <c r="K32" s="148">
        <v>3</v>
      </c>
      <c r="L32" s="148">
        <v>4</v>
      </c>
      <c r="M32" s="167">
        <v>1</v>
      </c>
      <c r="N32" s="151"/>
      <c r="P32" s="11"/>
      <c r="Q32" s="41"/>
    </row>
    <row r="33" spans="1:17" s="24" customFormat="1" ht="18" customHeight="1" x14ac:dyDescent="0.2">
      <c r="A33" s="23">
        <v>27</v>
      </c>
      <c r="B33" s="20">
        <v>1</v>
      </c>
      <c r="C33" s="62" t="s">
        <v>247</v>
      </c>
      <c r="D33" s="62" t="s">
        <v>54</v>
      </c>
      <c r="E33" s="63" t="s">
        <v>127</v>
      </c>
      <c r="F33" s="63" t="s">
        <v>153</v>
      </c>
      <c r="G33" s="64">
        <v>2015</v>
      </c>
      <c r="H33" s="28" t="s">
        <v>132</v>
      </c>
      <c r="I33" s="150">
        <v>1</v>
      </c>
      <c r="J33" s="148">
        <v>2</v>
      </c>
      <c r="K33" s="148">
        <v>3</v>
      </c>
      <c r="L33" s="148">
        <v>4</v>
      </c>
      <c r="M33" s="167">
        <v>1</v>
      </c>
      <c r="N33" s="152"/>
      <c r="P33" s="11"/>
      <c r="Q33" s="41"/>
    </row>
    <row r="34" spans="1:17" s="24" customFormat="1" ht="18" customHeight="1" x14ac:dyDescent="0.2">
      <c r="A34" s="23">
        <v>28</v>
      </c>
      <c r="B34" s="20">
        <v>1</v>
      </c>
      <c r="C34" s="62" t="s">
        <v>142</v>
      </c>
      <c r="D34" s="62" t="s">
        <v>143</v>
      </c>
      <c r="E34" s="63" t="s">
        <v>127</v>
      </c>
      <c r="F34" s="63" t="s">
        <v>153</v>
      </c>
      <c r="G34" s="64">
        <v>2015</v>
      </c>
      <c r="H34" s="28" t="s">
        <v>132</v>
      </c>
      <c r="I34" s="150">
        <v>1</v>
      </c>
      <c r="J34" s="148">
        <v>2</v>
      </c>
      <c r="K34" s="148">
        <v>3</v>
      </c>
      <c r="L34" s="148">
        <v>4</v>
      </c>
      <c r="M34" s="167">
        <v>1</v>
      </c>
      <c r="N34" s="152"/>
      <c r="P34" s="11"/>
      <c r="Q34" s="41"/>
    </row>
    <row r="35" spans="1:17" s="24" customFormat="1" ht="18" customHeight="1" x14ac:dyDescent="0.2">
      <c r="A35" s="23">
        <v>29</v>
      </c>
      <c r="B35" s="20">
        <v>1</v>
      </c>
      <c r="C35" s="62" t="s">
        <v>157</v>
      </c>
      <c r="D35" s="62" t="s">
        <v>110</v>
      </c>
      <c r="E35" s="63" t="s">
        <v>127</v>
      </c>
      <c r="F35" s="63"/>
      <c r="G35" s="64">
        <v>2015</v>
      </c>
      <c r="H35" s="28" t="s">
        <v>174</v>
      </c>
      <c r="I35" s="150">
        <v>1</v>
      </c>
      <c r="J35" s="148">
        <v>2</v>
      </c>
      <c r="K35" s="148">
        <v>3</v>
      </c>
      <c r="L35" s="148">
        <v>4</v>
      </c>
      <c r="M35" s="167">
        <v>1</v>
      </c>
      <c r="N35" s="151"/>
      <c r="P35" s="11"/>
      <c r="Q35" s="41"/>
    </row>
    <row r="36" spans="1:17" s="24" customFormat="1" ht="18" customHeight="1" x14ac:dyDescent="0.2">
      <c r="A36" s="23">
        <v>30</v>
      </c>
      <c r="B36" s="20">
        <v>1</v>
      </c>
      <c r="C36" s="49" t="s">
        <v>98</v>
      </c>
      <c r="D36" s="49" t="s">
        <v>60</v>
      </c>
      <c r="E36" s="50" t="s">
        <v>129</v>
      </c>
      <c r="F36" s="50" t="s">
        <v>94</v>
      </c>
      <c r="G36" s="51">
        <v>2016</v>
      </c>
      <c r="H36" s="28" t="s">
        <v>204</v>
      </c>
      <c r="I36" s="150">
        <v>1</v>
      </c>
      <c r="J36" s="148">
        <v>2</v>
      </c>
      <c r="K36" s="148">
        <v>3</v>
      </c>
      <c r="L36" s="148">
        <v>4</v>
      </c>
      <c r="M36" s="167">
        <v>1</v>
      </c>
      <c r="N36" s="152"/>
      <c r="P36" s="11"/>
      <c r="Q36" s="41"/>
    </row>
    <row r="37" spans="1:17" s="24" customFormat="1" ht="18" customHeight="1" thickBot="1" x14ac:dyDescent="0.25">
      <c r="A37" s="35" t="s">
        <v>34</v>
      </c>
      <c r="B37" s="20"/>
      <c r="C37" s="49"/>
      <c r="D37" s="49"/>
      <c r="E37" s="50"/>
      <c r="F37" s="50"/>
      <c r="G37" s="51"/>
      <c r="H37" s="28"/>
      <c r="I37" s="154"/>
      <c r="J37" s="146"/>
      <c r="K37" s="154"/>
      <c r="L37" s="156"/>
      <c r="M37" s="146"/>
      <c r="N37" s="86"/>
      <c r="P37" s="11"/>
      <c r="Q37" s="41"/>
    </row>
    <row r="38" spans="1:17" ht="15" customHeight="1" thickBot="1" x14ac:dyDescent="0.25">
      <c r="A38" s="246" t="s">
        <v>6</v>
      </c>
      <c r="B38" s="295">
        <f>SUM(B40:B46)</f>
        <v>6</v>
      </c>
      <c r="C38" s="295" t="s">
        <v>28</v>
      </c>
      <c r="D38" s="295"/>
      <c r="E38" s="295"/>
      <c r="F38" s="295"/>
      <c r="G38" s="295" t="s">
        <v>82</v>
      </c>
      <c r="H38" s="300"/>
      <c r="I38" s="219" t="s">
        <v>13</v>
      </c>
      <c r="J38" s="221" t="s">
        <v>14</v>
      </c>
      <c r="K38" s="221"/>
      <c r="L38" s="221"/>
      <c r="M38" s="221"/>
      <c r="N38" s="222"/>
    </row>
    <row r="39" spans="1:17" ht="21" customHeight="1" x14ac:dyDescent="0.2">
      <c r="A39" s="247"/>
      <c r="B39" s="296"/>
      <c r="C39" s="296"/>
      <c r="D39" s="296"/>
      <c r="E39" s="296"/>
      <c r="F39" s="296"/>
      <c r="G39" s="296"/>
      <c r="H39" s="301"/>
      <c r="I39" s="220"/>
      <c r="J39" s="82" t="s">
        <v>39</v>
      </c>
      <c r="K39" s="79" t="s">
        <v>41</v>
      </c>
      <c r="L39" s="80" t="s">
        <v>40</v>
      </c>
      <c r="M39" s="81" t="s">
        <v>42</v>
      </c>
      <c r="N39" s="81" t="s">
        <v>45</v>
      </c>
    </row>
    <row r="40" spans="1:17" ht="18" customHeight="1" x14ac:dyDescent="0.2">
      <c r="A40" s="128">
        <v>1</v>
      </c>
      <c r="B40" s="22">
        <v>1</v>
      </c>
      <c r="C40" s="49" t="s">
        <v>308</v>
      </c>
      <c r="D40" s="49" t="s">
        <v>156</v>
      </c>
      <c r="E40" s="50" t="s">
        <v>125</v>
      </c>
      <c r="F40" s="50" t="s">
        <v>126</v>
      </c>
      <c r="G40" s="51">
        <v>2008</v>
      </c>
      <c r="H40" s="28" t="s">
        <v>220</v>
      </c>
      <c r="I40" s="131">
        <v>1</v>
      </c>
      <c r="J40" s="138">
        <v>3</v>
      </c>
      <c r="K40" s="138">
        <v>4</v>
      </c>
      <c r="L40" s="143">
        <v>1</v>
      </c>
      <c r="M40" s="138">
        <v>2</v>
      </c>
      <c r="N40" s="31"/>
    </row>
    <row r="41" spans="1:17" ht="18" customHeight="1" x14ac:dyDescent="0.2">
      <c r="A41" s="128">
        <v>2</v>
      </c>
      <c r="B41" s="22">
        <v>1</v>
      </c>
      <c r="C41" s="49" t="s">
        <v>309</v>
      </c>
      <c r="D41" s="49" t="s">
        <v>63</v>
      </c>
      <c r="E41" s="50" t="s">
        <v>125</v>
      </c>
      <c r="F41" s="50" t="s">
        <v>76</v>
      </c>
      <c r="G41" s="51">
        <v>2008</v>
      </c>
      <c r="H41" s="28" t="s">
        <v>227</v>
      </c>
      <c r="I41" s="131">
        <v>1</v>
      </c>
      <c r="J41" s="138">
        <v>3</v>
      </c>
      <c r="K41" s="138">
        <v>4</v>
      </c>
      <c r="L41" s="143">
        <v>1</v>
      </c>
      <c r="M41" s="138">
        <v>2</v>
      </c>
      <c r="N41" s="31"/>
    </row>
    <row r="42" spans="1:17" ht="18" customHeight="1" x14ac:dyDescent="0.2">
      <c r="A42" s="128">
        <v>3</v>
      </c>
      <c r="B42" s="22">
        <v>1</v>
      </c>
      <c r="C42" s="49" t="s">
        <v>310</v>
      </c>
      <c r="D42" s="49" t="s">
        <v>63</v>
      </c>
      <c r="E42" s="50" t="s">
        <v>125</v>
      </c>
      <c r="F42" s="50" t="s">
        <v>295</v>
      </c>
      <c r="G42" s="51">
        <v>2008</v>
      </c>
      <c r="H42" s="28" t="s">
        <v>174</v>
      </c>
      <c r="I42" s="131">
        <v>1</v>
      </c>
      <c r="J42" s="138">
        <v>3</v>
      </c>
      <c r="K42" s="138">
        <v>4</v>
      </c>
      <c r="L42" s="143">
        <v>1</v>
      </c>
      <c r="M42" s="138">
        <v>2</v>
      </c>
      <c r="N42" s="31"/>
    </row>
    <row r="43" spans="1:17" ht="18" customHeight="1" x14ac:dyDescent="0.2">
      <c r="A43" s="128">
        <v>4</v>
      </c>
      <c r="B43" s="22">
        <v>1</v>
      </c>
      <c r="C43" s="49" t="s">
        <v>124</v>
      </c>
      <c r="D43" s="49" t="s">
        <v>120</v>
      </c>
      <c r="E43" s="50" t="s">
        <v>125</v>
      </c>
      <c r="F43" s="50" t="s">
        <v>198</v>
      </c>
      <c r="G43" s="51">
        <v>2007</v>
      </c>
      <c r="H43" s="28" t="s">
        <v>123</v>
      </c>
      <c r="I43" s="131">
        <v>1</v>
      </c>
      <c r="J43" s="138">
        <v>2</v>
      </c>
      <c r="K43" s="138">
        <v>3</v>
      </c>
      <c r="L43" s="138">
        <v>4</v>
      </c>
      <c r="M43" s="143">
        <v>1</v>
      </c>
      <c r="N43" s="31"/>
    </row>
    <row r="44" spans="1:17" s="209" customFormat="1" ht="18" customHeight="1" x14ac:dyDescent="0.2">
      <c r="A44" s="212">
        <v>5</v>
      </c>
      <c r="B44" s="213">
        <v>1</v>
      </c>
      <c r="C44" s="201" t="s">
        <v>311</v>
      </c>
      <c r="D44" s="201" t="s">
        <v>312</v>
      </c>
      <c r="E44" s="202" t="s">
        <v>125</v>
      </c>
      <c r="F44" s="202" t="s">
        <v>260</v>
      </c>
      <c r="G44" s="203">
        <v>2009</v>
      </c>
      <c r="H44" s="204" t="s">
        <v>261</v>
      </c>
      <c r="I44" s="214">
        <v>1</v>
      </c>
      <c r="J44" s="215">
        <v>2</v>
      </c>
      <c r="K44" s="215">
        <v>3</v>
      </c>
      <c r="L44" s="215">
        <v>4</v>
      </c>
      <c r="M44" s="216">
        <v>1</v>
      </c>
      <c r="N44" s="217"/>
      <c r="P44" s="210"/>
      <c r="Q44" s="211"/>
    </row>
    <row r="45" spans="1:17" ht="18" customHeight="1" x14ac:dyDescent="0.2">
      <c r="A45" s="128">
        <v>6</v>
      </c>
      <c r="B45" s="22">
        <v>1</v>
      </c>
      <c r="C45" s="49" t="s">
        <v>151</v>
      </c>
      <c r="D45" s="49" t="s">
        <v>152</v>
      </c>
      <c r="E45" s="50" t="s">
        <v>125</v>
      </c>
      <c r="F45" s="50" t="s">
        <v>137</v>
      </c>
      <c r="G45" s="51">
        <v>2009</v>
      </c>
      <c r="H45" s="28" t="s">
        <v>132</v>
      </c>
      <c r="I45" s="131">
        <v>1</v>
      </c>
      <c r="J45" s="138">
        <v>2</v>
      </c>
      <c r="K45" s="138">
        <v>3</v>
      </c>
      <c r="L45" s="138">
        <v>4</v>
      </c>
      <c r="M45" s="143">
        <v>1</v>
      </c>
      <c r="N45" s="31"/>
    </row>
    <row r="46" spans="1:17" ht="18" customHeight="1" thickBot="1" x14ac:dyDescent="0.25">
      <c r="A46" s="36" t="s">
        <v>34</v>
      </c>
      <c r="B46" s="22"/>
      <c r="C46" s="49"/>
      <c r="D46" s="49"/>
      <c r="E46" s="50"/>
      <c r="F46" s="50"/>
      <c r="G46" s="51"/>
      <c r="H46" s="84"/>
      <c r="I46" s="65"/>
      <c r="J46" s="66"/>
      <c r="K46" s="30"/>
      <c r="L46" s="65"/>
      <c r="M46" s="65"/>
      <c r="N46" s="31"/>
    </row>
    <row r="47" spans="1:17" ht="15" customHeight="1" thickBot="1" x14ac:dyDescent="0.25">
      <c r="A47" s="246" t="s">
        <v>6</v>
      </c>
      <c r="B47" s="295">
        <f>SUM(B49:B57)</f>
        <v>8</v>
      </c>
      <c r="C47" s="295" t="s">
        <v>29</v>
      </c>
      <c r="D47" s="295"/>
      <c r="E47" s="295"/>
      <c r="F47" s="295"/>
      <c r="G47" s="295" t="s">
        <v>50</v>
      </c>
      <c r="H47" s="300"/>
      <c r="I47" s="219" t="s">
        <v>13</v>
      </c>
      <c r="J47" s="221" t="s">
        <v>14</v>
      </c>
      <c r="K47" s="221"/>
      <c r="L47" s="221"/>
      <c r="M47" s="221"/>
      <c r="N47" s="222"/>
    </row>
    <row r="48" spans="1:17" ht="21" customHeight="1" x14ac:dyDescent="0.2">
      <c r="A48" s="247"/>
      <c r="B48" s="296"/>
      <c r="C48" s="296"/>
      <c r="D48" s="296"/>
      <c r="E48" s="296"/>
      <c r="F48" s="296"/>
      <c r="G48" s="296"/>
      <c r="H48" s="301"/>
      <c r="I48" s="220"/>
      <c r="J48" s="82" t="s">
        <v>39</v>
      </c>
      <c r="K48" s="79" t="s">
        <v>41</v>
      </c>
      <c r="L48" s="80" t="s">
        <v>40</v>
      </c>
      <c r="M48" s="81" t="s">
        <v>42</v>
      </c>
      <c r="N48" s="81" t="s">
        <v>45</v>
      </c>
    </row>
    <row r="49" spans="1:14" ht="18" customHeight="1" x14ac:dyDescent="0.2">
      <c r="A49" s="128">
        <v>1</v>
      </c>
      <c r="B49" s="22">
        <v>1</v>
      </c>
      <c r="C49" s="49" t="s">
        <v>101</v>
      </c>
      <c r="D49" s="49" t="s">
        <v>102</v>
      </c>
      <c r="E49" s="50" t="s">
        <v>154</v>
      </c>
      <c r="F49" s="50" t="s">
        <v>103</v>
      </c>
      <c r="G49" s="51">
        <v>2010</v>
      </c>
      <c r="H49" s="28" t="s">
        <v>100</v>
      </c>
      <c r="I49" s="131">
        <v>1</v>
      </c>
      <c r="J49" s="143">
        <v>1</v>
      </c>
      <c r="K49" s="138">
        <v>2</v>
      </c>
      <c r="L49" s="138">
        <v>3</v>
      </c>
      <c r="M49" s="138">
        <v>4</v>
      </c>
      <c r="N49" s="30"/>
    </row>
    <row r="50" spans="1:14" ht="18" customHeight="1" x14ac:dyDescent="0.2">
      <c r="A50" s="128">
        <v>2</v>
      </c>
      <c r="B50" s="22">
        <v>1</v>
      </c>
      <c r="C50" s="49" t="s">
        <v>71</v>
      </c>
      <c r="D50" s="49" t="s">
        <v>72</v>
      </c>
      <c r="E50" s="50" t="s">
        <v>154</v>
      </c>
      <c r="F50" s="50" t="s">
        <v>289</v>
      </c>
      <c r="G50" s="51">
        <v>2013</v>
      </c>
      <c r="H50" s="28" t="s">
        <v>204</v>
      </c>
      <c r="I50" s="131">
        <v>1</v>
      </c>
      <c r="J50" s="143">
        <v>1</v>
      </c>
      <c r="K50" s="138">
        <v>2</v>
      </c>
      <c r="L50" s="138">
        <v>3</v>
      </c>
      <c r="M50" s="138">
        <v>4</v>
      </c>
      <c r="N50" s="31"/>
    </row>
    <row r="51" spans="1:14" ht="18" customHeight="1" x14ac:dyDescent="0.2">
      <c r="A51" s="128">
        <v>3</v>
      </c>
      <c r="B51" s="22">
        <v>1</v>
      </c>
      <c r="C51" s="49" t="s">
        <v>317</v>
      </c>
      <c r="D51" s="49" t="s">
        <v>155</v>
      </c>
      <c r="E51" s="50" t="s">
        <v>154</v>
      </c>
      <c r="F51" s="50" t="s">
        <v>137</v>
      </c>
      <c r="G51" s="51">
        <v>2008</v>
      </c>
      <c r="H51" s="28" t="s">
        <v>132</v>
      </c>
      <c r="I51" s="131">
        <v>1</v>
      </c>
      <c r="J51" s="143">
        <v>1</v>
      </c>
      <c r="K51" s="138">
        <v>2</v>
      </c>
      <c r="L51" s="138">
        <v>3</v>
      </c>
      <c r="M51" s="138">
        <v>4</v>
      </c>
      <c r="N51" s="30"/>
    </row>
    <row r="52" spans="1:14" ht="18" customHeight="1" x14ac:dyDescent="0.2">
      <c r="A52" s="128">
        <v>4</v>
      </c>
      <c r="B52" s="22">
        <v>1</v>
      </c>
      <c r="C52" s="49" t="s">
        <v>153</v>
      </c>
      <c r="D52" s="49" t="s">
        <v>7</v>
      </c>
      <c r="E52" s="50" t="s">
        <v>154</v>
      </c>
      <c r="F52" s="50" t="s">
        <v>153</v>
      </c>
      <c r="G52" s="51">
        <v>2011</v>
      </c>
      <c r="H52" s="28" t="s">
        <v>132</v>
      </c>
      <c r="I52" s="131">
        <v>1</v>
      </c>
      <c r="J52" s="143">
        <v>1</v>
      </c>
      <c r="K52" s="138">
        <v>2</v>
      </c>
      <c r="L52" s="138">
        <v>3</v>
      </c>
      <c r="M52" s="138">
        <v>4</v>
      </c>
      <c r="N52" s="31"/>
    </row>
    <row r="53" spans="1:14" ht="18" customHeight="1" x14ac:dyDescent="0.2">
      <c r="A53" s="128">
        <v>5</v>
      </c>
      <c r="B53" s="22">
        <v>1</v>
      </c>
      <c r="C53" s="49" t="s">
        <v>313</v>
      </c>
      <c r="D53" s="49" t="s">
        <v>110</v>
      </c>
      <c r="E53" s="50" t="s">
        <v>154</v>
      </c>
      <c r="F53" s="50" t="s">
        <v>219</v>
      </c>
      <c r="G53" s="51">
        <v>2010</v>
      </c>
      <c r="H53" s="28" t="s">
        <v>220</v>
      </c>
      <c r="I53" s="131">
        <v>1</v>
      </c>
      <c r="J53" s="138">
        <v>4</v>
      </c>
      <c r="K53" s="143">
        <v>1</v>
      </c>
      <c r="L53" s="138">
        <v>2</v>
      </c>
      <c r="M53" s="138">
        <v>3</v>
      </c>
      <c r="N53" s="31"/>
    </row>
    <row r="54" spans="1:14" ht="18" customHeight="1" x14ac:dyDescent="0.2">
      <c r="A54" s="128">
        <v>6</v>
      </c>
      <c r="B54" s="22">
        <v>1</v>
      </c>
      <c r="C54" s="49" t="s">
        <v>314</v>
      </c>
      <c r="D54" s="49" t="s">
        <v>74</v>
      </c>
      <c r="E54" s="50" t="s">
        <v>154</v>
      </c>
      <c r="F54" s="50" t="s">
        <v>219</v>
      </c>
      <c r="G54" s="51">
        <v>2011</v>
      </c>
      <c r="H54" s="28" t="s">
        <v>220</v>
      </c>
      <c r="I54" s="131">
        <v>1</v>
      </c>
      <c r="J54" s="138">
        <v>4</v>
      </c>
      <c r="K54" s="143">
        <v>1</v>
      </c>
      <c r="L54" s="138">
        <v>2</v>
      </c>
      <c r="M54" s="138">
        <v>3</v>
      </c>
      <c r="N54" s="30"/>
    </row>
    <row r="55" spans="1:14" ht="18" customHeight="1" x14ac:dyDescent="0.2">
      <c r="A55" s="128">
        <v>7</v>
      </c>
      <c r="B55" s="22">
        <v>1</v>
      </c>
      <c r="C55" s="49" t="s">
        <v>315</v>
      </c>
      <c r="D55" s="49" t="s">
        <v>63</v>
      </c>
      <c r="E55" s="50" t="s">
        <v>154</v>
      </c>
      <c r="F55" s="50" t="s">
        <v>226</v>
      </c>
      <c r="G55" s="51">
        <v>2009</v>
      </c>
      <c r="H55" s="28" t="s">
        <v>227</v>
      </c>
      <c r="I55" s="131">
        <v>1</v>
      </c>
      <c r="J55" s="138">
        <v>4</v>
      </c>
      <c r="K55" s="143">
        <v>1</v>
      </c>
      <c r="L55" s="138">
        <v>2</v>
      </c>
      <c r="M55" s="138">
        <v>3</v>
      </c>
      <c r="N55" s="31"/>
    </row>
    <row r="56" spans="1:14" ht="18" customHeight="1" x14ac:dyDescent="0.2">
      <c r="A56" s="128">
        <v>8</v>
      </c>
      <c r="B56" s="22">
        <v>1</v>
      </c>
      <c r="C56" s="49" t="s">
        <v>316</v>
      </c>
      <c r="D56" s="49" t="s">
        <v>117</v>
      </c>
      <c r="E56" s="50" t="s">
        <v>154</v>
      </c>
      <c r="F56" s="50" t="s">
        <v>226</v>
      </c>
      <c r="G56" s="51">
        <v>2007</v>
      </c>
      <c r="H56" s="28" t="s">
        <v>227</v>
      </c>
      <c r="I56" s="131">
        <v>1</v>
      </c>
      <c r="J56" s="138">
        <v>4</v>
      </c>
      <c r="K56" s="143">
        <v>1</v>
      </c>
      <c r="L56" s="138">
        <v>2</v>
      </c>
      <c r="M56" s="138">
        <v>3</v>
      </c>
      <c r="N56" s="30"/>
    </row>
    <row r="57" spans="1:14" ht="18" customHeight="1" thickBot="1" x14ac:dyDescent="0.25">
      <c r="A57" s="36" t="s">
        <v>34</v>
      </c>
      <c r="B57" s="22"/>
      <c r="C57" s="49"/>
      <c r="D57" s="49"/>
      <c r="E57" s="49"/>
      <c r="F57" s="49"/>
      <c r="G57" s="49"/>
      <c r="H57" s="28"/>
      <c r="I57" s="65"/>
      <c r="J57" s="66"/>
      <c r="K57" s="66"/>
      <c r="L57" s="66"/>
      <c r="M57" s="30"/>
      <c r="N57" s="31"/>
    </row>
  </sheetData>
  <mergeCells count="27">
    <mergeCell ref="J5:N5"/>
    <mergeCell ref="I3:N4"/>
    <mergeCell ref="B1:H1"/>
    <mergeCell ref="A3:A4"/>
    <mergeCell ref="C3:C4"/>
    <mergeCell ref="D3:D4"/>
    <mergeCell ref="E3:E4"/>
    <mergeCell ref="F3:F4"/>
    <mergeCell ref="G3:G4"/>
    <mergeCell ref="H3:H4"/>
    <mergeCell ref="A5:A6"/>
    <mergeCell ref="B5:B6"/>
    <mergeCell ref="C5:F6"/>
    <mergeCell ref="G5:H6"/>
    <mergeCell ref="I5:I6"/>
    <mergeCell ref="J47:N47"/>
    <mergeCell ref="A38:A39"/>
    <mergeCell ref="B38:B39"/>
    <mergeCell ref="C38:F39"/>
    <mergeCell ref="G38:H39"/>
    <mergeCell ref="I38:I39"/>
    <mergeCell ref="J38:N38"/>
    <mergeCell ref="A47:A48"/>
    <mergeCell ref="B47:B48"/>
    <mergeCell ref="C47:F48"/>
    <mergeCell ref="G47:H48"/>
    <mergeCell ref="I47:I48"/>
  </mergeCells>
  <dataValidations count="5">
    <dataValidation type="list" allowBlank="1" showInputMessage="1" showErrorMessage="1" sqref="G49:G56 G9 G27" xr:uid="{728E1BAD-4628-4DB9-94ED-ECAF7FA6680B}">
      <formula1>$AK$5:$AK$37</formula1>
    </dataValidation>
    <dataValidation type="list" allowBlank="1" showErrorMessage="1" sqref="G21 G25 G34 G30 G40:G45" xr:uid="{AC09CD52-542D-494D-811B-6E38FC1B922A}">
      <formula1>$AK$5:$AK$11</formula1>
      <formula2>0</formula2>
    </dataValidation>
    <dataValidation type="list" allowBlank="1" showInputMessage="1" showErrorMessage="1" sqref="E27 E9 E49:E56" xr:uid="{E1FBDBBD-0DEB-4059-A2C9-487843FCA7DF}">
      <formula1>#REF!</formula1>
    </dataValidation>
    <dataValidation type="list" allowBlank="1" showErrorMessage="1" sqref="E21 E25 E34 E30 E40:E45" xr:uid="{F9FB8B91-1D29-41F8-9A94-494DE2FDC057}">
      <formula1>#REF!</formula1>
      <formula2>0</formula2>
    </dataValidation>
    <dataValidation type="list" allowBlank="1" showInputMessage="1" showErrorMessage="1" prompt=" - " sqref="G8 G26" xr:uid="{8CBF328E-6106-415C-B704-9AB185F2FE5D}">
      <formula1>$AK$5:$AK$37</formula1>
    </dataValidation>
  </dataValidations>
  <hyperlinks>
    <hyperlink ref="D64" r:id="rId1" display="jatlustoch@seznam.cz" xr:uid="{3C6EF2C2-4FC5-4536-B3B3-7CC18B03A1AB}"/>
    <hyperlink ref="D61" r:id="rId2" display="jatlustoch@seznam.cz" xr:uid="{C14EA926-A226-43DD-B820-4ED89760372A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208EF-B504-40AA-B250-105D08D099AC}">
  <sheetPr>
    <tabColor rgb="FFFFFF00"/>
  </sheetPr>
  <dimension ref="A1:R57"/>
  <sheetViews>
    <sheetView workbookViewId="0">
      <selection activeCell="B5" sqref="B5:B6"/>
    </sheetView>
  </sheetViews>
  <sheetFormatPr defaultColWidth="9.140625" defaultRowHeight="18" x14ac:dyDescent="0.2"/>
  <cols>
    <col min="1" max="1" width="3.85546875" style="14" customWidth="1"/>
    <col min="2" max="2" width="4.85546875" style="14" customWidth="1"/>
    <col min="3" max="3" width="18.42578125" style="14" bestFit="1" customWidth="1"/>
    <col min="4" max="4" width="19.28515625" style="14" bestFit="1" customWidth="1"/>
    <col min="5" max="5" width="4.5703125" style="14" customWidth="1"/>
    <col min="6" max="6" width="47.85546875" style="14" customWidth="1"/>
    <col min="7" max="7" width="6.5703125" style="14" customWidth="1"/>
    <col min="8" max="8" width="28.7109375" style="14" customWidth="1"/>
    <col min="9" max="9" width="4" style="11" customWidth="1"/>
    <col min="10" max="13" width="6.42578125" style="11" customWidth="1"/>
    <col min="14" max="14" width="7.140625" style="11" customWidth="1"/>
    <col min="15" max="15" width="5.7109375" style="12" customWidth="1"/>
    <col min="16" max="16" width="9.140625" style="11"/>
    <col min="17" max="17" width="9.140625" style="41"/>
    <col min="18" max="16384" width="9.140625" style="12"/>
  </cols>
  <sheetData>
    <row r="1" spans="1:18" ht="24" thickBot="1" x14ac:dyDescent="0.25">
      <c r="A1" s="12"/>
      <c r="B1" s="228" t="s">
        <v>21</v>
      </c>
      <c r="C1" s="229"/>
      <c r="D1" s="230"/>
      <c r="E1" s="230"/>
      <c r="F1" s="230"/>
      <c r="G1" s="230"/>
      <c r="H1" s="231"/>
      <c r="J1" s="11" t="s">
        <v>17</v>
      </c>
    </row>
    <row r="2" spans="1:18" ht="3" customHeight="1" thickBot="1" x14ac:dyDescent="0.25">
      <c r="A2" s="16"/>
      <c r="B2" s="16"/>
      <c r="C2" s="16"/>
      <c r="D2" s="16"/>
      <c r="E2" s="16"/>
      <c r="F2" s="16"/>
      <c r="G2" s="16"/>
      <c r="H2" s="16"/>
    </row>
    <row r="3" spans="1:18" s="14" customFormat="1" ht="15" customHeight="1" x14ac:dyDescent="0.2">
      <c r="A3" s="242" t="s">
        <v>6</v>
      </c>
      <c r="B3" s="42" t="s">
        <v>15</v>
      </c>
      <c r="C3" s="232" t="s">
        <v>0</v>
      </c>
      <c r="D3" s="232" t="s">
        <v>1</v>
      </c>
      <c r="E3" s="238" t="s">
        <v>38</v>
      </c>
      <c r="F3" s="236" t="s">
        <v>3</v>
      </c>
      <c r="G3" s="234" t="s">
        <v>8</v>
      </c>
      <c r="H3" s="240" t="s">
        <v>2</v>
      </c>
      <c r="I3" s="286" t="s">
        <v>14</v>
      </c>
      <c r="J3" s="287"/>
      <c r="K3" s="287"/>
      <c r="L3" s="287"/>
      <c r="M3" s="287"/>
      <c r="N3" s="288"/>
      <c r="P3" s="11"/>
      <c r="Q3" s="41"/>
    </row>
    <row r="4" spans="1:18" s="14" customFormat="1" ht="16.5" customHeight="1" thickBot="1" x14ac:dyDescent="0.25">
      <c r="A4" s="243"/>
      <c r="B4" s="85">
        <f>B5+B23</f>
        <v>47</v>
      </c>
      <c r="C4" s="233"/>
      <c r="D4" s="233"/>
      <c r="E4" s="239"/>
      <c r="F4" s="237"/>
      <c r="G4" s="235"/>
      <c r="H4" s="241"/>
      <c r="I4" s="289"/>
      <c r="J4" s="290"/>
      <c r="K4" s="290"/>
      <c r="L4" s="290"/>
      <c r="M4" s="290"/>
      <c r="N4" s="291"/>
      <c r="P4" s="11"/>
      <c r="Q4" s="41"/>
    </row>
    <row r="5" spans="1:18" ht="13.5" customHeight="1" thickBot="1" x14ac:dyDescent="0.25">
      <c r="A5" s="341" t="s">
        <v>6</v>
      </c>
      <c r="B5" s="343">
        <f>SUM(B7:B22)</f>
        <v>15</v>
      </c>
      <c r="C5" s="345" t="s">
        <v>25</v>
      </c>
      <c r="D5" s="346"/>
      <c r="E5" s="346"/>
      <c r="F5" s="347"/>
      <c r="G5" s="345">
        <v>2014</v>
      </c>
      <c r="H5" s="351"/>
      <c r="I5" s="353" t="s">
        <v>13</v>
      </c>
      <c r="J5" s="278" t="s">
        <v>14</v>
      </c>
      <c r="K5" s="279"/>
      <c r="L5" s="279"/>
      <c r="M5" s="279"/>
      <c r="N5" s="280"/>
      <c r="R5" s="24"/>
    </row>
    <row r="6" spans="1:18" ht="21" customHeight="1" x14ac:dyDescent="0.2">
      <c r="A6" s="342"/>
      <c r="B6" s="344"/>
      <c r="C6" s="348"/>
      <c r="D6" s="349"/>
      <c r="E6" s="349"/>
      <c r="F6" s="350"/>
      <c r="G6" s="348"/>
      <c r="H6" s="352"/>
      <c r="I6" s="354"/>
      <c r="J6" s="68" t="s">
        <v>39</v>
      </c>
      <c r="K6" s="68" t="s">
        <v>41</v>
      </c>
      <c r="L6" s="69" t="s">
        <v>40</v>
      </c>
      <c r="M6" s="70" t="s">
        <v>42</v>
      </c>
      <c r="N6" s="70" t="s">
        <v>45</v>
      </c>
    </row>
    <row r="7" spans="1:18" s="19" customFormat="1" ht="18" customHeight="1" x14ac:dyDescent="0.2">
      <c r="A7" s="23">
        <v>1</v>
      </c>
      <c r="B7" s="20">
        <v>1</v>
      </c>
      <c r="C7" s="49" t="s">
        <v>108</v>
      </c>
      <c r="D7" s="49" t="s">
        <v>109</v>
      </c>
      <c r="E7" s="50" t="s">
        <v>146</v>
      </c>
      <c r="F7" s="50" t="s">
        <v>103</v>
      </c>
      <c r="G7" s="51">
        <v>2014</v>
      </c>
      <c r="H7" s="28" t="s">
        <v>100</v>
      </c>
      <c r="I7" s="130">
        <v>2</v>
      </c>
      <c r="J7" s="167">
        <v>1</v>
      </c>
      <c r="K7" s="147">
        <v>2</v>
      </c>
      <c r="L7" s="147">
        <v>3</v>
      </c>
      <c r="M7" s="147">
        <v>4</v>
      </c>
      <c r="N7" s="66"/>
      <c r="P7" s="11"/>
      <c r="Q7" s="41"/>
    </row>
    <row r="8" spans="1:18" s="19" customFormat="1" ht="18" customHeight="1" x14ac:dyDescent="0.2">
      <c r="A8" s="23">
        <v>2</v>
      </c>
      <c r="B8" s="20">
        <v>1</v>
      </c>
      <c r="C8" s="49" t="s">
        <v>70</v>
      </c>
      <c r="D8" s="49" t="s">
        <v>258</v>
      </c>
      <c r="E8" s="50" t="s">
        <v>146</v>
      </c>
      <c r="F8" s="50" t="s">
        <v>244</v>
      </c>
      <c r="G8" s="51">
        <v>2014</v>
      </c>
      <c r="H8" s="28" t="s">
        <v>49</v>
      </c>
      <c r="I8" s="130">
        <v>2</v>
      </c>
      <c r="J8" s="167">
        <v>1</v>
      </c>
      <c r="K8" s="147">
        <v>2</v>
      </c>
      <c r="L8" s="147">
        <v>3</v>
      </c>
      <c r="M8" s="147">
        <v>4</v>
      </c>
      <c r="N8" s="65"/>
      <c r="O8" s="24"/>
      <c r="P8" s="11"/>
      <c r="Q8" s="41"/>
    </row>
    <row r="9" spans="1:18" s="19" customFormat="1" ht="18" customHeight="1" x14ac:dyDescent="0.2">
      <c r="A9" s="23">
        <v>3</v>
      </c>
      <c r="B9" s="20">
        <v>1</v>
      </c>
      <c r="C9" s="49" t="s">
        <v>259</v>
      </c>
      <c r="D9" s="49" t="s">
        <v>68</v>
      </c>
      <c r="E9" s="50" t="s">
        <v>146</v>
      </c>
      <c r="F9" s="50" t="s">
        <v>260</v>
      </c>
      <c r="G9" s="51">
        <v>2014</v>
      </c>
      <c r="H9" s="28" t="s">
        <v>261</v>
      </c>
      <c r="I9" s="130">
        <v>2</v>
      </c>
      <c r="J9" s="167">
        <v>1</v>
      </c>
      <c r="K9" s="147">
        <v>2</v>
      </c>
      <c r="L9" s="147">
        <v>3</v>
      </c>
      <c r="M9" s="147">
        <v>4</v>
      </c>
      <c r="N9" s="65"/>
      <c r="O9" s="24"/>
      <c r="P9" s="11"/>
      <c r="Q9" s="41"/>
    </row>
    <row r="10" spans="1:18" s="19" customFormat="1" ht="18" customHeight="1" x14ac:dyDescent="0.2">
      <c r="A10" s="23">
        <v>4</v>
      </c>
      <c r="B10" s="20">
        <v>1</v>
      </c>
      <c r="C10" s="49" t="s">
        <v>248</v>
      </c>
      <c r="D10" s="49" t="s">
        <v>120</v>
      </c>
      <c r="E10" s="50" t="s">
        <v>146</v>
      </c>
      <c r="F10" s="50" t="s">
        <v>236</v>
      </c>
      <c r="G10" s="51">
        <v>2014</v>
      </c>
      <c r="H10" s="28" t="s">
        <v>119</v>
      </c>
      <c r="I10" s="130">
        <v>2</v>
      </c>
      <c r="J10" s="147">
        <v>4</v>
      </c>
      <c r="K10" s="167">
        <v>1</v>
      </c>
      <c r="L10" s="147">
        <v>2</v>
      </c>
      <c r="M10" s="147">
        <v>3</v>
      </c>
      <c r="N10" s="65"/>
      <c r="P10" s="11"/>
      <c r="Q10" s="41"/>
    </row>
    <row r="11" spans="1:18" s="19" customFormat="1" ht="18" customHeight="1" x14ac:dyDescent="0.2">
      <c r="A11" s="23">
        <v>5</v>
      </c>
      <c r="B11" s="20">
        <v>1</v>
      </c>
      <c r="C11" s="49" t="s">
        <v>233</v>
      </c>
      <c r="D11" s="49" t="s">
        <v>249</v>
      </c>
      <c r="E11" s="50" t="s">
        <v>146</v>
      </c>
      <c r="F11" s="50" t="s">
        <v>198</v>
      </c>
      <c r="G11" s="51">
        <v>2014</v>
      </c>
      <c r="H11" s="28" t="s">
        <v>119</v>
      </c>
      <c r="I11" s="130">
        <v>2</v>
      </c>
      <c r="J11" s="147">
        <v>4</v>
      </c>
      <c r="K11" s="167">
        <v>1</v>
      </c>
      <c r="L11" s="147">
        <v>2</v>
      </c>
      <c r="M11" s="147">
        <v>3</v>
      </c>
      <c r="N11" s="65"/>
      <c r="O11" s="24"/>
      <c r="P11" s="11"/>
      <c r="Q11" s="41"/>
    </row>
    <row r="12" spans="1:18" s="19" customFormat="1" ht="18" customHeight="1" x14ac:dyDescent="0.2">
      <c r="A12" s="23">
        <v>6</v>
      </c>
      <c r="B12" s="20">
        <v>1</v>
      </c>
      <c r="C12" s="49" t="s">
        <v>250</v>
      </c>
      <c r="D12" s="49" t="s">
        <v>251</v>
      </c>
      <c r="E12" s="50" t="s">
        <v>146</v>
      </c>
      <c r="F12" s="50" t="s">
        <v>198</v>
      </c>
      <c r="G12" s="51">
        <v>2014</v>
      </c>
      <c r="H12" s="28" t="s">
        <v>119</v>
      </c>
      <c r="I12" s="130">
        <v>2</v>
      </c>
      <c r="J12" s="147">
        <v>4</v>
      </c>
      <c r="K12" s="167">
        <v>1</v>
      </c>
      <c r="L12" s="147">
        <v>2</v>
      </c>
      <c r="M12" s="147">
        <v>3</v>
      </c>
      <c r="N12" s="65"/>
      <c r="O12" s="24"/>
      <c r="P12" s="11"/>
      <c r="Q12" s="41"/>
    </row>
    <row r="13" spans="1:18" s="19" customFormat="1" ht="18" customHeight="1" x14ac:dyDescent="0.2">
      <c r="A13" s="23">
        <v>7</v>
      </c>
      <c r="B13" s="20">
        <v>1</v>
      </c>
      <c r="C13" s="49" t="s">
        <v>252</v>
      </c>
      <c r="D13" s="49" t="s">
        <v>74</v>
      </c>
      <c r="E13" s="50" t="s">
        <v>146</v>
      </c>
      <c r="F13" s="50" t="s">
        <v>236</v>
      </c>
      <c r="G13" s="51">
        <v>2014</v>
      </c>
      <c r="H13" s="28" t="s">
        <v>119</v>
      </c>
      <c r="I13" s="130">
        <v>2</v>
      </c>
      <c r="J13" s="147">
        <v>4</v>
      </c>
      <c r="K13" s="167">
        <v>1</v>
      </c>
      <c r="L13" s="147">
        <v>2</v>
      </c>
      <c r="M13" s="147">
        <v>3</v>
      </c>
      <c r="N13" s="65"/>
      <c r="P13" s="11"/>
      <c r="Q13" s="41"/>
    </row>
    <row r="14" spans="1:18" s="19" customFormat="1" ht="18" customHeight="1" x14ac:dyDescent="0.2">
      <c r="A14" s="23">
        <v>8</v>
      </c>
      <c r="B14" s="20">
        <v>1</v>
      </c>
      <c r="C14" s="49" t="s">
        <v>253</v>
      </c>
      <c r="D14" s="49" t="s">
        <v>51</v>
      </c>
      <c r="E14" s="50" t="s">
        <v>146</v>
      </c>
      <c r="F14" s="50" t="s">
        <v>241</v>
      </c>
      <c r="G14" s="51">
        <v>2014</v>
      </c>
      <c r="H14" s="28" t="s">
        <v>123</v>
      </c>
      <c r="I14" s="130">
        <v>2</v>
      </c>
      <c r="J14" s="147">
        <v>3</v>
      </c>
      <c r="K14" s="147">
        <v>4</v>
      </c>
      <c r="L14" s="167">
        <v>1</v>
      </c>
      <c r="M14" s="147">
        <v>2</v>
      </c>
      <c r="N14" s="65"/>
      <c r="P14" s="11"/>
      <c r="Q14" s="41"/>
    </row>
    <row r="15" spans="1:18" s="19" customFormat="1" ht="18" customHeight="1" x14ac:dyDescent="0.2">
      <c r="A15" s="23">
        <v>9</v>
      </c>
      <c r="B15" s="20">
        <v>1</v>
      </c>
      <c r="C15" s="49" t="s">
        <v>254</v>
      </c>
      <c r="D15" s="49" t="s">
        <v>60</v>
      </c>
      <c r="E15" s="50" t="s">
        <v>146</v>
      </c>
      <c r="F15" s="50" t="s">
        <v>241</v>
      </c>
      <c r="G15" s="51">
        <v>2014</v>
      </c>
      <c r="H15" s="28" t="s">
        <v>123</v>
      </c>
      <c r="I15" s="130">
        <v>2</v>
      </c>
      <c r="J15" s="147">
        <v>3</v>
      </c>
      <c r="K15" s="147">
        <v>4</v>
      </c>
      <c r="L15" s="167">
        <v>1</v>
      </c>
      <c r="M15" s="147">
        <v>2</v>
      </c>
      <c r="N15" s="65"/>
      <c r="O15" s="24"/>
      <c r="P15" s="11"/>
      <c r="Q15" s="41"/>
    </row>
    <row r="16" spans="1:18" s="19" customFormat="1" ht="18" customHeight="1" x14ac:dyDescent="0.2">
      <c r="A16" s="23">
        <v>10</v>
      </c>
      <c r="B16" s="20">
        <v>1</v>
      </c>
      <c r="C16" s="49" t="s">
        <v>255</v>
      </c>
      <c r="D16" s="49" t="s">
        <v>256</v>
      </c>
      <c r="E16" s="50" t="s">
        <v>146</v>
      </c>
      <c r="F16" s="50" t="s">
        <v>241</v>
      </c>
      <c r="G16" s="51">
        <v>2014</v>
      </c>
      <c r="H16" s="28" t="s">
        <v>123</v>
      </c>
      <c r="I16" s="130">
        <v>2</v>
      </c>
      <c r="J16" s="147">
        <v>3</v>
      </c>
      <c r="K16" s="147">
        <v>4</v>
      </c>
      <c r="L16" s="167">
        <v>1</v>
      </c>
      <c r="M16" s="147">
        <v>2</v>
      </c>
      <c r="N16" s="66"/>
      <c r="P16" s="11"/>
      <c r="Q16" s="41"/>
    </row>
    <row r="17" spans="1:17" s="19" customFormat="1" ht="18" customHeight="1" x14ac:dyDescent="0.2">
      <c r="A17" s="23">
        <v>11</v>
      </c>
      <c r="B17" s="20">
        <v>1</v>
      </c>
      <c r="C17" s="49" t="s">
        <v>257</v>
      </c>
      <c r="D17" s="49" t="s">
        <v>122</v>
      </c>
      <c r="E17" s="50" t="s">
        <v>146</v>
      </c>
      <c r="F17" s="50" t="s">
        <v>241</v>
      </c>
      <c r="G17" s="51">
        <v>2014</v>
      </c>
      <c r="H17" s="28" t="s">
        <v>123</v>
      </c>
      <c r="I17" s="130">
        <v>2</v>
      </c>
      <c r="J17" s="147">
        <v>3</v>
      </c>
      <c r="K17" s="147">
        <v>4</v>
      </c>
      <c r="L17" s="167">
        <v>1</v>
      </c>
      <c r="M17" s="147">
        <v>2</v>
      </c>
      <c r="N17" s="65"/>
      <c r="P17" s="11"/>
      <c r="Q17" s="41"/>
    </row>
    <row r="18" spans="1:17" s="19" customFormat="1" ht="18" customHeight="1" x14ac:dyDescent="0.2">
      <c r="A18" s="23">
        <v>12</v>
      </c>
      <c r="B18" s="20">
        <v>1</v>
      </c>
      <c r="C18" s="49" t="s">
        <v>262</v>
      </c>
      <c r="D18" s="49" t="s">
        <v>73</v>
      </c>
      <c r="E18" s="50" t="s">
        <v>146</v>
      </c>
      <c r="F18" s="50" t="s">
        <v>94</v>
      </c>
      <c r="G18" s="51">
        <v>2014</v>
      </c>
      <c r="H18" s="28" t="s">
        <v>204</v>
      </c>
      <c r="I18" s="130">
        <v>2</v>
      </c>
      <c r="J18" s="147">
        <v>2</v>
      </c>
      <c r="K18" s="147">
        <v>3</v>
      </c>
      <c r="L18" s="147">
        <v>4</v>
      </c>
      <c r="M18" s="167">
        <v>1</v>
      </c>
      <c r="N18" s="65"/>
      <c r="P18" s="11"/>
      <c r="Q18" s="41"/>
    </row>
    <row r="19" spans="1:17" s="19" customFormat="1" ht="18" customHeight="1" x14ac:dyDescent="0.2">
      <c r="A19" s="23">
        <v>13</v>
      </c>
      <c r="B19" s="20">
        <v>1</v>
      </c>
      <c r="C19" s="49" t="s">
        <v>95</v>
      </c>
      <c r="D19" s="49" t="s">
        <v>73</v>
      </c>
      <c r="E19" s="50" t="s">
        <v>146</v>
      </c>
      <c r="F19" s="50" t="s">
        <v>94</v>
      </c>
      <c r="G19" s="51">
        <v>2014</v>
      </c>
      <c r="H19" s="28" t="s">
        <v>204</v>
      </c>
      <c r="I19" s="130">
        <v>2</v>
      </c>
      <c r="J19" s="147">
        <v>2</v>
      </c>
      <c r="K19" s="147">
        <v>3</v>
      </c>
      <c r="L19" s="147">
        <v>4</v>
      </c>
      <c r="M19" s="167">
        <v>1</v>
      </c>
      <c r="N19" s="66"/>
      <c r="P19" s="11"/>
      <c r="Q19" s="41"/>
    </row>
    <row r="20" spans="1:17" s="19" customFormat="1" ht="18" customHeight="1" x14ac:dyDescent="0.2">
      <c r="A20" s="23">
        <v>14</v>
      </c>
      <c r="B20" s="20">
        <v>1</v>
      </c>
      <c r="C20" s="49" t="s">
        <v>263</v>
      </c>
      <c r="D20" s="49" t="s">
        <v>131</v>
      </c>
      <c r="E20" s="50" t="s">
        <v>146</v>
      </c>
      <c r="F20" s="50" t="s">
        <v>206</v>
      </c>
      <c r="G20" s="51">
        <v>2014</v>
      </c>
      <c r="H20" s="28" t="s">
        <v>207</v>
      </c>
      <c r="I20" s="130">
        <v>2</v>
      </c>
      <c r="J20" s="147">
        <v>2</v>
      </c>
      <c r="K20" s="147">
        <v>3</v>
      </c>
      <c r="L20" s="147">
        <v>4</v>
      </c>
      <c r="M20" s="167">
        <v>1</v>
      </c>
      <c r="N20" s="65"/>
      <c r="P20" s="11"/>
      <c r="Q20" s="41"/>
    </row>
    <row r="21" spans="1:17" s="19" customFormat="1" ht="18" customHeight="1" x14ac:dyDescent="0.2">
      <c r="A21" s="23">
        <v>15</v>
      </c>
      <c r="B21" s="20">
        <v>1</v>
      </c>
      <c r="C21" s="49" t="s">
        <v>144</v>
      </c>
      <c r="D21" s="49" t="s">
        <v>145</v>
      </c>
      <c r="E21" s="50" t="s">
        <v>146</v>
      </c>
      <c r="F21" s="50" t="s">
        <v>153</v>
      </c>
      <c r="G21" s="51">
        <v>2014</v>
      </c>
      <c r="H21" s="28" t="s">
        <v>132</v>
      </c>
      <c r="I21" s="130">
        <v>2</v>
      </c>
      <c r="J21" s="147">
        <v>2</v>
      </c>
      <c r="K21" s="147">
        <v>3</v>
      </c>
      <c r="L21" s="147">
        <v>4</v>
      </c>
      <c r="M21" s="167">
        <v>1</v>
      </c>
      <c r="N21" s="65"/>
      <c r="O21" s="24"/>
      <c r="P21" s="11"/>
      <c r="Q21" s="41"/>
    </row>
    <row r="22" spans="1:17" s="19" customFormat="1" ht="18" customHeight="1" thickBot="1" x14ac:dyDescent="0.25">
      <c r="A22" s="35" t="s">
        <v>34</v>
      </c>
      <c r="B22" s="20"/>
      <c r="C22" s="50"/>
      <c r="D22" s="10"/>
      <c r="E22" s="50"/>
      <c r="F22" s="50"/>
      <c r="G22" s="51"/>
      <c r="H22" s="28"/>
      <c r="I22" s="86"/>
      <c r="J22" s="66"/>
      <c r="K22" s="66"/>
      <c r="L22" s="65"/>
      <c r="M22" s="30"/>
      <c r="N22" s="66"/>
      <c r="P22" s="11"/>
      <c r="Q22" s="41"/>
    </row>
    <row r="23" spans="1:17" ht="15" customHeight="1" thickBot="1" x14ac:dyDescent="0.25">
      <c r="A23" s="250" t="s">
        <v>6</v>
      </c>
      <c r="B23" s="262">
        <f>SUM(B25:B57)</f>
        <v>32</v>
      </c>
      <c r="C23" s="306" t="s">
        <v>26</v>
      </c>
      <c r="D23" s="307"/>
      <c r="E23" s="307"/>
      <c r="F23" s="308"/>
      <c r="G23" s="302" t="s">
        <v>81</v>
      </c>
      <c r="H23" s="303"/>
      <c r="I23" s="284" t="s">
        <v>13</v>
      </c>
      <c r="J23" s="297" t="s">
        <v>14</v>
      </c>
      <c r="K23" s="298"/>
      <c r="L23" s="298"/>
      <c r="M23" s="298"/>
      <c r="N23" s="299"/>
    </row>
    <row r="24" spans="1:17" ht="21" customHeight="1" x14ac:dyDescent="0.2">
      <c r="A24" s="251"/>
      <c r="B24" s="263"/>
      <c r="C24" s="309"/>
      <c r="D24" s="310"/>
      <c r="E24" s="310"/>
      <c r="F24" s="302"/>
      <c r="G24" s="304"/>
      <c r="H24" s="305"/>
      <c r="I24" s="285"/>
      <c r="J24" s="74" t="s">
        <v>39</v>
      </c>
      <c r="K24" s="158" t="s">
        <v>41</v>
      </c>
      <c r="L24" s="75" t="s">
        <v>40</v>
      </c>
      <c r="M24" s="75" t="s">
        <v>42</v>
      </c>
      <c r="N24" s="75" t="s">
        <v>45</v>
      </c>
    </row>
    <row r="25" spans="1:17" ht="18" customHeight="1" x14ac:dyDescent="0.2">
      <c r="A25" s="32">
        <v>1</v>
      </c>
      <c r="B25" s="48">
        <v>1</v>
      </c>
      <c r="C25" s="49" t="s">
        <v>264</v>
      </c>
      <c r="D25" s="49" t="s">
        <v>93</v>
      </c>
      <c r="E25" s="50" t="s">
        <v>148</v>
      </c>
      <c r="F25" s="50" t="s">
        <v>215</v>
      </c>
      <c r="G25" s="51">
        <v>2013</v>
      </c>
      <c r="H25" s="28" t="s">
        <v>216</v>
      </c>
      <c r="I25" s="132">
        <v>2</v>
      </c>
      <c r="J25" s="159">
        <v>1</v>
      </c>
      <c r="K25" s="66">
        <v>2</v>
      </c>
      <c r="L25" s="66">
        <v>3</v>
      </c>
      <c r="M25" s="66">
        <v>4</v>
      </c>
      <c r="N25" s="66"/>
    </row>
    <row r="26" spans="1:17" ht="18" customHeight="1" x14ac:dyDescent="0.2">
      <c r="A26" s="32">
        <v>2</v>
      </c>
      <c r="B26" s="48">
        <v>1</v>
      </c>
      <c r="C26" s="49" t="s">
        <v>265</v>
      </c>
      <c r="D26" s="49" t="s">
        <v>51</v>
      </c>
      <c r="E26" s="50" t="s">
        <v>148</v>
      </c>
      <c r="F26" s="50" t="s">
        <v>215</v>
      </c>
      <c r="G26" s="51">
        <v>2013</v>
      </c>
      <c r="H26" s="28" t="s">
        <v>216</v>
      </c>
      <c r="I26" s="132">
        <v>2</v>
      </c>
      <c r="J26" s="159">
        <v>1</v>
      </c>
      <c r="K26" s="66">
        <v>2</v>
      </c>
      <c r="L26" s="66">
        <v>3</v>
      </c>
      <c r="M26" s="66">
        <v>4</v>
      </c>
      <c r="N26" s="65"/>
    </row>
    <row r="27" spans="1:17" ht="18" customHeight="1" x14ac:dyDescent="0.2">
      <c r="A27" s="32">
        <v>3</v>
      </c>
      <c r="B27" s="94">
        <v>1</v>
      </c>
      <c r="C27" s="49" t="s">
        <v>266</v>
      </c>
      <c r="D27" s="49" t="s">
        <v>65</v>
      </c>
      <c r="E27" s="50" t="s">
        <v>148</v>
      </c>
      <c r="F27" s="50" t="s">
        <v>215</v>
      </c>
      <c r="G27" s="51">
        <v>2012</v>
      </c>
      <c r="H27" s="28" t="s">
        <v>216</v>
      </c>
      <c r="I27" s="132">
        <v>2</v>
      </c>
      <c r="J27" s="159">
        <v>1</v>
      </c>
      <c r="K27" s="66">
        <v>2</v>
      </c>
      <c r="L27" s="66">
        <v>3</v>
      </c>
      <c r="M27" s="66">
        <v>4</v>
      </c>
      <c r="N27" s="65"/>
    </row>
    <row r="28" spans="1:17" ht="18" customHeight="1" x14ac:dyDescent="0.2">
      <c r="A28" s="32">
        <v>4</v>
      </c>
      <c r="B28" s="94">
        <v>1</v>
      </c>
      <c r="C28" s="49" t="s">
        <v>267</v>
      </c>
      <c r="D28" s="49" t="s">
        <v>60</v>
      </c>
      <c r="E28" s="50" t="s">
        <v>148</v>
      </c>
      <c r="F28" s="50" t="s">
        <v>215</v>
      </c>
      <c r="G28" s="51">
        <v>2012</v>
      </c>
      <c r="H28" s="28" t="s">
        <v>216</v>
      </c>
      <c r="I28" s="132">
        <v>2</v>
      </c>
      <c r="J28" s="159">
        <v>1</v>
      </c>
      <c r="K28" s="66">
        <v>2</v>
      </c>
      <c r="L28" s="66">
        <v>3</v>
      </c>
      <c r="M28" s="66">
        <v>4</v>
      </c>
      <c r="N28" s="65"/>
    </row>
    <row r="29" spans="1:17" ht="18" customHeight="1" x14ac:dyDescent="0.2">
      <c r="A29" s="32">
        <v>5</v>
      </c>
      <c r="B29" s="48">
        <v>1</v>
      </c>
      <c r="C29" s="49" t="s">
        <v>268</v>
      </c>
      <c r="D29" s="49" t="s">
        <v>52</v>
      </c>
      <c r="E29" s="50" t="s">
        <v>148</v>
      </c>
      <c r="F29" s="50" t="s">
        <v>219</v>
      </c>
      <c r="G29" s="51">
        <v>2012</v>
      </c>
      <c r="H29" s="28" t="s">
        <v>220</v>
      </c>
      <c r="I29" s="132">
        <v>2</v>
      </c>
      <c r="J29" s="159">
        <v>1</v>
      </c>
      <c r="K29" s="66">
        <v>2</v>
      </c>
      <c r="L29" s="66">
        <v>3</v>
      </c>
      <c r="M29" s="66">
        <v>4</v>
      </c>
      <c r="N29" s="65"/>
    </row>
    <row r="30" spans="1:17" ht="18" customHeight="1" x14ac:dyDescent="0.2">
      <c r="A30" s="32">
        <v>6</v>
      </c>
      <c r="B30" s="94">
        <v>1</v>
      </c>
      <c r="C30" s="49" t="s">
        <v>228</v>
      </c>
      <c r="D30" s="49" t="s">
        <v>7</v>
      </c>
      <c r="E30" s="50" t="s">
        <v>148</v>
      </c>
      <c r="F30" s="50" t="s">
        <v>226</v>
      </c>
      <c r="G30" s="51">
        <v>2013</v>
      </c>
      <c r="H30" s="28" t="s">
        <v>227</v>
      </c>
      <c r="I30" s="132">
        <v>2</v>
      </c>
      <c r="J30" s="159">
        <v>1</v>
      </c>
      <c r="K30" s="66">
        <v>2</v>
      </c>
      <c r="L30" s="66">
        <v>3</v>
      </c>
      <c r="M30" s="66">
        <v>4</v>
      </c>
      <c r="N30" s="65"/>
    </row>
    <row r="31" spans="1:17" s="209" customFormat="1" ht="18" customHeight="1" x14ac:dyDescent="0.2">
      <c r="A31" s="199">
        <v>7</v>
      </c>
      <c r="B31" s="200">
        <v>1</v>
      </c>
      <c r="C31" s="201" t="s">
        <v>286</v>
      </c>
      <c r="D31" s="201" t="s">
        <v>275</v>
      </c>
      <c r="E31" s="202" t="s">
        <v>148</v>
      </c>
      <c r="F31" s="202" t="s">
        <v>260</v>
      </c>
      <c r="G31" s="203">
        <v>2013</v>
      </c>
      <c r="H31" s="204" t="s">
        <v>261</v>
      </c>
      <c r="I31" s="205">
        <v>2</v>
      </c>
      <c r="J31" s="206">
        <v>1</v>
      </c>
      <c r="K31" s="207">
        <v>2</v>
      </c>
      <c r="L31" s="207">
        <v>3</v>
      </c>
      <c r="M31" s="207">
        <v>4</v>
      </c>
      <c r="N31" s="208"/>
      <c r="P31" s="210"/>
      <c r="Q31" s="211"/>
    </row>
    <row r="32" spans="1:17" s="209" customFormat="1" ht="18" customHeight="1" x14ac:dyDescent="0.2">
      <c r="A32" s="199">
        <v>8</v>
      </c>
      <c r="B32" s="200">
        <v>1</v>
      </c>
      <c r="C32" s="201" t="s">
        <v>287</v>
      </c>
      <c r="D32" s="201" t="s">
        <v>102</v>
      </c>
      <c r="E32" s="202" t="s">
        <v>148</v>
      </c>
      <c r="F32" s="202" t="s">
        <v>260</v>
      </c>
      <c r="G32" s="203">
        <v>2013</v>
      </c>
      <c r="H32" s="204" t="s">
        <v>261</v>
      </c>
      <c r="I32" s="205">
        <v>2</v>
      </c>
      <c r="J32" s="206">
        <v>1</v>
      </c>
      <c r="K32" s="207">
        <v>2</v>
      </c>
      <c r="L32" s="207">
        <v>3</v>
      </c>
      <c r="M32" s="207">
        <v>4</v>
      </c>
      <c r="N32" s="208"/>
      <c r="P32" s="210"/>
      <c r="Q32" s="211"/>
    </row>
    <row r="33" spans="1:14" ht="18" customHeight="1" x14ac:dyDescent="0.2">
      <c r="A33" s="32">
        <v>9</v>
      </c>
      <c r="B33" s="94">
        <v>1</v>
      </c>
      <c r="C33" s="49" t="s">
        <v>253</v>
      </c>
      <c r="D33" s="49" t="s">
        <v>269</v>
      </c>
      <c r="E33" s="50" t="s">
        <v>148</v>
      </c>
      <c r="F33" s="50" t="s">
        <v>270</v>
      </c>
      <c r="G33" s="51">
        <v>2013</v>
      </c>
      <c r="H33" s="28" t="s">
        <v>165</v>
      </c>
      <c r="I33" s="132">
        <v>2</v>
      </c>
      <c r="J33" s="66">
        <v>4</v>
      </c>
      <c r="K33" s="159">
        <v>1</v>
      </c>
      <c r="L33" s="66">
        <v>2</v>
      </c>
      <c r="M33" s="66">
        <v>3</v>
      </c>
      <c r="N33" s="65"/>
    </row>
    <row r="34" spans="1:14" ht="18" customHeight="1" x14ac:dyDescent="0.2">
      <c r="A34" s="32">
        <v>10</v>
      </c>
      <c r="B34" s="94">
        <v>1</v>
      </c>
      <c r="C34" s="49" t="s">
        <v>253</v>
      </c>
      <c r="D34" s="49" t="s">
        <v>110</v>
      </c>
      <c r="E34" s="50" t="s">
        <v>148</v>
      </c>
      <c r="F34" s="50" t="s">
        <v>270</v>
      </c>
      <c r="G34" s="51">
        <v>2013</v>
      </c>
      <c r="H34" s="28" t="s">
        <v>165</v>
      </c>
      <c r="I34" s="132">
        <v>2</v>
      </c>
      <c r="J34" s="66">
        <v>4</v>
      </c>
      <c r="K34" s="159">
        <v>1</v>
      </c>
      <c r="L34" s="66">
        <v>2</v>
      </c>
      <c r="M34" s="66">
        <v>3</v>
      </c>
      <c r="N34" s="65"/>
    </row>
    <row r="35" spans="1:14" ht="18" customHeight="1" x14ac:dyDescent="0.2">
      <c r="A35" s="32">
        <v>11</v>
      </c>
      <c r="B35" s="48">
        <v>1</v>
      </c>
      <c r="C35" s="49" t="s">
        <v>271</v>
      </c>
      <c r="D35" s="49" t="s">
        <v>54</v>
      </c>
      <c r="E35" s="50" t="s">
        <v>148</v>
      </c>
      <c r="F35" s="50" t="s">
        <v>270</v>
      </c>
      <c r="G35" s="51">
        <v>2012</v>
      </c>
      <c r="H35" s="28" t="s">
        <v>165</v>
      </c>
      <c r="I35" s="132">
        <v>2</v>
      </c>
      <c r="J35" s="66">
        <v>4</v>
      </c>
      <c r="K35" s="159">
        <v>1</v>
      </c>
      <c r="L35" s="66">
        <v>2</v>
      </c>
      <c r="M35" s="66">
        <v>3</v>
      </c>
      <c r="N35" s="65"/>
    </row>
    <row r="36" spans="1:14" ht="18" customHeight="1" x14ac:dyDescent="0.2">
      <c r="A36" s="32">
        <v>12</v>
      </c>
      <c r="B36" s="48">
        <v>1</v>
      </c>
      <c r="C36" s="49" t="s">
        <v>272</v>
      </c>
      <c r="D36" s="49" t="s">
        <v>122</v>
      </c>
      <c r="E36" s="50" t="s">
        <v>148</v>
      </c>
      <c r="F36" s="50" t="s">
        <v>173</v>
      </c>
      <c r="G36" s="51">
        <v>2012</v>
      </c>
      <c r="H36" s="28" t="s">
        <v>174</v>
      </c>
      <c r="I36" s="132">
        <v>2</v>
      </c>
      <c r="J36" s="66">
        <v>4</v>
      </c>
      <c r="K36" s="159">
        <v>1</v>
      </c>
      <c r="L36" s="66">
        <v>2</v>
      </c>
      <c r="M36" s="66">
        <v>3</v>
      </c>
      <c r="N36" s="65"/>
    </row>
    <row r="37" spans="1:14" ht="18" customHeight="1" x14ac:dyDescent="0.2">
      <c r="A37" s="32">
        <v>13</v>
      </c>
      <c r="B37" s="94">
        <v>1</v>
      </c>
      <c r="C37" s="49" t="s">
        <v>273</v>
      </c>
      <c r="D37" s="49" t="s">
        <v>61</v>
      </c>
      <c r="E37" s="50" t="s">
        <v>148</v>
      </c>
      <c r="F37" s="50" t="s">
        <v>173</v>
      </c>
      <c r="G37" s="51">
        <v>2012</v>
      </c>
      <c r="H37" s="28" t="s">
        <v>174</v>
      </c>
      <c r="I37" s="132">
        <v>2</v>
      </c>
      <c r="J37" s="66">
        <v>4</v>
      </c>
      <c r="K37" s="159">
        <v>1</v>
      </c>
      <c r="L37" s="66">
        <v>2</v>
      </c>
      <c r="M37" s="66">
        <v>3</v>
      </c>
      <c r="N37" s="65"/>
    </row>
    <row r="38" spans="1:14" ht="18" customHeight="1" x14ac:dyDescent="0.2">
      <c r="A38" s="32">
        <v>14</v>
      </c>
      <c r="B38" s="48">
        <v>1</v>
      </c>
      <c r="C38" s="49" t="s">
        <v>288</v>
      </c>
      <c r="D38" s="49" t="s">
        <v>249</v>
      </c>
      <c r="E38" s="50" t="s">
        <v>148</v>
      </c>
      <c r="F38" s="50" t="s">
        <v>160</v>
      </c>
      <c r="G38" s="51">
        <v>2012</v>
      </c>
      <c r="H38" s="28" t="s">
        <v>158</v>
      </c>
      <c r="I38" s="132">
        <v>2</v>
      </c>
      <c r="J38" s="66">
        <v>4</v>
      </c>
      <c r="K38" s="159">
        <v>1</v>
      </c>
      <c r="L38" s="66">
        <v>2</v>
      </c>
      <c r="M38" s="66">
        <v>3</v>
      </c>
      <c r="N38" s="65"/>
    </row>
    <row r="39" spans="1:14" ht="18" customHeight="1" x14ac:dyDescent="0.2">
      <c r="A39" s="32">
        <v>15</v>
      </c>
      <c r="B39" s="48">
        <v>1</v>
      </c>
      <c r="C39" s="49" t="s">
        <v>96</v>
      </c>
      <c r="D39" s="49" t="s">
        <v>97</v>
      </c>
      <c r="E39" s="50" t="s">
        <v>148</v>
      </c>
      <c r="F39" s="50" t="s">
        <v>289</v>
      </c>
      <c r="G39" s="51">
        <v>2013</v>
      </c>
      <c r="H39" s="28" t="s">
        <v>204</v>
      </c>
      <c r="I39" s="132">
        <v>2</v>
      </c>
      <c r="J39" s="66">
        <v>4</v>
      </c>
      <c r="K39" s="159">
        <v>1</v>
      </c>
      <c r="L39" s="66">
        <v>2</v>
      </c>
      <c r="M39" s="66">
        <v>3</v>
      </c>
      <c r="N39" s="65"/>
    </row>
    <row r="40" spans="1:14" ht="18" customHeight="1" x14ac:dyDescent="0.2">
      <c r="A40" s="32">
        <v>16</v>
      </c>
      <c r="B40" s="94">
        <v>1</v>
      </c>
      <c r="C40" s="49" t="s">
        <v>290</v>
      </c>
      <c r="D40" s="49" t="s">
        <v>291</v>
      </c>
      <c r="E40" s="50" t="s">
        <v>148</v>
      </c>
      <c r="F40" s="50" t="s">
        <v>76</v>
      </c>
      <c r="G40" s="51">
        <v>2012</v>
      </c>
      <c r="H40" s="28" t="s">
        <v>204</v>
      </c>
      <c r="I40" s="132">
        <v>2</v>
      </c>
      <c r="J40" s="66">
        <v>4</v>
      </c>
      <c r="K40" s="159">
        <v>1</v>
      </c>
      <c r="L40" s="66">
        <v>2</v>
      </c>
      <c r="M40" s="66">
        <v>3</v>
      </c>
      <c r="N40" s="65"/>
    </row>
    <row r="41" spans="1:14" ht="18" customHeight="1" x14ac:dyDescent="0.2">
      <c r="A41" s="32">
        <v>17</v>
      </c>
      <c r="B41" s="48">
        <v>1</v>
      </c>
      <c r="C41" s="49" t="s">
        <v>274</v>
      </c>
      <c r="D41" s="49" t="s">
        <v>275</v>
      </c>
      <c r="E41" s="50" t="s">
        <v>148</v>
      </c>
      <c r="F41" s="50" t="s">
        <v>236</v>
      </c>
      <c r="G41" s="51">
        <v>2012</v>
      </c>
      <c r="H41" s="28" t="s">
        <v>119</v>
      </c>
      <c r="I41" s="132">
        <v>2</v>
      </c>
      <c r="J41" s="66">
        <v>3</v>
      </c>
      <c r="K41" s="66">
        <v>4</v>
      </c>
      <c r="L41" s="159">
        <v>1</v>
      </c>
      <c r="M41" s="66">
        <v>2</v>
      </c>
      <c r="N41" s="65"/>
    </row>
    <row r="42" spans="1:14" ht="18" customHeight="1" x14ac:dyDescent="0.2">
      <c r="A42" s="32">
        <v>18</v>
      </c>
      <c r="B42" s="48">
        <v>1</v>
      </c>
      <c r="C42" s="49" t="s">
        <v>276</v>
      </c>
      <c r="D42" s="49" t="s">
        <v>52</v>
      </c>
      <c r="E42" s="50" t="s">
        <v>148</v>
      </c>
      <c r="F42" s="50" t="s">
        <v>236</v>
      </c>
      <c r="G42" s="51">
        <v>2012</v>
      </c>
      <c r="H42" s="28" t="s">
        <v>119</v>
      </c>
      <c r="I42" s="132">
        <v>2</v>
      </c>
      <c r="J42" s="66">
        <v>3</v>
      </c>
      <c r="K42" s="66">
        <v>4</v>
      </c>
      <c r="L42" s="159">
        <v>1</v>
      </c>
      <c r="M42" s="66">
        <v>2</v>
      </c>
      <c r="N42" s="65"/>
    </row>
    <row r="43" spans="1:14" ht="18" customHeight="1" x14ac:dyDescent="0.2">
      <c r="A43" s="32">
        <v>19</v>
      </c>
      <c r="B43" s="48">
        <v>1</v>
      </c>
      <c r="C43" s="49" t="s">
        <v>277</v>
      </c>
      <c r="D43" s="49" t="s">
        <v>55</v>
      </c>
      <c r="E43" s="50" t="s">
        <v>148</v>
      </c>
      <c r="F43" s="50" t="s">
        <v>236</v>
      </c>
      <c r="G43" s="51">
        <v>2012</v>
      </c>
      <c r="H43" s="28" t="s">
        <v>119</v>
      </c>
      <c r="I43" s="132">
        <v>2</v>
      </c>
      <c r="J43" s="66">
        <v>3</v>
      </c>
      <c r="K43" s="66">
        <v>4</v>
      </c>
      <c r="L43" s="159">
        <v>1</v>
      </c>
      <c r="M43" s="66">
        <v>2</v>
      </c>
      <c r="N43" s="65"/>
    </row>
    <row r="44" spans="1:14" ht="18" customHeight="1" x14ac:dyDescent="0.2">
      <c r="A44" s="32">
        <v>20</v>
      </c>
      <c r="B44" s="48">
        <v>1</v>
      </c>
      <c r="C44" s="49" t="s">
        <v>278</v>
      </c>
      <c r="D44" s="49" t="s">
        <v>122</v>
      </c>
      <c r="E44" s="50" t="s">
        <v>148</v>
      </c>
      <c r="F44" s="50" t="s">
        <v>236</v>
      </c>
      <c r="G44" s="51">
        <v>2013</v>
      </c>
      <c r="H44" s="28" t="s">
        <v>119</v>
      </c>
      <c r="I44" s="132">
        <v>2</v>
      </c>
      <c r="J44" s="66">
        <v>3</v>
      </c>
      <c r="K44" s="66">
        <v>4</v>
      </c>
      <c r="L44" s="159">
        <v>1</v>
      </c>
      <c r="M44" s="66">
        <v>2</v>
      </c>
      <c r="N44" s="65"/>
    </row>
    <row r="45" spans="1:14" ht="18" customHeight="1" x14ac:dyDescent="0.2">
      <c r="A45" s="32">
        <v>21</v>
      </c>
      <c r="B45" s="48">
        <v>1</v>
      </c>
      <c r="C45" s="49" t="s">
        <v>279</v>
      </c>
      <c r="D45" s="49" t="s">
        <v>152</v>
      </c>
      <c r="E45" s="50" t="s">
        <v>148</v>
      </c>
      <c r="F45" s="50" t="s">
        <v>103</v>
      </c>
      <c r="G45" s="51">
        <v>2013</v>
      </c>
      <c r="H45" s="28" t="s">
        <v>100</v>
      </c>
      <c r="I45" s="132">
        <v>2</v>
      </c>
      <c r="J45" s="66">
        <v>3</v>
      </c>
      <c r="K45" s="66">
        <v>4</v>
      </c>
      <c r="L45" s="159">
        <v>1</v>
      </c>
      <c r="M45" s="66">
        <v>2</v>
      </c>
      <c r="N45" s="65"/>
    </row>
    <row r="46" spans="1:14" ht="18" customHeight="1" x14ac:dyDescent="0.2">
      <c r="A46" s="32">
        <v>22</v>
      </c>
      <c r="B46" s="48">
        <v>1</v>
      </c>
      <c r="C46" s="49" t="s">
        <v>105</v>
      </c>
      <c r="D46" s="49" t="s">
        <v>106</v>
      </c>
      <c r="E46" s="50" t="s">
        <v>148</v>
      </c>
      <c r="F46" s="50" t="s">
        <v>103</v>
      </c>
      <c r="G46" s="51">
        <v>2012</v>
      </c>
      <c r="H46" s="28" t="s">
        <v>100</v>
      </c>
      <c r="I46" s="132">
        <v>2</v>
      </c>
      <c r="J46" s="66">
        <v>3</v>
      </c>
      <c r="K46" s="66">
        <v>4</v>
      </c>
      <c r="L46" s="159">
        <v>1</v>
      </c>
      <c r="M46" s="66">
        <v>2</v>
      </c>
      <c r="N46" s="65"/>
    </row>
    <row r="47" spans="1:14" ht="18" customHeight="1" x14ac:dyDescent="0.2">
      <c r="A47" s="32">
        <v>23</v>
      </c>
      <c r="B47" s="94">
        <v>1</v>
      </c>
      <c r="C47" s="49" t="s">
        <v>99</v>
      </c>
      <c r="D47" s="49" t="s">
        <v>107</v>
      </c>
      <c r="E47" s="50" t="s">
        <v>148</v>
      </c>
      <c r="F47" s="50" t="s">
        <v>103</v>
      </c>
      <c r="G47" s="51">
        <v>2012</v>
      </c>
      <c r="H47" s="28" t="s">
        <v>100</v>
      </c>
      <c r="I47" s="132">
        <v>2</v>
      </c>
      <c r="J47" s="66">
        <v>3</v>
      </c>
      <c r="K47" s="66">
        <v>4</v>
      </c>
      <c r="L47" s="159">
        <v>1</v>
      </c>
      <c r="M47" s="66">
        <v>2</v>
      </c>
      <c r="N47" s="65"/>
    </row>
    <row r="48" spans="1:14" ht="18" customHeight="1" x14ac:dyDescent="0.2">
      <c r="A48" s="32">
        <v>24</v>
      </c>
      <c r="B48" s="94">
        <v>1</v>
      </c>
      <c r="C48" s="49" t="s">
        <v>58</v>
      </c>
      <c r="D48" s="49" t="s">
        <v>92</v>
      </c>
      <c r="E48" s="50" t="s">
        <v>148</v>
      </c>
      <c r="F48" s="50" t="s">
        <v>244</v>
      </c>
      <c r="G48" s="51">
        <v>2013</v>
      </c>
      <c r="H48" s="28" t="s">
        <v>49</v>
      </c>
      <c r="I48" s="132">
        <v>2</v>
      </c>
      <c r="J48" s="66">
        <v>3</v>
      </c>
      <c r="K48" s="66">
        <v>4</v>
      </c>
      <c r="L48" s="159">
        <v>1</v>
      </c>
      <c r="M48" s="66">
        <v>2</v>
      </c>
      <c r="N48" s="65"/>
    </row>
    <row r="49" spans="1:14" ht="18" customHeight="1" x14ac:dyDescent="0.2">
      <c r="A49" s="32">
        <v>25</v>
      </c>
      <c r="B49" s="48">
        <v>1</v>
      </c>
      <c r="C49" s="49" t="s">
        <v>280</v>
      </c>
      <c r="D49" s="49" t="s">
        <v>143</v>
      </c>
      <c r="E49" s="50" t="s">
        <v>148</v>
      </c>
      <c r="F49" s="50" t="s">
        <v>241</v>
      </c>
      <c r="G49" s="51">
        <v>2013</v>
      </c>
      <c r="H49" s="28" t="s">
        <v>123</v>
      </c>
      <c r="I49" s="132">
        <v>2</v>
      </c>
      <c r="J49" s="66">
        <v>2</v>
      </c>
      <c r="K49" s="66">
        <v>3</v>
      </c>
      <c r="L49" s="66">
        <v>4</v>
      </c>
      <c r="M49" s="159">
        <v>1</v>
      </c>
      <c r="N49" s="65"/>
    </row>
    <row r="50" spans="1:14" ht="18" customHeight="1" x14ac:dyDescent="0.2">
      <c r="A50" s="32">
        <v>26</v>
      </c>
      <c r="B50" s="48">
        <v>1</v>
      </c>
      <c r="C50" s="49" t="s">
        <v>281</v>
      </c>
      <c r="D50" s="49" t="s">
        <v>282</v>
      </c>
      <c r="E50" s="50" t="s">
        <v>148</v>
      </c>
      <c r="F50" s="50" t="s">
        <v>198</v>
      </c>
      <c r="G50" s="51">
        <v>2012</v>
      </c>
      <c r="H50" s="28" t="s">
        <v>123</v>
      </c>
      <c r="I50" s="132">
        <v>2</v>
      </c>
      <c r="J50" s="66">
        <v>2</v>
      </c>
      <c r="K50" s="66">
        <v>3</v>
      </c>
      <c r="L50" s="66">
        <v>4</v>
      </c>
      <c r="M50" s="159">
        <v>1</v>
      </c>
      <c r="N50" s="65"/>
    </row>
    <row r="51" spans="1:14" ht="18" customHeight="1" x14ac:dyDescent="0.2">
      <c r="A51" s="32">
        <v>27</v>
      </c>
      <c r="B51" s="94">
        <v>1</v>
      </c>
      <c r="C51" s="49" t="s">
        <v>283</v>
      </c>
      <c r="D51" s="49" t="s">
        <v>74</v>
      </c>
      <c r="E51" s="50" t="s">
        <v>148</v>
      </c>
      <c r="F51" s="50" t="s">
        <v>198</v>
      </c>
      <c r="G51" s="51">
        <v>2013</v>
      </c>
      <c r="H51" s="28" t="s">
        <v>123</v>
      </c>
      <c r="I51" s="132">
        <v>2</v>
      </c>
      <c r="J51" s="66">
        <v>2</v>
      </c>
      <c r="K51" s="66">
        <v>3</v>
      </c>
      <c r="L51" s="66">
        <v>4</v>
      </c>
      <c r="M51" s="159">
        <v>1</v>
      </c>
      <c r="N51" s="65"/>
    </row>
    <row r="52" spans="1:14" ht="18" customHeight="1" x14ac:dyDescent="0.2">
      <c r="A52" s="32">
        <v>28</v>
      </c>
      <c r="B52" s="94">
        <v>1</v>
      </c>
      <c r="C52" s="49" t="s">
        <v>284</v>
      </c>
      <c r="D52" s="49" t="s">
        <v>110</v>
      </c>
      <c r="E52" s="50" t="s">
        <v>148</v>
      </c>
      <c r="F52" s="50" t="s">
        <v>198</v>
      </c>
      <c r="G52" s="51">
        <v>2012</v>
      </c>
      <c r="H52" s="28" t="s">
        <v>123</v>
      </c>
      <c r="I52" s="132">
        <v>2</v>
      </c>
      <c r="J52" s="66">
        <v>2</v>
      </c>
      <c r="K52" s="66">
        <v>3</v>
      </c>
      <c r="L52" s="66">
        <v>4</v>
      </c>
      <c r="M52" s="159">
        <v>1</v>
      </c>
      <c r="N52" s="65"/>
    </row>
    <row r="53" spans="1:14" ht="18" customHeight="1" x14ac:dyDescent="0.2">
      <c r="A53" s="32">
        <v>29</v>
      </c>
      <c r="B53" s="48">
        <v>1</v>
      </c>
      <c r="C53" s="49" t="s">
        <v>285</v>
      </c>
      <c r="D53" s="49" t="s">
        <v>102</v>
      </c>
      <c r="E53" s="50" t="s">
        <v>148</v>
      </c>
      <c r="F53" s="50" t="s">
        <v>241</v>
      </c>
      <c r="G53" s="51">
        <v>2013</v>
      </c>
      <c r="H53" s="28" t="s">
        <v>123</v>
      </c>
      <c r="I53" s="132">
        <v>2</v>
      </c>
      <c r="J53" s="66">
        <v>2</v>
      </c>
      <c r="K53" s="66">
        <v>3</v>
      </c>
      <c r="L53" s="66">
        <v>4</v>
      </c>
      <c r="M53" s="159">
        <v>1</v>
      </c>
      <c r="N53" s="65"/>
    </row>
    <row r="54" spans="1:14" ht="18" customHeight="1" x14ac:dyDescent="0.2">
      <c r="A54" s="32">
        <v>30</v>
      </c>
      <c r="B54" s="48">
        <v>1</v>
      </c>
      <c r="C54" s="49" t="s">
        <v>292</v>
      </c>
      <c r="D54" s="49" t="s">
        <v>232</v>
      </c>
      <c r="E54" s="50" t="s">
        <v>148</v>
      </c>
      <c r="F54" s="50" t="s">
        <v>206</v>
      </c>
      <c r="G54" s="51">
        <v>2013</v>
      </c>
      <c r="H54" s="28" t="s">
        <v>207</v>
      </c>
      <c r="I54" s="132">
        <v>2</v>
      </c>
      <c r="J54" s="66">
        <v>2</v>
      </c>
      <c r="K54" s="66">
        <v>3</v>
      </c>
      <c r="L54" s="66">
        <v>4</v>
      </c>
      <c r="M54" s="159">
        <v>1</v>
      </c>
      <c r="N54" s="65"/>
    </row>
    <row r="55" spans="1:14" ht="18" customHeight="1" x14ac:dyDescent="0.2">
      <c r="A55" s="32">
        <v>31</v>
      </c>
      <c r="B55" s="94">
        <v>1</v>
      </c>
      <c r="C55" s="49" t="s">
        <v>147</v>
      </c>
      <c r="D55" s="49" t="s">
        <v>120</v>
      </c>
      <c r="E55" s="50" t="s">
        <v>148</v>
      </c>
      <c r="F55" s="50" t="s">
        <v>153</v>
      </c>
      <c r="G55" s="51">
        <v>2013</v>
      </c>
      <c r="H55" s="28" t="s">
        <v>132</v>
      </c>
      <c r="I55" s="132">
        <v>2</v>
      </c>
      <c r="J55" s="66">
        <v>2</v>
      </c>
      <c r="K55" s="66">
        <v>3</v>
      </c>
      <c r="L55" s="66">
        <v>4</v>
      </c>
      <c r="M55" s="159">
        <v>1</v>
      </c>
      <c r="N55" s="65"/>
    </row>
    <row r="56" spans="1:14" ht="18" customHeight="1" x14ac:dyDescent="0.2">
      <c r="A56" s="32">
        <v>32</v>
      </c>
      <c r="B56" s="48">
        <v>1</v>
      </c>
      <c r="C56" s="49" t="s">
        <v>293</v>
      </c>
      <c r="D56" s="49" t="s">
        <v>118</v>
      </c>
      <c r="E56" s="50" t="s">
        <v>148</v>
      </c>
      <c r="F56" s="50" t="s">
        <v>153</v>
      </c>
      <c r="G56" s="51">
        <v>2012</v>
      </c>
      <c r="H56" s="28" t="s">
        <v>132</v>
      </c>
      <c r="I56" s="132">
        <v>2</v>
      </c>
      <c r="J56" s="66">
        <v>2</v>
      </c>
      <c r="K56" s="66">
        <v>3</v>
      </c>
      <c r="L56" s="66">
        <v>4</v>
      </c>
      <c r="M56" s="159">
        <v>1</v>
      </c>
      <c r="N56" s="65"/>
    </row>
    <row r="57" spans="1:14" ht="18" customHeight="1" thickBot="1" x14ac:dyDescent="0.25">
      <c r="A57" s="93" t="s">
        <v>34</v>
      </c>
      <c r="B57" s="48"/>
      <c r="C57" s="96"/>
      <c r="D57" s="96"/>
      <c r="E57" s="95"/>
      <c r="F57" s="50"/>
      <c r="G57" s="51"/>
      <c r="H57" s="28"/>
      <c r="I57" s="87"/>
      <c r="J57" s="157"/>
      <c r="K57" s="156"/>
      <c r="L57" s="67"/>
      <c r="M57" s="65"/>
      <c r="N57" s="65"/>
    </row>
  </sheetData>
  <mergeCells count="21">
    <mergeCell ref="I3:N4"/>
    <mergeCell ref="G3:G4"/>
    <mergeCell ref="H3:H4"/>
    <mergeCell ref="A3:A4"/>
    <mergeCell ref="B1:H1"/>
    <mergeCell ref="G23:H24"/>
    <mergeCell ref="I23:I24"/>
    <mergeCell ref="J23:N23"/>
    <mergeCell ref="A5:A6"/>
    <mergeCell ref="B5:B6"/>
    <mergeCell ref="C5:F6"/>
    <mergeCell ref="G5:H6"/>
    <mergeCell ref="I5:I6"/>
    <mergeCell ref="J5:N5"/>
    <mergeCell ref="C3:C4"/>
    <mergeCell ref="D3:D4"/>
    <mergeCell ref="E3:E4"/>
    <mergeCell ref="F3:F4"/>
    <mergeCell ref="A23:A24"/>
    <mergeCell ref="B23:B24"/>
    <mergeCell ref="C23:F24"/>
  </mergeCells>
  <dataValidations count="4">
    <dataValidation type="list" allowBlank="1" showInputMessage="1" showErrorMessage="1" sqref="G41 G56" xr:uid="{29AF310C-B75C-4AC4-86B9-1DEAF6C3DC31}">
      <formula1>#REF!</formula1>
    </dataValidation>
    <dataValidation type="list" allowBlank="1" showInputMessage="1" showErrorMessage="1" sqref="G50:G55 G13 G25:G29 G16:G18 G7:G10 G31:G40" xr:uid="{1897A25E-1A64-4B6C-AEAA-D173CD06B662}">
      <formula1>$AK$5:$AK$5</formula1>
    </dataValidation>
    <dataValidation type="list" allowBlank="1" showErrorMessage="1" sqref="G46:G49 G34:G36 G32 G38:G40 G54 E46:E49 E34:E36 E32 E38:E40 E54" xr:uid="{D6F70D11-6703-4900-8E0F-F49E97EB6D0D}">
      <formula1>#REF!</formula1>
      <formula2>0</formula2>
    </dataValidation>
    <dataValidation type="list" allowBlank="1" showInputMessage="1" showErrorMessage="1" sqref="E50:E56 E31:E41 E7:E10 E16:E18 E13 E25:E29" xr:uid="{03BAB022-E35B-45CE-9473-907F67D1EAF5}">
      <formula1>#REF!</formula1>
    </dataValidation>
  </dataValidations>
  <hyperlinks>
    <hyperlink ref="D62" r:id="rId1" display="jatlustoch@seznam.cz" xr:uid="{4074BCE4-427E-4F09-B166-FAF7A61E716E}"/>
    <hyperlink ref="D59" r:id="rId2" display="jatlustoch@seznam.cz" xr:uid="{7632DE03-8004-4872-B55D-81FAE418A8CC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DEF63-B376-40B4-B033-208357E80B4C}">
  <sheetPr>
    <tabColor rgb="FF00FFFF"/>
  </sheetPr>
  <dimension ref="A1:Q58"/>
  <sheetViews>
    <sheetView workbookViewId="0">
      <selection sqref="A1:XFD4"/>
    </sheetView>
  </sheetViews>
  <sheetFormatPr defaultColWidth="9.140625" defaultRowHeight="18" x14ac:dyDescent="0.2"/>
  <cols>
    <col min="1" max="1" width="3.85546875" style="14" customWidth="1"/>
    <col min="2" max="2" width="4.85546875" style="14" customWidth="1"/>
    <col min="3" max="3" width="18.42578125" style="14" bestFit="1" customWidth="1"/>
    <col min="4" max="4" width="19.28515625" style="14" bestFit="1" customWidth="1"/>
    <col min="5" max="5" width="4.5703125" style="14" customWidth="1"/>
    <col min="6" max="6" width="47.85546875" style="14" customWidth="1"/>
    <col min="7" max="7" width="6.5703125" style="14" customWidth="1"/>
    <col min="8" max="8" width="28.7109375" style="14" customWidth="1"/>
    <col min="9" max="9" width="4" style="11" customWidth="1"/>
    <col min="10" max="13" width="6.42578125" style="11" customWidth="1"/>
    <col min="14" max="14" width="7.140625" style="11" customWidth="1"/>
    <col min="15" max="15" width="5.7109375" style="12" customWidth="1"/>
    <col min="16" max="16" width="9.140625" style="11"/>
    <col min="17" max="17" width="9.140625" style="41"/>
    <col min="18" max="16384" width="9.140625" style="12"/>
  </cols>
  <sheetData>
    <row r="1" spans="1:17" ht="24" thickBot="1" x14ac:dyDescent="0.25">
      <c r="A1" s="12"/>
      <c r="B1" s="228" t="s">
        <v>21</v>
      </c>
      <c r="C1" s="229"/>
      <c r="D1" s="230"/>
      <c r="E1" s="230"/>
      <c r="F1" s="230"/>
      <c r="G1" s="230"/>
      <c r="H1" s="231"/>
      <c r="J1" s="11" t="s">
        <v>17</v>
      </c>
    </row>
    <row r="2" spans="1:17" ht="3" customHeight="1" thickBot="1" x14ac:dyDescent="0.25">
      <c r="A2" s="16"/>
      <c r="B2" s="16"/>
      <c r="C2" s="16"/>
      <c r="D2" s="16"/>
      <c r="E2" s="16"/>
      <c r="F2" s="16"/>
      <c r="G2" s="16"/>
      <c r="H2" s="16"/>
    </row>
    <row r="3" spans="1:17" s="14" customFormat="1" ht="15" customHeight="1" x14ac:dyDescent="0.2">
      <c r="A3" s="242" t="s">
        <v>6</v>
      </c>
      <c r="B3" s="42" t="s">
        <v>15</v>
      </c>
      <c r="C3" s="232" t="s">
        <v>0</v>
      </c>
      <c r="D3" s="232" t="s">
        <v>1</v>
      </c>
      <c r="E3" s="238" t="s">
        <v>38</v>
      </c>
      <c r="F3" s="236" t="s">
        <v>3</v>
      </c>
      <c r="G3" s="234" t="s">
        <v>8</v>
      </c>
      <c r="H3" s="240" t="s">
        <v>2</v>
      </c>
      <c r="I3" s="286" t="s">
        <v>14</v>
      </c>
      <c r="J3" s="287"/>
      <c r="K3" s="287"/>
      <c r="L3" s="287"/>
      <c r="M3" s="287"/>
      <c r="N3" s="288"/>
      <c r="P3" s="11"/>
      <c r="Q3" s="41"/>
    </row>
    <row r="4" spans="1:17" s="14" customFormat="1" ht="16.5" customHeight="1" thickBot="1" x14ac:dyDescent="0.25">
      <c r="A4" s="243"/>
      <c r="B4" s="85">
        <f>B5+B23+B42</f>
        <v>45</v>
      </c>
      <c r="C4" s="233"/>
      <c r="D4" s="233"/>
      <c r="E4" s="239"/>
      <c r="F4" s="237"/>
      <c r="G4" s="235"/>
      <c r="H4" s="241"/>
      <c r="I4" s="289"/>
      <c r="J4" s="290"/>
      <c r="K4" s="290"/>
      <c r="L4" s="290"/>
      <c r="M4" s="290"/>
      <c r="N4" s="291"/>
      <c r="P4" s="11"/>
      <c r="Q4" s="41"/>
    </row>
    <row r="5" spans="1:17" s="14" customFormat="1" ht="15" customHeight="1" thickBot="1" x14ac:dyDescent="0.25">
      <c r="A5" s="244" t="s">
        <v>6</v>
      </c>
      <c r="B5" s="254">
        <f>SUM(B7:B22)</f>
        <v>15</v>
      </c>
      <c r="C5" s="254" t="s">
        <v>22</v>
      </c>
      <c r="D5" s="254"/>
      <c r="E5" s="254"/>
      <c r="F5" s="254"/>
      <c r="G5" s="254" t="s">
        <v>77</v>
      </c>
      <c r="H5" s="256"/>
      <c r="I5" s="292" t="s">
        <v>13</v>
      </c>
      <c r="J5" s="258" t="s">
        <v>14</v>
      </c>
      <c r="K5" s="258"/>
      <c r="L5" s="258"/>
      <c r="M5" s="258"/>
      <c r="N5" s="259"/>
      <c r="P5" s="11"/>
      <c r="Q5" s="41"/>
    </row>
    <row r="6" spans="1:17" s="15" customFormat="1" ht="21" customHeight="1" x14ac:dyDescent="0.2">
      <c r="A6" s="245"/>
      <c r="B6" s="255"/>
      <c r="C6" s="255"/>
      <c r="D6" s="255"/>
      <c r="E6" s="255"/>
      <c r="F6" s="255"/>
      <c r="G6" s="255"/>
      <c r="H6" s="257"/>
      <c r="I6" s="293"/>
      <c r="J6" s="83" t="s">
        <v>39</v>
      </c>
      <c r="K6" s="71" t="s">
        <v>41</v>
      </c>
      <c r="L6" s="72" t="s">
        <v>40</v>
      </c>
      <c r="M6" s="73" t="s">
        <v>42</v>
      </c>
      <c r="N6" s="73" t="s">
        <v>45</v>
      </c>
      <c r="P6" s="11"/>
      <c r="Q6" s="41"/>
    </row>
    <row r="7" spans="1:17" s="19" customFormat="1" ht="18" customHeight="1" x14ac:dyDescent="0.2">
      <c r="A7" s="25">
        <v>1</v>
      </c>
      <c r="B7" s="26">
        <v>1</v>
      </c>
      <c r="C7" s="49" t="s">
        <v>163</v>
      </c>
      <c r="D7" s="49" t="s">
        <v>73</v>
      </c>
      <c r="E7" s="50" t="s">
        <v>133</v>
      </c>
      <c r="F7" s="50" t="s">
        <v>164</v>
      </c>
      <c r="G7" s="51">
        <v>2017</v>
      </c>
      <c r="H7" s="28" t="s">
        <v>165</v>
      </c>
      <c r="I7" s="130">
        <v>3</v>
      </c>
      <c r="J7" s="65"/>
      <c r="K7" s="140"/>
      <c r="L7" s="166">
        <v>1</v>
      </c>
      <c r="M7" s="65">
        <v>2</v>
      </c>
      <c r="N7" s="65"/>
      <c r="P7" s="11"/>
      <c r="Q7" s="41"/>
    </row>
    <row r="8" spans="1:17" s="19" customFormat="1" ht="18" customHeight="1" x14ac:dyDescent="0.2">
      <c r="A8" s="25">
        <v>2</v>
      </c>
      <c r="B8" s="26">
        <v>1</v>
      </c>
      <c r="C8" s="49" t="s">
        <v>166</v>
      </c>
      <c r="D8" s="49" t="s">
        <v>167</v>
      </c>
      <c r="E8" s="50" t="s">
        <v>133</v>
      </c>
      <c r="F8" s="50" t="s">
        <v>168</v>
      </c>
      <c r="G8" s="51">
        <v>2017</v>
      </c>
      <c r="H8" s="28" t="s">
        <v>165</v>
      </c>
      <c r="I8" s="130">
        <v>3</v>
      </c>
      <c r="J8" s="65"/>
      <c r="K8" s="140"/>
      <c r="L8" s="166">
        <v>1</v>
      </c>
      <c r="M8" s="65">
        <v>2</v>
      </c>
      <c r="N8" s="65"/>
      <c r="P8" s="11"/>
      <c r="Q8" s="41"/>
    </row>
    <row r="9" spans="1:17" s="19" customFormat="1" ht="18" customHeight="1" x14ac:dyDescent="0.2">
      <c r="A9" s="25">
        <v>3</v>
      </c>
      <c r="B9" s="26">
        <v>1</v>
      </c>
      <c r="C9" s="49" t="s">
        <v>169</v>
      </c>
      <c r="D9" s="49" t="s">
        <v>57</v>
      </c>
      <c r="E9" s="50" t="s">
        <v>133</v>
      </c>
      <c r="F9" s="50" t="s">
        <v>168</v>
      </c>
      <c r="G9" s="51">
        <v>2017</v>
      </c>
      <c r="H9" s="28" t="s">
        <v>165</v>
      </c>
      <c r="I9" s="130">
        <v>3</v>
      </c>
      <c r="J9" s="65"/>
      <c r="K9" s="140"/>
      <c r="L9" s="166">
        <v>1</v>
      </c>
      <c r="M9" s="65">
        <v>2</v>
      </c>
      <c r="N9" s="65"/>
      <c r="P9" s="11"/>
      <c r="Q9" s="41"/>
    </row>
    <row r="10" spans="1:17" s="19" customFormat="1" ht="18" customHeight="1" x14ac:dyDescent="0.2">
      <c r="A10" s="25">
        <v>4</v>
      </c>
      <c r="B10" s="26">
        <v>1</v>
      </c>
      <c r="C10" s="49" t="s">
        <v>171</v>
      </c>
      <c r="D10" s="49" t="s">
        <v>172</v>
      </c>
      <c r="E10" s="50" t="s">
        <v>133</v>
      </c>
      <c r="F10" s="50" t="s">
        <v>173</v>
      </c>
      <c r="G10" s="51">
        <v>2017</v>
      </c>
      <c r="H10" s="28" t="s">
        <v>174</v>
      </c>
      <c r="I10" s="130">
        <v>3</v>
      </c>
      <c r="J10" s="65"/>
      <c r="K10" s="163"/>
      <c r="L10" s="166">
        <v>1</v>
      </c>
      <c r="M10" s="65">
        <v>2</v>
      </c>
      <c r="N10" s="65"/>
      <c r="P10" s="11"/>
      <c r="Q10" s="41"/>
    </row>
    <row r="11" spans="1:17" s="19" customFormat="1" ht="18" customHeight="1" x14ac:dyDescent="0.2">
      <c r="A11" s="25">
        <v>5</v>
      </c>
      <c r="B11" s="26">
        <v>1</v>
      </c>
      <c r="C11" s="49" t="s">
        <v>175</v>
      </c>
      <c r="D11" s="49" t="s">
        <v>176</v>
      </c>
      <c r="E11" s="50" t="s">
        <v>133</v>
      </c>
      <c r="F11" s="50" t="s">
        <v>173</v>
      </c>
      <c r="G11" s="51">
        <v>2017</v>
      </c>
      <c r="H11" s="28" t="s">
        <v>174</v>
      </c>
      <c r="I11" s="130">
        <v>3</v>
      </c>
      <c r="J11" s="65"/>
      <c r="K11" s="140"/>
      <c r="L11" s="166">
        <v>1</v>
      </c>
      <c r="M11" s="65">
        <v>2</v>
      </c>
      <c r="N11" s="65"/>
      <c r="P11" s="11"/>
      <c r="Q11" s="41"/>
    </row>
    <row r="12" spans="1:17" s="19" customFormat="1" ht="18" customHeight="1" x14ac:dyDescent="0.2">
      <c r="A12" s="25">
        <v>6</v>
      </c>
      <c r="B12" s="26">
        <v>1</v>
      </c>
      <c r="C12" s="49" t="s">
        <v>177</v>
      </c>
      <c r="D12" s="49" t="s">
        <v>178</v>
      </c>
      <c r="E12" s="50" t="s">
        <v>133</v>
      </c>
      <c r="F12" s="50" t="s">
        <v>179</v>
      </c>
      <c r="G12" s="51">
        <v>2017</v>
      </c>
      <c r="H12" s="28" t="s">
        <v>49</v>
      </c>
      <c r="I12" s="130">
        <v>3</v>
      </c>
      <c r="J12" s="65"/>
      <c r="K12" s="140"/>
      <c r="L12" s="166">
        <v>1</v>
      </c>
      <c r="M12" s="65">
        <v>2</v>
      </c>
      <c r="N12" s="65"/>
      <c r="P12" s="11"/>
      <c r="Q12" s="41"/>
    </row>
    <row r="13" spans="1:17" s="19" customFormat="1" ht="18" customHeight="1" x14ac:dyDescent="0.2">
      <c r="A13" s="25">
        <v>7</v>
      </c>
      <c r="B13" s="26">
        <v>1</v>
      </c>
      <c r="C13" s="49" t="s">
        <v>180</v>
      </c>
      <c r="D13" s="49" t="s">
        <v>91</v>
      </c>
      <c r="E13" s="50" t="s">
        <v>133</v>
      </c>
      <c r="F13" s="50" t="s">
        <v>179</v>
      </c>
      <c r="G13" s="51">
        <v>2017</v>
      </c>
      <c r="H13" s="28" t="s">
        <v>49</v>
      </c>
      <c r="I13" s="130">
        <v>3</v>
      </c>
      <c r="J13" s="65"/>
      <c r="K13" s="140"/>
      <c r="L13" s="166">
        <v>1</v>
      </c>
      <c r="M13" s="65">
        <v>2</v>
      </c>
      <c r="N13" s="65"/>
      <c r="P13" s="11"/>
      <c r="Q13" s="41"/>
    </row>
    <row r="14" spans="1:17" s="19" customFormat="1" ht="18" customHeight="1" x14ac:dyDescent="0.2">
      <c r="A14" s="25">
        <v>8</v>
      </c>
      <c r="B14" s="26">
        <v>1</v>
      </c>
      <c r="C14" s="49" t="s">
        <v>83</v>
      </c>
      <c r="D14" s="49" t="s">
        <v>55</v>
      </c>
      <c r="E14" s="50" t="s">
        <v>133</v>
      </c>
      <c r="F14" s="50" t="s">
        <v>179</v>
      </c>
      <c r="G14" s="51">
        <v>2017</v>
      </c>
      <c r="H14" s="28" t="s">
        <v>49</v>
      </c>
      <c r="I14" s="130">
        <v>3</v>
      </c>
      <c r="J14" s="65"/>
      <c r="K14" s="163"/>
      <c r="L14" s="166">
        <v>1</v>
      </c>
      <c r="M14" s="65">
        <v>2</v>
      </c>
      <c r="N14" s="65"/>
      <c r="P14" s="11"/>
      <c r="Q14" s="41"/>
    </row>
    <row r="15" spans="1:17" s="19" customFormat="1" ht="18" customHeight="1" x14ac:dyDescent="0.2">
      <c r="A15" s="25">
        <v>9</v>
      </c>
      <c r="B15" s="26">
        <v>1</v>
      </c>
      <c r="C15" s="49" t="s">
        <v>89</v>
      </c>
      <c r="D15" s="49" t="s">
        <v>90</v>
      </c>
      <c r="E15" s="50" t="s">
        <v>133</v>
      </c>
      <c r="F15" s="50" t="s">
        <v>179</v>
      </c>
      <c r="G15" s="51">
        <v>2018</v>
      </c>
      <c r="H15" s="28" t="s">
        <v>49</v>
      </c>
      <c r="I15" s="130">
        <v>3</v>
      </c>
      <c r="J15" s="65"/>
      <c r="K15" s="163"/>
      <c r="L15" s="166">
        <v>1</v>
      </c>
      <c r="M15" s="65">
        <v>2</v>
      </c>
      <c r="N15" s="65"/>
      <c r="P15" s="11"/>
      <c r="Q15" s="41"/>
    </row>
    <row r="16" spans="1:17" s="19" customFormat="1" ht="18" customHeight="1" x14ac:dyDescent="0.2">
      <c r="A16" s="25">
        <v>10</v>
      </c>
      <c r="B16" s="26">
        <v>1</v>
      </c>
      <c r="C16" s="49" t="s">
        <v>84</v>
      </c>
      <c r="D16" s="49" t="s">
        <v>85</v>
      </c>
      <c r="E16" s="50" t="s">
        <v>133</v>
      </c>
      <c r="F16" s="50" t="s">
        <v>179</v>
      </c>
      <c r="G16" s="51">
        <v>2018</v>
      </c>
      <c r="H16" s="28" t="s">
        <v>49</v>
      </c>
      <c r="I16" s="130">
        <v>3</v>
      </c>
      <c r="J16" s="65"/>
      <c r="K16" s="66"/>
      <c r="L16" s="166">
        <v>1</v>
      </c>
      <c r="M16" s="65">
        <v>2</v>
      </c>
      <c r="N16" s="65"/>
      <c r="P16" s="11"/>
      <c r="Q16" s="41"/>
    </row>
    <row r="17" spans="1:17" s="19" customFormat="1" ht="18" customHeight="1" x14ac:dyDescent="0.2">
      <c r="A17" s="25">
        <v>11</v>
      </c>
      <c r="B17" s="26">
        <v>1</v>
      </c>
      <c r="C17" s="49" t="s">
        <v>86</v>
      </c>
      <c r="D17" s="49" t="s">
        <v>63</v>
      </c>
      <c r="E17" s="50" t="s">
        <v>133</v>
      </c>
      <c r="F17" s="50" t="s">
        <v>181</v>
      </c>
      <c r="G17" s="51">
        <v>2017</v>
      </c>
      <c r="H17" s="28" t="s">
        <v>49</v>
      </c>
      <c r="I17" s="130">
        <v>3</v>
      </c>
      <c r="J17" s="65"/>
      <c r="K17" s="66"/>
      <c r="L17" s="166">
        <v>1</v>
      </c>
      <c r="M17" s="65">
        <v>2</v>
      </c>
      <c r="N17" s="65"/>
      <c r="P17" s="11"/>
      <c r="Q17" s="41"/>
    </row>
    <row r="18" spans="1:17" s="19" customFormat="1" ht="18" customHeight="1" x14ac:dyDescent="0.2">
      <c r="A18" s="25">
        <v>12</v>
      </c>
      <c r="B18" s="26">
        <v>1</v>
      </c>
      <c r="C18" s="49" t="s">
        <v>87</v>
      </c>
      <c r="D18" s="49" t="s">
        <v>88</v>
      </c>
      <c r="E18" s="50" t="s">
        <v>133</v>
      </c>
      <c r="F18" s="50" t="s">
        <v>181</v>
      </c>
      <c r="G18" s="51">
        <v>2017</v>
      </c>
      <c r="H18" s="28" t="s">
        <v>49</v>
      </c>
      <c r="I18" s="130">
        <v>3</v>
      </c>
      <c r="J18" s="65"/>
      <c r="K18" s="66"/>
      <c r="L18" s="166">
        <v>1</v>
      </c>
      <c r="M18" s="65">
        <v>2</v>
      </c>
      <c r="N18" s="65"/>
      <c r="P18" s="11"/>
      <c r="Q18" s="41"/>
    </row>
    <row r="19" spans="1:17" s="19" customFormat="1" ht="18" customHeight="1" x14ac:dyDescent="0.2">
      <c r="A19" s="25">
        <v>13</v>
      </c>
      <c r="B19" s="26">
        <v>1</v>
      </c>
      <c r="C19" s="49" t="s">
        <v>182</v>
      </c>
      <c r="D19" s="49" t="s">
        <v>183</v>
      </c>
      <c r="E19" s="50" t="s">
        <v>133</v>
      </c>
      <c r="F19" s="50" t="s">
        <v>179</v>
      </c>
      <c r="G19" s="51">
        <v>2017</v>
      </c>
      <c r="H19" s="28" t="s">
        <v>49</v>
      </c>
      <c r="I19" s="130">
        <v>3</v>
      </c>
      <c r="J19" s="65"/>
      <c r="K19" s="66"/>
      <c r="L19" s="166">
        <v>1</v>
      </c>
      <c r="M19" s="65">
        <v>2</v>
      </c>
      <c r="N19" s="65"/>
      <c r="P19" s="11"/>
      <c r="Q19" s="41"/>
    </row>
    <row r="20" spans="1:17" s="19" customFormat="1" ht="18" customHeight="1" x14ac:dyDescent="0.2">
      <c r="A20" s="25">
        <v>14</v>
      </c>
      <c r="B20" s="26">
        <v>1</v>
      </c>
      <c r="C20" s="49" t="s">
        <v>135</v>
      </c>
      <c r="D20" s="49" t="s">
        <v>136</v>
      </c>
      <c r="E20" s="50" t="s">
        <v>133</v>
      </c>
      <c r="F20" s="50" t="s">
        <v>134</v>
      </c>
      <c r="G20" s="51">
        <v>2017</v>
      </c>
      <c r="H20" s="28" t="s">
        <v>132</v>
      </c>
      <c r="I20" s="130">
        <v>3</v>
      </c>
      <c r="J20" s="65"/>
      <c r="K20" s="66"/>
      <c r="L20" s="166">
        <v>1</v>
      </c>
      <c r="M20" s="65">
        <v>2</v>
      </c>
      <c r="N20" s="65"/>
      <c r="P20" s="11"/>
      <c r="Q20" s="41"/>
    </row>
    <row r="21" spans="1:17" s="19" customFormat="1" ht="18" customHeight="1" x14ac:dyDescent="0.2">
      <c r="A21" s="25">
        <v>15</v>
      </c>
      <c r="B21" s="26">
        <v>1</v>
      </c>
      <c r="C21" s="49" t="s">
        <v>184</v>
      </c>
      <c r="D21" s="49" t="s">
        <v>73</v>
      </c>
      <c r="E21" s="50" t="s">
        <v>133</v>
      </c>
      <c r="F21" s="50" t="s">
        <v>134</v>
      </c>
      <c r="G21" s="51">
        <v>2018</v>
      </c>
      <c r="H21" s="28" t="s">
        <v>132</v>
      </c>
      <c r="I21" s="130">
        <v>3</v>
      </c>
      <c r="J21" s="65"/>
      <c r="K21" s="66"/>
      <c r="L21" s="166">
        <v>1</v>
      </c>
      <c r="M21" s="65">
        <v>2</v>
      </c>
      <c r="N21" s="65"/>
      <c r="P21" s="11"/>
      <c r="Q21" s="41"/>
    </row>
    <row r="22" spans="1:17" s="19" customFormat="1" ht="18" customHeight="1" thickBot="1" x14ac:dyDescent="0.25">
      <c r="A22" s="34" t="s">
        <v>34</v>
      </c>
      <c r="B22" s="26"/>
      <c r="C22" s="49"/>
      <c r="D22" s="49"/>
      <c r="E22" s="50"/>
      <c r="F22" s="136"/>
      <c r="G22" s="64"/>
      <c r="H22" s="28"/>
      <c r="I22" s="130"/>
      <c r="J22" s="66"/>
      <c r="K22" s="66"/>
      <c r="L22" s="100"/>
      <c r="M22" s="134"/>
      <c r="N22" s="65"/>
      <c r="P22" s="11"/>
      <c r="Q22" s="41"/>
    </row>
    <row r="23" spans="1:17" ht="15" customHeight="1" thickBot="1" x14ac:dyDescent="0.25">
      <c r="A23" s="244" t="s">
        <v>6</v>
      </c>
      <c r="B23" s="264">
        <f>SUM(B25:B41)</f>
        <v>16</v>
      </c>
      <c r="C23" s="254" t="s">
        <v>23</v>
      </c>
      <c r="D23" s="254"/>
      <c r="E23" s="254"/>
      <c r="F23" s="254"/>
      <c r="G23" s="254">
        <v>2016</v>
      </c>
      <c r="H23" s="256"/>
      <c r="I23" s="292" t="s">
        <v>13</v>
      </c>
      <c r="J23" s="258" t="s">
        <v>14</v>
      </c>
      <c r="K23" s="258"/>
      <c r="L23" s="258"/>
      <c r="M23" s="258"/>
      <c r="N23" s="259"/>
    </row>
    <row r="24" spans="1:17" ht="21" customHeight="1" x14ac:dyDescent="0.2">
      <c r="A24" s="245"/>
      <c r="B24" s="265"/>
      <c r="C24" s="255"/>
      <c r="D24" s="255"/>
      <c r="E24" s="255"/>
      <c r="F24" s="255"/>
      <c r="G24" s="255"/>
      <c r="H24" s="257"/>
      <c r="I24" s="294"/>
      <c r="J24" s="72" t="s">
        <v>39</v>
      </c>
      <c r="K24" s="83" t="s">
        <v>41</v>
      </c>
      <c r="L24" s="72" t="s">
        <v>40</v>
      </c>
      <c r="M24" s="73" t="s">
        <v>42</v>
      </c>
      <c r="N24" s="73" t="s">
        <v>45</v>
      </c>
    </row>
    <row r="25" spans="1:17" s="19" customFormat="1" ht="18" customHeight="1" x14ac:dyDescent="0.2">
      <c r="A25" s="25">
        <v>1</v>
      </c>
      <c r="B25" s="26">
        <v>1</v>
      </c>
      <c r="C25" s="49" t="s">
        <v>185</v>
      </c>
      <c r="D25" s="49" t="s">
        <v>186</v>
      </c>
      <c r="E25" s="50" t="s">
        <v>129</v>
      </c>
      <c r="F25" s="50" t="s">
        <v>187</v>
      </c>
      <c r="G25" s="51">
        <v>2016</v>
      </c>
      <c r="H25" s="28" t="s">
        <v>165</v>
      </c>
      <c r="I25" s="144">
        <v>3</v>
      </c>
      <c r="J25" s="149">
        <v>3</v>
      </c>
      <c r="K25" s="149">
        <v>4</v>
      </c>
      <c r="L25" s="149">
        <v>5</v>
      </c>
      <c r="M25" s="166">
        <v>1</v>
      </c>
      <c r="N25" s="67">
        <v>2</v>
      </c>
      <c r="O25" s="24"/>
      <c r="P25" s="11"/>
      <c r="Q25" s="41"/>
    </row>
    <row r="26" spans="1:17" s="24" customFormat="1" ht="18" customHeight="1" x14ac:dyDescent="0.2">
      <c r="A26" s="25">
        <v>2</v>
      </c>
      <c r="B26" s="26">
        <v>1</v>
      </c>
      <c r="C26" s="49" t="s">
        <v>188</v>
      </c>
      <c r="D26" s="49" t="s">
        <v>189</v>
      </c>
      <c r="E26" s="50" t="s">
        <v>129</v>
      </c>
      <c r="F26" s="50" t="s">
        <v>190</v>
      </c>
      <c r="G26" s="51">
        <v>2016</v>
      </c>
      <c r="H26" s="28" t="s">
        <v>165</v>
      </c>
      <c r="I26" s="144">
        <v>3</v>
      </c>
      <c r="J26" s="149">
        <v>3</v>
      </c>
      <c r="K26" s="149">
        <v>4</v>
      </c>
      <c r="L26" s="149">
        <v>5</v>
      </c>
      <c r="M26" s="166">
        <v>1</v>
      </c>
      <c r="N26" s="67">
        <v>2</v>
      </c>
      <c r="P26" s="11"/>
      <c r="Q26" s="41"/>
    </row>
    <row r="27" spans="1:17" s="24" customFormat="1" ht="18" customHeight="1" x14ac:dyDescent="0.2">
      <c r="A27" s="25">
        <v>3</v>
      </c>
      <c r="B27" s="26">
        <v>1</v>
      </c>
      <c r="C27" s="49" t="s">
        <v>192</v>
      </c>
      <c r="D27" s="49" t="s">
        <v>107</v>
      </c>
      <c r="E27" s="50" t="s">
        <v>129</v>
      </c>
      <c r="F27" s="50" t="s">
        <v>173</v>
      </c>
      <c r="G27" s="51">
        <v>2016</v>
      </c>
      <c r="H27" s="28" t="s">
        <v>174</v>
      </c>
      <c r="I27" s="144">
        <v>3</v>
      </c>
      <c r="J27" s="149">
        <v>3</v>
      </c>
      <c r="K27" s="149">
        <v>4</v>
      </c>
      <c r="L27" s="149">
        <v>5</v>
      </c>
      <c r="M27" s="166">
        <v>1</v>
      </c>
      <c r="N27" s="67">
        <v>2</v>
      </c>
      <c r="P27" s="11"/>
      <c r="Q27" s="41"/>
    </row>
    <row r="28" spans="1:17" s="24" customFormat="1" ht="18" customHeight="1" x14ac:dyDescent="0.2">
      <c r="A28" s="25">
        <v>4</v>
      </c>
      <c r="B28" s="26">
        <v>1</v>
      </c>
      <c r="C28" s="49" t="s">
        <v>193</v>
      </c>
      <c r="D28" s="49" t="s">
        <v>194</v>
      </c>
      <c r="E28" s="50" t="s">
        <v>129</v>
      </c>
      <c r="F28" s="50"/>
      <c r="G28" s="51">
        <v>2016</v>
      </c>
      <c r="H28" s="28" t="s">
        <v>119</v>
      </c>
      <c r="I28" s="144">
        <v>3</v>
      </c>
      <c r="J28" s="149">
        <v>3</v>
      </c>
      <c r="K28" s="149">
        <v>4</v>
      </c>
      <c r="L28" s="149">
        <v>5</v>
      </c>
      <c r="M28" s="166">
        <v>1</v>
      </c>
      <c r="N28" s="67">
        <v>2</v>
      </c>
      <c r="P28" s="11"/>
      <c r="Q28" s="41"/>
    </row>
    <row r="29" spans="1:17" s="24" customFormat="1" ht="18" customHeight="1" x14ac:dyDescent="0.2">
      <c r="A29" s="25">
        <v>5</v>
      </c>
      <c r="B29" s="26">
        <v>1</v>
      </c>
      <c r="C29" s="49" t="s">
        <v>195</v>
      </c>
      <c r="D29" s="49" t="s">
        <v>196</v>
      </c>
      <c r="E29" s="50" t="s">
        <v>129</v>
      </c>
      <c r="F29" s="50"/>
      <c r="G29" s="51">
        <v>2016</v>
      </c>
      <c r="H29" s="28" t="s">
        <v>119</v>
      </c>
      <c r="I29" s="144">
        <v>3</v>
      </c>
      <c r="J29" s="149">
        <v>3</v>
      </c>
      <c r="K29" s="149">
        <v>4</v>
      </c>
      <c r="L29" s="149">
        <v>5</v>
      </c>
      <c r="M29" s="166">
        <v>1</v>
      </c>
      <c r="N29" s="67">
        <v>2</v>
      </c>
      <c r="P29" s="11"/>
      <c r="Q29" s="41"/>
    </row>
    <row r="30" spans="1:17" s="24" customFormat="1" ht="18" customHeight="1" x14ac:dyDescent="0.2">
      <c r="A30" s="25">
        <v>6</v>
      </c>
      <c r="B30" s="26">
        <v>1</v>
      </c>
      <c r="C30" s="49" t="s">
        <v>197</v>
      </c>
      <c r="D30" s="49" t="s">
        <v>118</v>
      </c>
      <c r="E30" s="50" t="s">
        <v>129</v>
      </c>
      <c r="F30" s="50" t="s">
        <v>198</v>
      </c>
      <c r="G30" s="51">
        <v>2016</v>
      </c>
      <c r="H30" s="28" t="s">
        <v>119</v>
      </c>
      <c r="I30" s="144">
        <v>3</v>
      </c>
      <c r="J30" s="149">
        <v>3</v>
      </c>
      <c r="K30" s="149">
        <v>4</v>
      </c>
      <c r="L30" s="149">
        <v>5</v>
      </c>
      <c r="M30" s="166">
        <v>1</v>
      </c>
      <c r="N30" s="67">
        <v>2</v>
      </c>
      <c r="P30" s="11"/>
      <c r="Q30" s="41"/>
    </row>
    <row r="31" spans="1:17" s="24" customFormat="1" ht="18" customHeight="1" x14ac:dyDescent="0.2">
      <c r="A31" s="25">
        <v>7</v>
      </c>
      <c r="B31" s="26">
        <v>1</v>
      </c>
      <c r="C31" s="49" t="s">
        <v>199</v>
      </c>
      <c r="D31" s="49" t="s">
        <v>130</v>
      </c>
      <c r="E31" s="50" t="s">
        <v>129</v>
      </c>
      <c r="F31" s="50" t="s">
        <v>126</v>
      </c>
      <c r="G31" s="51">
        <v>2016</v>
      </c>
      <c r="H31" s="28" t="s">
        <v>200</v>
      </c>
      <c r="I31" s="144">
        <v>3</v>
      </c>
      <c r="J31" s="149">
        <v>3</v>
      </c>
      <c r="K31" s="149">
        <v>4</v>
      </c>
      <c r="L31" s="149">
        <v>5</v>
      </c>
      <c r="M31" s="166">
        <v>1</v>
      </c>
      <c r="N31" s="67">
        <v>2</v>
      </c>
      <c r="P31" s="11"/>
      <c r="Q31" s="41"/>
    </row>
    <row r="32" spans="1:17" s="24" customFormat="1" ht="18" customHeight="1" x14ac:dyDescent="0.2">
      <c r="A32" s="25">
        <v>8</v>
      </c>
      <c r="B32" s="26">
        <v>1</v>
      </c>
      <c r="C32" s="49" t="s">
        <v>201</v>
      </c>
      <c r="D32" s="49" t="s">
        <v>202</v>
      </c>
      <c r="E32" s="50" t="s">
        <v>129</v>
      </c>
      <c r="F32" s="50" t="s">
        <v>203</v>
      </c>
      <c r="G32" s="51">
        <v>2016</v>
      </c>
      <c r="H32" s="28" t="s">
        <v>123</v>
      </c>
      <c r="I32" s="144">
        <v>3</v>
      </c>
      <c r="J32" s="149">
        <v>3</v>
      </c>
      <c r="K32" s="149">
        <v>4</v>
      </c>
      <c r="L32" s="149">
        <v>5</v>
      </c>
      <c r="M32" s="166">
        <v>1</v>
      </c>
      <c r="N32" s="67">
        <v>2</v>
      </c>
      <c r="P32" s="11"/>
      <c r="Q32" s="41"/>
    </row>
    <row r="33" spans="1:17" s="24" customFormat="1" ht="18" customHeight="1" x14ac:dyDescent="0.2">
      <c r="A33" s="25">
        <v>9</v>
      </c>
      <c r="B33" s="26">
        <v>1</v>
      </c>
      <c r="C33" s="49" t="s">
        <v>87</v>
      </c>
      <c r="D33" s="49" t="s">
        <v>61</v>
      </c>
      <c r="E33" s="50" t="s">
        <v>129</v>
      </c>
      <c r="F33" s="50" t="s">
        <v>181</v>
      </c>
      <c r="G33" s="51">
        <v>2016</v>
      </c>
      <c r="H33" s="28" t="s">
        <v>49</v>
      </c>
      <c r="I33" s="144">
        <v>3</v>
      </c>
      <c r="J33" s="164">
        <v>2</v>
      </c>
      <c r="K33" s="149">
        <v>3</v>
      </c>
      <c r="L33" s="149">
        <v>4</v>
      </c>
      <c r="M33" s="149">
        <v>5</v>
      </c>
      <c r="N33" s="166">
        <v>1</v>
      </c>
      <c r="P33" s="11"/>
      <c r="Q33" s="41"/>
    </row>
    <row r="34" spans="1:17" s="24" customFormat="1" ht="18" customHeight="1" x14ac:dyDescent="0.2">
      <c r="A34" s="25">
        <v>10</v>
      </c>
      <c r="B34" s="26">
        <v>1</v>
      </c>
      <c r="C34" s="49" t="s">
        <v>66</v>
      </c>
      <c r="D34" s="49" t="s">
        <v>64</v>
      </c>
      <c r="E34" s="50" t="s">
        <v>129</v>
      </c>
      <c r="F34" s="50" t="s">
        <v>181</v>
      </c>
      <c r="G34" s="51">
        <v>2016</v>
      </c>
      <c r="H34" s="28" t="s">
        <v>49</v>
      </c>
      <c r="I34" s="144">
        <v>3</v>
      </c>
      <c r="J34" s="164">
        <v>2</v>
      </c>
      <c r="K34" s="149">
        <v>3</v>
      </c>
      <c r="L34" s="149">
        <v>4</v>
      </c>
      <c r="M34" s="149">
        <v>5</v>
      </c>
      <c r="N34" s="166">
        <v>1</v>
      </c>
      <c r="P34" s="11"/>
      <c r="Q34" s="41"/>
    </row>
    <row r="35" spans="1:17" s="24" customFormat="1" ht="18" customHeight="1" x14ac:dyDescent="0.2">
      <c r="A35" s="25">
        <v>11</v>
      </c>
      <c r="B35" s="26">
        <v>1</v>
      </c>
      <c r="C35" s="49" t="s">
        <v>205</v>
      </c>
      <c r="D35" s="49" t="s">
        <v>7</v>
      </c>
      <c r="E35" s="50" t="s">
        <v>129</v>
      </c>
      <c r="F35" s="50" t="s">
        <v>206</v>
      </c>
      <c r="G35" s="51">
        <v>2016</v>
      </c>
      <c r="H35" s="28" t="s">
        <v>207</v>
      </c>
      <c r="I35" s="144">
        <v>3</v>
      </c>
      <c r="J35" s="164">
        <v>2</v>
      </c>
      <c r="K35" s="149">
        <v>3</v>
      </c>
      <c r="L35" s="149">
        <v>4</v>
      </c>
      <c r="M35" s="149">
        <v>5</v>
      </c>
      <c r="N35" s="166">
        <v>1</v>
      </c>
      <c r="P35" s="11"/>
      <c r="Q35" s="41"/>
    </row>
    <row r="36" spans="1:17" s="24" customFormat="1" ht="18" customHeight="1" x14ac:dyDescent="0.2">
      <c r="A36" s="25">
        <v>12</v>
      </c>
      <c r="B36" s="26">
        <v>1</v>
      </c>
      <c r="C36" s="49" t="s">
        <v>208</v>
      </c>
      <c r="D36" s="49" t="s">
        <v>121</v>
      </c>
      <c r="E36" s="50" t="s">
        <v>129</v>
      </c>
      <c r="F36" s="50" t="s">
        <v>206</v>
      </c>
      <c r="G36" s="51">
        <v>2016</v>
      </c>
      <c r="H36" s="28" t="s">
        <v>207</v>
      </c>
      <c r="I36" s="144">
        <v>3</v>
      </c>
      <c r="J36" s="164">
        <v>2</v>
      </c>
      <c r="K36" s="149">
        <v>3</v>
      </c>
      <c r="L36" s="149">
        <v>4</v>
      </c>
      <c r="M36" s="149">
        <v>5</v>
      </c>
      <c r="N36" s="166">
        <v>1</v>
      </c>
      <c r="P36" s="11"/>
      <c r="Q36" s="41"/>
    </row>
    <row r="37" spans="1:17" s="24" customFormat="1" ht="18" customHeight="1" x14ac:dyDescent="0.2">
      <c r="A37" s="25">
        <v>13</v>
      </c>
      <c r="B37" s="26">
        <v>1</v>
      </c>
      <c r="C37" s="49" t="s">
        <v>209</v>
      </c>
      <c r="D37" s="49" t="s">
        <v>120</v>
      </c>
      <c r="E37" s="50" t="s">
        <v>129</v>
      </c>
      <c r="F37" s="50" t="s">
        <v>210</v>
      </c>
      <c r="G37" s="51">
        <v>2016</v>
      </c>
      <c r="H37" s="28" t="s">
        <v>132</v>
      </c>
      <c r="I37" s="144">
        <v>3</v>
      </c>
      <c r="J37" s="164">
        <v>2</v>
      </c>
      <c r="K37" s="149">
        <v>3</v>
      </c>
      <c r="L37" s="149">
        <v>4</v>
      </c>
      <c r="M37" s="149">
        <v>5</v>
      </c>
      <c r="N37" s="166">
        <v>1</v>
      </c>
      <c r="P37" s="11"/>
      <c r="Q37" s="41"/>
    </row>
    <row r="38" spans="1:17" s="24" customFormat="1" ht="18" customHeight="1" x14ac:dyDescent="0.2">
      <c r="A38" s="25">
        <v>14</v>
      </c>
      <c r="B38" s="26">
        <v>1</v>
      </c>
      <c r="C38" s="49" t="s">
        <v>138</v>
      </c>
      <c r="D38" s="49" t="s">
        <v>211</v>
      </c>
      <c r="E38" s="50" t="s">
        <v>129</v>
      </c>
      <c r="F38" s="50" t="s">
        <v>134</v>
      </c>
      <c r="G38" s="51">
        <v>2016</v>
      </c>
      <c r="H38" s="28" t="s">
        <v>132</v>
      </c>
      <c r="I38" s="144">
        <v>3</v>
      </c>
      <c r="J38" s="164">
        <v>2</v>
      </c>
      <c r="K38" s="149">
        <v>3</v>
      </c>
      <c r="L38" s="149">
        <v>4</v>
      </c>
      <c r="M38" s="149">
        <v>5</v>
      </c>
      <c r="N38" s="166">
        <v>1</v>
      </c>
      <c r="P38" s="11"/>
      <c r="Q38" s="41"/>
    </row>
    <row r="39" spans="1:17" s="24" customFormat="1" ht="18" customHeight="1" x14ac:dyDescent="0.2">
      <c r="A39" s="25">
        <v>15</v>
      </c>
      <c r="B39" s="26">
        <v>1</v>
      </c>
      <c r="C39" s="49" t="s">
        <v>139</v>
      </c>
      <c r="D39" s="49" t="s">
        <v>65</v>
      </c>
      <c r="E39" s="50" t="s">
        <v>129</v>
      </c>
      <c r="F39" s="50" t="s">
        <v>210</v>
      </c>
      <c r="G39" s="51">
        <v>2016</v>
      </c>
      <c r="H39" s="28" t="s">
        <v>132</v>
      </c>
      <c r="I39" s="144">
        <v>3</v>
      </c>
      <c r="J39" s="164">
        <v>2</v>
      </c>
      <c r="K39" s="149">
        <v>3</v>
      </c>
      <c r="L39" s="149">
        <v>4</v>
      </c>
      <c r="M39" s="149">
        <v>5</v>
      </c>
      <c r="N39" s="166">
        <v>1</v>
      </c>
      <c r="P39" s="11"/>
      <c r="Q39" s="41"/>
    </row>
    <row r="40" spans="1:17" s="24" customFormat="1" ht="18" customHeight="1" x14ac:dyDescent="0.2">
      <c r="A40" s="25">
        <v>16</v>
      </c>
      <c r="B40" s="26">
        <v>1</v>
      </c>
      <c r="C40" s="49" t="s">
        <v>212</v>
      </c>
      <c r="D40" s="49" t="s">
        <v>213</v>
      </c>
      <c r="E40" s="50" t="s">
        <v>129</v>
      </c>
      <c r="F40" s="50" t="s">
        <v>210</v>
      </c>
      <c r="G40" s="51">
        <v>2016</v>
      </c>
      <c r="H40" s="28" t="s">
        <v>132</v>
      </c>
      <c r="I40" s="144">
        <v>3</v>
      </c>
      <c r="J40" s="164">
        <v>2</v>
      </c>
      <c r="K40" s="149">
        <v>3</v>
      </c>
      <c r="L40" s="149">
        <v>4</v>
      </c>
      <c r="M40" s="149">
        <v>5</v>
      </c>
      <c r="N40" s="166">
        <v>1</v>
      </c>
      <c r="P40" s="11"/>
      <c r="Q40" s="41"/>
    </row>
    <row r="41" spans="1:17" s="24" customFormat="1" ht="18" customHeight="1" thickBot="1" x14ac:dyDescent="0.25">
      <c r="A41" s="34" t="s">
        <v>34</v>
      </c>
      <c r="B41" s="26"/>
      <c r="C41" s="98"/>
      <c r="D41" s="129"/>
      <c r="E41" s="97"/>
      <c r="F41" s="97"/>
      <c r="G41" s="99"/>
      <c r="H41" s="28"/>
      <c r="I41" s="145"/>
      <c r="J41" s="146"/>
      <c r="K41" s="146"/>
      <c r="L41" s="146"/>
      <c r="M41" s="146"/>
      <c r="N41" s="86"/>
      <c r="P41" s="11"/>
      <c r="Q41" s="41"/>
    </row>
    <row r="42" spans="1:17" ht="15" customHeight="1" thickBot="1" x14ac:dyDescent="0.25">
      <c r="A42" s="252" t="s">
        <v>6</v>
      </c>
      <c r="B42" s="260">
        <f>SUM(B44:B58)</f>
        <v>14</v>
      </c>
      <c r="C42" s="270" t="s">
        <v>27</v>
      </c>
      <c r="D42" s="271"/>
      <c r="E42" s="271"/>
      <c r="F42" s="272"/>
      <c r="G42" s="260" t="s">
        <v>79</v>
      </c>
      <c r="H42" s="276"/>
      <c r="I42" s="223" t="s">
        <v>13</v>
      </c>
      <c r="J42" s="225" t="s">
        <v>14</v>
      </c>
      <c r="K42" s="226"/>
      <c r="L42" s="226"/>
      <c r="M42" s="226"/>
      <c r="N42" s="227"/>
    </row>
    <row r="43" spans="1:17" ht="21" customHeight="1" x14ac:dyDescent="0.2">
      <c r="A43" s="253"/>
      <c r="B43" s="261"/>
      <c r="C43" s="273"/>
      <c r="D43" s="274"/>
      <c r="E43" s="274"/>
      <c r="F43" s="275"/>
      <c r="G43" s="261"/>
      <c r="H43" s="277"/>
      <c r="I43" s="224"/>
      <c r="J43" s="76" t="s">
        <v>39</v>
      </c>
      <c r="K43" s="76" t="s">
        <v>41</v>
      </c>
      <c r="L43" s="77" t="s">
        <v>40</v>
      </c>
      <c r="M43" s="78" t="s">
        <v>42</v>
      </c>
      <c r="N43" s="78" t="s">
        <v>45</v>
      </c>
    </row>
    <row r="44" spans="1:17" ht="18" customHeight="1" x14ac:dyDescent="0.2">
      <c r="A44" s="139">
        <v>1</v>
      </c>
      <c r="B44" s="21">
        <v>1</v>
      </c>
      <c r="C44" s="49" t="s">
        <v>294</v>
      </c>
      <c r="D44" s="49" t="s">
        <v>251</v>
      </c>
      <c r="E44" s="50" t="s">
        <v>150</v>
      </c>
      <c r="F44" s="50" t="s">
        <v>295</v>
      </c>
      <c r="G44" s="51">
        <v>2010</v>
      </c>
      <c r="H44" s="28" t="s">
        <v>174</v>
      </c>
      <c r="I44" s="133">
        <v>3</v>
      </c>
      <c r="J44" s="142">
        <v>1</v>
      </c>
      <c r="K44" s="101">
        <v>2</v>
      </c>
      <c r="L44" s="101">
        <v>3</v>
      </c>
      <c r="M44" s="101">
        <v>4</v>
      </c>
      <c r="N44" s="65"/>
    </row>
    <row r="45" spans="1:17" ht="18" customHeight="1" x14ac:dyDescent="0.2">
      <c r="A45" s="139">
        <v>2</v>
      </c>
      <c r="B45" s="21">
        <v>1</v>
      </c>
      <c r="C45" s="49" t="s">
        <v>296</v>
      </c>
      <c r="D45" s="49" t="s">
        <v>62</v>
      </c>
      <c r="E45" s="50" t="s">
        <v>150</v>
      </c>
      <c r="F45" s="50" t="s">
        <v>295</v>
      </c>
      <c r="G45" s="51">
        <v>2010</v>
      </c>
      <c r="H45" s="28" t="s">
        <v>174</v>
      </c>
      <c r="I45" s="133">
        <v>3</v>
      </c>
      <c r="J45" s="142">
        <v>1</v>
      </c>
      <c r="K45" s="101">
        <v>2</v>
      </c>
      <c r="L45" s="101">
        <v>3</v>
      </c>
      <c r="M45" s="101">
        <v>4</v>
      </c>
      <c r="N45" s="65"/>
    </row>
    <row r="46" spans="1:17" ht="18" customHeight="1" x14ac:dyDescent="0.2">
      <c r="A46" s="139">
        <v>3</v>
      </c>
      <c r="B46" s="21">
        <v>1</v>
      </c>
      <c r="C46" s="49" t="s">
        <v>104</v>
      </c>
      <c r="D46" s="49" t="s">
        <v>73</v>
      </c>
      <c r="E46" s="50" t="s">
        <v>150</v>
      </c>
      <c r="F46" s="50" t="s">
        <v>103</v>
      </c>
      <c r="G46" s="51">
        <v>2011</v>
      </c>
      <c r="H46" s="28" t="s">
        <v>100</v>
      </c>
      <c r="I46" s="133">
        <v>3</v>
      </c>
      <c r="J46" s="142">
        <v>1</v>
      </c>
      <c r="K46" s="101">
        <v>2</v>
      </c>
      <c r="L46" s="101">
        <v>3</v>
      </c>
      <c r="M46" s="101">
        <v>4</v>
      </c>
      <c r="N46" s="65"/>
    </row>
    <row r="47" spans="1:17" ht="18" customHeight="1" x14ac:dyDescent="0.2">
      <c r="A47" s="139">
        <v>4</v>
      </c>
      <c r="B47" s="21">
        <v>1</v>
      </c>
      <c r="C47" s="49" t="s">
        <v>297</v>
      </c>
      <c r="D47" s="49" t="s">
        <v>75</v>
      </c>
      <c r="E47" s="50" t="s">
        <v>150</v>
      </c>
      <c r="F47" s="50" t="s">
        <v>198</v>
      </c>
      <c r="G47" s="51">
        <v>2011</v>
      </c>
      <c r="H47" s="28" t="s">
        <v>123</v>
      </c>
      <c r="I47" s="133">
        <v>3</v>
      </c>
      <c r="J47" s="142">
        <v>1</v>
      </c>
      <c r="K47" s="101">
        <v>2</v>
      </c>
      <c r="L47" s="101">
        <v>3</v>
      </c>
      <c r="M47" s="101">
        <v>4</v>
      </c>
      <c r="N47" s="65"/>
    </row>
    <row r="48" spans="1:17" ht="18" customHeight="1" x14ac:dyDescent="0.2">
      <c r="A48" s="139">
        <v>5</v>
      </c>
      <c r="B48" s="21">
        <v>1</v>
      </c>
      <c r="C48" s="49" t="s">
        <v>298</v>
      </c>
      <c r="D48" s="49" t="s">
        <v>7</v>
      </c>
      <c r="E48" s="50" t="s">
        <v>150</v>
      </c>
      <c r="F48" s="50" t="s">
        <v>244</v>
      </c>
      <c r="G48" s="51">
        <v>2011</v>
      </c>
      <c r="H48" s="28" t="s">
        <v>49</v>
      </c>
      <c r="I48" s="133">
        <v>3</v>
      </c>
      <c r="J48" s="142">
        <v>1</v>
      </c>
      <c r="K48" s="101">
        <v>2</v>
      </c>
      <c r="L48" s="101">
        <v>3</v>
      </c>
      <c r="M48" s="101">
        <v>4</v>
      </c>
      <c r="N48" s="65"/>
    </row>
    <row r="49" spans="1:14" ht="18" customHeight="1" x14ac:dyDescent="0.2">
      <c r="A49" s="139">
        <v>6</v>
      </c>
      <c r="B49" s="21">
        <v>1</v>
      </c>
      <c r="C49" s="49" t="s">
        <v>299</v>
      </c>
      <c r="D49" s="49" t="s">
        <v>59</v>
      </c>
      <c r="E49" s="50" t="s">
        <v>150</v>
      </c>
      <c r="F49" s="50" t="s">
        <v>244</v>
      </c>
      <c r="G49" s="51">
        <v>2011</v>
      </c>
      <c r="H49" s="28" t="s">
        <v>49</v>
      </c>
      <c r="I49" s="133">
        <v>3</v>
      </c>
      <c r="J49" s="142">
        <v>1</v>
      </c>
      <c r="K49" s="101">
        <v>2</v>
      </c>
      <c r="L49" s="101">
        <v>3</v>
      </c>
      <c r="M49" s="101">
        <v>4</v>
      </c>
      <c r="N49" s="66"/>
    </row>
    <row r="50" spans="1:14" ht="18" customHeight="1" x14ac:dyDescent="0.2">
      <c r="A50" s="139">
        <v>7</v>
      </c>
      <c r="B50" s="21">
        <v>1</v>
      </c>
      <c r="C50" s="49" t="s">
        <v>149</v>
      </c>
      <c r="D50" s="49" t="s">
        <v>73</v>
      </c>
      <c r="E50" s="50" t="s">
        <v>150</v>
      </c>
      <c r="F50" s="50" t="s">
        <v>137</v>
      </c>
      <c r="G50" s="51">
        <v>2010</v>
      </c>
      <c r="H50" s="28" t="s">
        <v>132</v>
      </c>
      <c r="I50" s="133">
        <v>3</v>
      </c>
      <c r="J50" s="142">
        <v>1</v>
      </c>
      <c r="K50" s="101">
        <v>2</v>
      </c>
      <c r="L50" s="101">
        <v>3</v>
      </c>
      <c r="M50" s="101">
        <v>4</v>
      </c>
      <c r="N50" s="66"/>
    </row>
    <row r="51" spans="1:14" ht="18" customHeight="1" x14ac:dyDescent="0.2">
      <c r="A51" s="139">
        <v>8</v>
      </c>
      <c r="B51" s="21">
        <v>1</v>
      </c>
      <c r="C51" s="49" t="s">
        <v>300</v>
      </c>
      <c r="D51" s="49" t="s">
        <v>191</v>
      </c>
      <c r="E51" s="50" t="s">
        <v>150</v>
      </c>
      <c r="F51" s="50" t="s">
        <v>160</v>
      </c>
      <c r="G51" s="51">
        <v>2010</v>
      </c>
      <c r="H51" s="28" t="s">
        <v>158</v>
      </c>
      <c r="I51" s="133">
        <v>3</v>
      </c>
      <c r="J51" s="101">
        <v>4</v>
      </c>
      <c r="K51" s="142">
        <v>1</v>
      </c>
      <c r="L51" s="101">
        <v>2</v>
      </c>
      <c r="M51" s="101">
        <v>3</v>
      </c>
      <c r="N51" s="65"/>
    </row>
    <row r="52" spans="1:14" ht="18" customHeight="1" x14ac:dyDescent="0.2">
      <c r="A52" s="139">
        <v>9</v>
      </c>
      <c r="B52" s="21">
        <v>1</v>
      </c>
      <c r="C52" s="49" t="s">
        <v>301</v>
      </c>
      <c r="D52" s="49" t="s">
        <v>302</v>
      </c>
      <c r="E52" s="50" t="s">
        <v>150</v>
      </c>
      <c r="F52" s="50" t="s">
        <v>160</v>
      </c>
      <c r="G52" s="51">
        <v>2011</v>
      </c>
      <c r="H52" s="28" t="s">
        <v>158</v>
      </c>
      <c r="I52" s="133">
        <v>3</v>
      </c>
      <c r="J52" s="101">
        <v>4</v>
      </c>
      <c r="K52" s="142">
        <v>1</v>
      </c>
      <c r="L52" s="101">
        <v>2</v>
      </c>
      <c r="M52" s="101">
        <v>3</v>
      </c>
      <c r="N52" s="65"/>
    </row>
    <row r="53" spans="1:14" ht="18" customHeight="1" x14ac:dyDescent="0.2">
      <c r="A53" s="139">
        <v>10</v>
      </c>
      <c r="B53" s="21">
        <v>1</v>
      </c>
      <c r="C53" s="49" t="s">
        <v>159</v>
      </c>
      <c r="D53" s="49" t="s">
        <v>52</v>
      </c>
      <c r="E53" s="50" t="s">
        <v>150</v>
      </c>
      <c r="F53" s="50" t="s">
        <v>160</v>
      </c>
      <c r="G53" s="51">
        <v>2011</v>
      </c>
      <c r="H53" s="28" t="s">
        <v>158</v>
      </c>
      <c r="I53" s="133">
        <v>3</v>
      </c>
      <c r="J53" s="101">
        <v>4</v>
      </c>
      <c r="K53" s="142">
        <v>1</v>
      </c>
      <c r="L53" s="101">
        <v>2</v>
      </c>
      <c r="M53" s="101">
        <v>3</v>
      </c>
      <c r="N53" s="65"/>
    </row>
    <row r="54" spans="1:14" ht="18" customHeight="1" x14ac:dyDescent="0.2">
      <c r="A54" s="139">
        <v>11</v>
      </c>
      <c r="B54" s="21">
        <v>1</v>
      </c>
      <c r="C54" s="49" t="s">
        <v>303</v>
      </c>
      <c r="D54" s="49" t="s">
        <v>55</v>
      </c>
      <c r="E54" s="50" t="s">
        <v>150</v>
      </c>
      <c r="F54" s="50" t="s">
        <v>160</v>
      </c>
      <c r="G54" s="51">
        <v>2011</v>
      </c>
      <c r="H54" s="28" t="s">
        <v>158</v>
      </c>
      <c r="I54" s="133">
        <v>3</v>
      </c>
      <c r="J54" s="101">
        <v>4</v>
      </c>
      <c r="K54" s="142">
        <v>1</v>
      </c>
      <c r="L54" s="101">
        <v>2</v>
      </c>
      <c r="M54" s="101">
        <v>3</v>
      </c>
      <c r="N54" s="65"/>
    </row>
    <row r="55" spans="1:14" ht="18" customHeight="1" x14ac:dyDescent="0.2">
      <c r="A55" s="139">
        <v>12</v>
      </c>
      <c r="B55" s="21">
        <v>1</v>
      </c>
      <c r="C55" s="49" t="s">
        <v>304</v>
      </c>
      <c r="D55" s="49" t="s">
        <v>305</v>
      </c>
      <c r="E55" s="50" t="s">
        <v>150</v>
      </c>
      <c r="F55" s="50" t="s">
        <v>306</v>
      </c>
      <c r="G55" s="51">
        <v>2010</v>
      </c>
      <c r="H55" s="28" t="s">
        <v>204</v>
      </c>
      <c r="I55" s="133">
        <v>3</v>
      </c>
      <c r="J55" s="101">
        <v>4</v>
      </c>
      <c r="K55" s="142">
        <v>1</v>
      </c>
      <c r="L55" s="101">
        <v>2</v>
      </c>
      <c r="M55" s="101">
        <v>3</v>
      </c>
      <c r="N55" s="65"/>
    </row>
    <row r="56" spans="1:14" ht="18" customHeight="1" x14ac:dyDescent="0.2">
      <c r="A56" s="139">
        <v>13</v>
      </c>
      <c r="B56" s="21">
        <v>1</v>
      </c>
      <c r="C56" s="49" t="s">
        <v>162</v>
      </c>
      <c r="D56" s="49" t="s">
        <v>122</v>
      </c>
      <c r="E56" s="50" t="s">
        <v>150</v>
      </c>
      <c r="F56" s="50" t="s">
        <v>76</v>
      </c>
      <c r="G56" s="51">
        <v>2010</v>
      </c>
      <c r="H56" s="28" t="s">
        <v>204</v>
      </c>
      <c r="I56" s="133">
        <v>3</v>
      </c>
      <c r="J56" s="101">
        <v>4</v>
      </c>
      <c r="K56" s="142">
        <v>1</v>
      </c>
      <c r="L56" s="101">
        <v>2</v>
      </c>
      <c r="M56" s="101">
        <v>3</v>
      </c>
      <c r="N56" s="65"/>
    </row>
    <row r="57" spans="1:14" ht="18" customHeight="1" x14ac:dyDescent="0.2">
      <c r="A57" s="139">
        <v>14</v>
      </c>
      <c r="B57" s="21">
        <v>1</v>
      </c>
      <c r="C57" s="49" t="s">
        <v>307</v>
      </c>
      <c r="D57" s="49" t="s">
        <v>56</v>
      </c>
      <c r="E57" s="50" t="s">
        <v>150</v>
      </c>
      <c r="F57" s="50" t="s">
        <v>76</v>
      </c>
      <c r="G57" s="51">
        <v>2010</v>
      </c>
      <c r="H57" s="28" t="s">
        <v>204</v>
      </c>
      <c r="I57" s="133">
        <v>3</v>
      </c>
      <c r="J57" s="101">
        <v>4</v>
      </c>
      <c r="K57" s="142">
        <v>1</v>
      </c>
      <c r="L57" s="101">
        <v>2</v>
      </c>
      <c r="M57" s="101">
        <v>3</v>
      </c>
      <c r="N57" s="65"/>
    </row>
    <row r="58" spans="1:14" ht="18" customHeight="1" thickBot="1" x14ac:dyDescent="0.25">
      <c r="A58" s="92" t="s">
        <v>34</v>
      </c>
      <c r="B58" s="21"/>
      <c r="C58" s="49"/>
      <c r="D58" s="49"/>
      <c r="E58" s="50"/>
      <c r="F58" s="50"/>
      <c r="G58" s="51"/>
      <c r="H58" s="28"/>
      <c r="I58" s="87"/>
      <c r="J58" s="66"/>
      <c r="K58" s="65"/>
      <c r="L58" s="65"/>
      <c r="M58" s="30"/>
      <c r="N58" s="65"/>
    </row>
  </sheetData>
  <mergeCells count="27">
    <mergeCell ref="B1:H1"/>
    <mergeCell ref="A3:A4"/>
    <mergeCell ref="C3:C4"/>
    <mergeCell ref="D3:D4"/>
    <mergeCell ref="E3:E4"/>
    <mergeCell ref="F3:F4"/>
    <mergeCell ref="G3:G4"/>
    <mergeCell ref="H3:H4"/>
    <mergeCell ref="I3:N4"/>
    <mergeCell ref="A5:A6"/>
    <mergeCell ref="B5:B6"/>
    <mergeCell ref="C5:F6"/>
    <mergeCell ref="G5:H6"/>
    <mergeCell ref="I5:I6"/>
    <mergeCell ref="J5:N5"/>
    <mergeCell ref="J42:N42"/>
    <mergeCell ref="A23:A24"/>
    <mergeCell ref="B23:B24"/>
    <mergeCell ref="C23:F24"/>
    <mergeCell ref="G23:H24"/>
    <mergeCell ref="I23:I24"/>
    <mergeCell ref="J23:N23"/>
    <mergeCell ref="A42:A43"/>
    <mergeCell ref="B42:B43"/>
    <mergeCell ref="C42:F43"/>
    <mergeCell ref="G42:H43"/>
    <mergeCell ref="I42:I43"/>
  </mergeCells>
  <dataValidations count="4">
    <dataValidation type="list" allowBlank="1" showInputMessage="1" showErrorMessage="1" sqref="G51 G8 G25:G28 G14 G11:G12" xr:uid="{5021B01A-ED9C-4E7D-B389-D09C0C207225}">
      <formula1>$AK$10:$AK$41</formula1>
    </dataValidation>
    <dataValidation type="list" allowBlank="1" showErrorMessage="1" sqref="G7" xr:uid="{2DD9437E-597E-4234-AE32-4B7CFE907664}">
      <formula1>$AK$8:$AK$41</formula1>
      <formula2>0</formula2>
    </dataValidation>
    <dataValidation type="list" allowBlank="1" showInputMessage="1" showErrorMessage="1" sqref="E25:E28 E11:E14 E8:E9 E51" xr:uid="{E71A5775-06A7-4338-B7E6-19504F787D6C}">
      <formula1>#REF!</formula1>
    </dataValidation>
    <dataValidation type="list" allowBlank="1" showErrorMessage="1" sqref="E7" xr:uid="{C7FA6421-5037-49BC-8CBC-C18C3170F681}">
      <formula1>#REF!</formula1>
      <formula2>0</formula2>
    </dataValidation>
  </dataValidations>
  <hyperlinks>
    <hyperlink ref="D64" r:id="rId1" display="jatlustoch@seznam.cz" xr:uid="{12D8F69A-784A-42CA-AA75-6AA4CB62EC8A}"/>
    <hyperlink ref="D61" r:id="rId2" display="jatlustoch@seznam.cz" xr:uid="{9468726E-632F-47B1-93FA-1EE41AAF7347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29"/>
  <sheetViews>
    <sheetView zoomScale="102" zoomScaleNormal="102" workbookViewId="0">
      <selection activeCell="G35" sqref="G35"/>
    </sheetView>
  </sheetViews>
  <sheetFormatPr defaultColWidth="8.7109375" defaultRowHeight="12.75" x14ac:dyDescent="0.2"/>
  <cols>
    <col min="1" max="1" width="8.7109375" style="115" customWidth="1"/>
    <col min="2" max="2" width="10.7109375" style="115" customWidth="1"/>
    <col min="3" max="3" width="20.7109375" style="115" customWidth="1"/>
    <col min="4" max="4" width="20.140625" style="115" customWidth="1"/>
    <col min="5" max="5" width="10.7109375" style="115" customWidth="1"/>
    <col min="6" max="6" width="18" style="115" customWidth="1"/>
    <col min="7" max="7" width="20.28515625" style="115" bestFit="1" customWidth="1"/>
    <col min="8" max="8" width="8.7109375" style="115"/>
    <col min="9" max="9" width="28.5703125" style="115" bestFit="1" customWidth="1"/>
    <col min="10" max="10" width="10.42578125" style="115" bestFit="1" customWidth="1"/>
    <col min="11" max="11" width="20.28515625" style="115" customWidth="1"/>
    <col min="12" max="255" width="8.7109375" style="115"/>
    <col min="256" max="256" width="8.7109375" style="115" customWidth="1"/>
    <col min="257" max="257" width="15.7109375" style="115" customWidth="1"/>
    <col min="258" max="258" width="10.7109375" style="115" customWidth="1"/>
    <col min="259" max="259" width="20.7109375" style="115" customWidth="1"/>
    <col min="260" max="260" width="20.140625" style="115" customWidth="1"/>
    <col min="261" max="261" width="10.7109375" style="115" customWidth="1"/>
    <col min="262" max="262" width="8.7109375" style="115" customWidth="1"/>
    <col min="263" max="511" width="8.7109375" style="115"/>
    <col min="512" max="512" width="8.7109375" style="115" customWidth="1"/>
    <col min="513" max="513" width="15.7109375" style="115" customWidth="1"/>
    <col min="514" max="514" width="10.7109375" style="115" customWidth="1"/>
    <col min="515" max="515" width="20.7109375" style="115" customWidth="1"/>
    <col min="516" max="516" width="20.140625" style="115" customWidth="1"/>
    <col min="517" max="517" width="10.7109375" style="115" customWidth="1"/>
    <col min="518" max="518" width="8.7109375" style="115" customWidth="1"/>
    <col min="519" max="767" width="8.7109375" style="115"/>
    <col min="768" max="768" width="8.7109375" style="115" customWidth="1"/>
    <col min="769" max="769" width="15.7109375" style="115" customWidth="1"/>
    <col min="770" max="770" width="10.7109375" style="115" customWidth="1"/>
    <col min="771" max="771" width="20.7109375" style="115" customWidth="1"/>
    <col min="772" max="772" width="20.140625" style="115" customWidth="1"/>
    <col min="773" max="773" width="10.7109375" style="115" customWidth="1"/>
    <col min="774" max="774" width="8.7109375" style="115" customWidth="1"/>
    <col min="775" max="1023" width="8.7109375" style="115"/>
    <col min="1024" max="1024" width="8.7109375" style="115" customWidth="1"/>
    <col min="1025" max="1025" width="15.7109375" style="115" customWidth="1"/>
    <col min="1026" max="1026" width="10.7109375" style="115" customWidth="1"/>
    <col min="1027" max="1027" width="20.7109375" style="115" customWidth="1"/>
    <col min="1028" max="1028" width="20.140625" style="115" customWidth="1"/>
    <col min="1029" max="1029" width="10.7109375" style="115" customWidth="1"/>
    <col min="1030" max="1030" width="8.7109375" style="115" customWidth="1"/>
    <col min="1031" max="1279" width="8.7109375" style="115"/>
    <col min="1280" max="1280" width="8.7109375" style="115" customWidth="1"/>
    <col min="1281" max="1281" width="15.7109375" style="115" customWidth="1"/>
    <col min="1282" max="1282" width="10.7109375" style="115" customWidth="1"/>
    <col min="1283" max="1283" width="20.7109375" style="115" customWidth="1"/>
    <col min="1284" max="1284" width="20.140625" style="115" customWidth="1"/>
    <col min="1285" max="1285" width="10.7109375" style="115" customWidth="1"/>
    <col min="1286" max="1286" width="8.7109375" style="115" customWidth="1"/>
    <col min="1287" max="1535" width="8.7109375" style="115"/>
    <col min="1536" max="1536" width="8.7109375" style="115" customWidth="1"/>
    <col min="1537" max="1537" width="15.7109375" style="115" customWidth="1"/>
    <col min="1538" max="1538" width="10.7109375" style="115" customWidth="1"/>
    <col min="1539" max="1539" width="20.7109375" style="115" customWidth="1"/>
    <col min="1540" max="1540" width="20.140625" style="115" customWidth="1"/>
    <col min="1541" max="1541" width="10.7109375" style="115" customWidth="1"/>
    <col min="1542" max="1542" width="8.7109375" style="115" customWidth="1"/>
    <col min="1543" max="1791" width="8.7109375" style="115"/>
    <col min="1792" max="1792" width="8.7109375" style="115" customWidth="1"/>
    <col min="1793" max="1793" width="15.7109375" style="115" customWidth="1"/>
    <col min="1794" max="1794" width="10.7109375" style="115" customWidth="1"/>
    <col min="1795" max="1795" width="20.7109375" style="115" customWidth="1"/>
    <col min="1796" max="1796" width="20.140625" style="115" customWidth="1"/>
    <col min="1797" max="1797" width="10.7109375" style="115" customWidth="1"/>
    <col min="1798" max="1798" width="8.7109375" style="115" customWidth="1"/>
    <col min="1799" max="2047" width="8.7109375" style="115"/>
    <col min="2048" max="2048" width="8.7109375" style="115" customWidth="1"/>
    <col min="2049" max="2049" width="15.7109375" style="115" customWidth="1"/>
    <col min="2050" max="2050" width="10.7109375" style="115" customWidth="1"/>
    <col min="2051" max="2051" width="20.7109375" style="115" customWidth="1"/>
    <col min="2052" max="2052" width="20.140625" style="115" customWidth="1"/>
    <col min="2053" max="2053" width="10.7109375" style="115" customWidth="1"/>
    <col min="2054" max="2054" width="8.7109375" style="115" customWidth="1"/>
    <col min="2055" max="2303" width="8.7109375" style="115"/>
    <col min="2304" max="2304" width="8.7109375" style="115" customWidth="1"/>
    <col min="2305" max="2305" width="15.7109375" style="115" customWidth="1"/>
    <col min="2306" max="2306" width="10.7109375" style="115" customWidth="1"/>
    <col min="2307" max="2307" width="20.7109375" style="115" customWidth="1"/>
    <col min="2308" max="2308" width="20.140625" style="115" customWidth="1"/>
    <col min="2309" max="2309" width="10.7109375" style="115" customWidth="1"/>
    <col min="2310" max="2310" width="8.7109375" style="115" customWidth="1"/>
    <col min="2311" max="2559" width="8.7109375" style="115"/>
    <col min="2560" max="2560" width="8.7109375" style="115" customWidth="1"/>
    <col min="2561" max="2561" width="15.7109375" style="115" customWidth="1"/>
    <col min="2562" max="2562" width="10.7109375" style="115" customWidth="1"/>
    <col min="2563" max="2563" width="20.7109375" style="115" customWidth="1"/>
    <col min="2564" max="2564" width="20.140625" style="115" customWidth="1"/>
    <col min="2565" max="2565" width="10.7109375" style="115" customWidth="1"/>
    <col min="2566" max="2566" width="8.7109375" style="115" customWidth="1"/>
    <col min="2567" max="2815" width="8.7109375" style="115"/>
    <col min="2816" max="2816" width="8.7109375" style="115" customWidth="1"/>
    <col min="2817" max="2817" width="15.7109375" style="115" customWidth="1"/>
    <col min="2818" max="2818" width="10.7109375" style="115" customWidth="1"/>
    <col min="2819" max="2819" width="20.7109375" style="115" customWidth="1"/>
    <col min="2820" max="2820" width="20.140625" style="115" customWidth="1"/>
    <col min="2821" max="2821" width="10.7109375" style="115" customWidth="1"/>
    <col min="2822" max="2822" width="8.7109375" style="115" customWidth="1"/>
    <col min="2823" max="3071" width="8.7109375" style="115"/>
    <col min="3072" max="3072" width="8.7109375" style="115" customWidth="1"/>
    <col min="3073" max="3073" width="15.7109375" style="115" customWidth="1"/>
    <col min="3074" max="3074" width="10.7109375" style="115" customWidth="1"/>
    <col min="3075" max="3075" width="20.7109375" style="115" customWidth="1"/>
    <col min="3076" max="3076" width="20.140625" style="115" customWidth="1"/>
    <col min="3077" max="3077" width="10.7109375" style="115" customWidth="1"/>
    <col min="3078" max="3078" width="8.7109375" style="115" customWidth="1"/>
    <col min="3079" max="3327" width="8.7109375" style="115"/>
    <col min="3328" max="3328" width="8.7109375" style="115" customWidth="1"/>
    <col min="3329" max="3329" width="15.7109375" style="115" customWidth="1"/>
    <col min="3330" max="3330" width="10.7109375" style="115" customWidth="1"/>
    <col min="3331" max="3331" width="20.7109375" style="115" customWidth="1"/>
    <col min="3332" max="3332" width="20.140625" style="115" customWidth="1"/>
    <col min="3333" max="3333" width="10.7109375" style="115" customWidth="1"/>
    <col min="3334" max="3334" width="8.7109375" style="115" customWidth="1"/>
    <col min="3335" max="3583" width="8.7109375" style="115"/>
    <col min="3584" max="3584" width="8.7109375" style="115" customWidth="1"/>
    <col min="3585" max="3585" width="15.7109375" style="115" customWidth="1"/>
    <col min="3586" max="3586" width="10.7109375" style="115" customWidth="1"/>
    <col min="3587" max="3587" width="20.7109375" style="115" customWidth="1"/>
    <col min="3588" max="3588" width="20.140625" style="115" customWidth="1"/>
    <col min="3589" max="3589" width="10.7109375" style="115" customWidth="1"/>
    <col min="3590" max="3590" width="8.7109375" style="115" customWidth="1"/>
    <col min="3591" max="3839" width="8.7109375" style="115"/>
    <col min="3840" max="3840" width="8.7109375" style="115" customWidth="1"/>
    <col min="3841" max="3841" width="15.7109375" style="115" customWidth="1"/>
    <col min="3842" max="3842" width="10.7109375" style="115" customWidth="1"/>
    <col min="3843" max="3843" width="20.7109375" style="115" customWidth="1"/>
    <col min="3844" max="3844" width="20.140625" style="115" customWidth="1"/>
    <col min="3845" max="3845" width="10.7109375" style="115" customWidth="1"/>
    <col min="3846" max="3846" width="8.7109375" style="115" customWidth="1"/>
    <col min="3847" max="4095" width="8.7109375" style="115"/>
    <col min="4096" max="4096" width="8.7109375" style="115" customWidth="1"/>
    <col min="4097" max="4097" width="15.7109375" style="115" customWidth="1"/>
    <col min="4098" max="4098" width="10.7109375" style="115" customWidth="1"/>
    <col min="4099" max="4099" width="20.7109375" style="115" customWidth="1"/>
    <col min="4100" max="4100" width="20.140625" style="115" customWidth="1"/>
    <col min="4101" max="4101" width="10.7109375" style="115" customWidth="1"/>
    <col min="4102" max="4102" width="8.7109375" style="115" customWidth="1"/>
    <col min="4103" max="4351" width="8.7109375" style="115"/>
    <col min="4352" max="4352" width="8.7109375" style="115" customWidth="1"/>
    <col min="4353" max="4353" width="15.7109375" style="115" customWidth="1"/>
    <col min="4354" max="4354" width="10.7109375" style="115" customWidth="1"/>
    <col min="4355" max="4355" width="20.7109375" style="115" customWidth="1"/>
    <col min="4356" max="4356" width="20.140625" style="115" customWidth="1"/>
    <col min="4357" max="4357" width="10.7109375" style="115" customWidth="1"/>
    <col min="4358" max="4358" width="8.7109375" style="115" customWidth="1"/>
    <col min="4359" max="4607" width="8.7109375" style="115"/>
    <col min="4608" max="4608" width="8.7109375" style="115" customWidth="1"/>
    <col min="4609" max="4609" width="15.7109375" style="115" customWidth="1"/>
    <col min="4610" max="4610" width="10.7109375" style="115" customWidth="1"/>
    <col min="4611" max="4611" width="20.7109375" style="115" customWidth="1"/>
    <col min="4612" max="4612" width="20.140625" style="115" customWidth="1"/>
    <col min="4613" max="4613" width="10.7109375" style="115" customWidth="1"/>
    <col min="4614" max="4614" width="8.7109375" style="115" customWidth="1"/>
    <col min="4615" max="4863" width="8.7109375" style="115"/>
    <col min="4864" max="4864" width="8.7109375" style="115" customWidth="1"/>
    <col min="4865" max="4865" width="15.7109375" style="115" customWidth="1"/>
    <col min="4866" max="4866" width="10.7109375" style="115" customWidth="1"/>
    <col min="4867" max="4867" width="20.7109375" style="115" customWidth="1"/>
    <col min="4868" max="4868" width="20.140625" style="115" customWidth="1"/>
    <col min="4869" max="4869" width="10.7109375" style="115" customWidth="1"/>
    <col min="4870" max="4870" width="8.7109375" style="115" customWidth="1"/>
    <col min="4871" max="5119" width="8.7109375" style="115"/>
    <col min="5120" max="5120" width="8.7109375" style="115" customWidth="1"/>
    <col min="5121" max="5121" width="15.7109375" style="115" customWidth="1"/>
    <col min="5122" max="5122" width="10.7109375" style="115" customWidth="1"/>
    <col min="5123" max="5123" width="20.7109375" style="115" customWidth="1"/>
    <col min="5124" max="5124" width="20.140625" style="115" customWidth="1"/>
    <col min="5125" max="5125" width="10.7109375" style="115" customWidth="1"/>
    <col min="5126" max="5126" width="8.7109375" style="115" customWidth="1"/>
    <col min="5127" max="5375" width="8.7109375" style="115"/>
    <col min="5376" max="5376" width="8.7109375" style="115" customWidth="1"/>
    <col min="5377" max="5377" width="15.7109375" style="115" customWidth="1"/>
    <col min="5378" max="5378" width="10.7109375" style="115" customWidth="1"/>
    <col min="5379" max="5379" width="20.7109375" style="115" customWidth="1"/>
    <col min="5380" max="5380" width="20.140625" style="115" customWidth="1"/>
    <col min="5381" max="5381" width="10.7109375" style="115" customWidth="1"/>
    <col min="5382" max="5382" width="8.7109375" style="115" customWidth="1"/>
    <col min="5383" max="5631" width="8.7109375" style="115"/>
    <col min="5632" max="5632" width="8.7109375" style="115" customWidth="1"/>
    <col min="5633" max="5633" width="15.7109375" style="115" customWidth="1"/>
    <col min="5634" max="5634" width="10.7109375" style="115" customWidth="1"/>
    <col min="5635" max="5635" width="20.7109375" style="115" customWidth="1"/>
    <col min="5636" max="5636" width="20.140625" style="115" customWidth="1"/>
    <col min="5637" max="5637" width="10.7109375" style="115" customWidth="1"/>
    <col min="5638" max="5638" width="8.7109375" style="115" customWidth="1"/>
    <col min="5639" max="5887" width="8.7109375" style="115"/>
    <col min="5888" max="5888" width="8.7109375" style="115" customWidth="1"/>
    <col min="5889" max="5889" width="15.7109375" style="115" customWidth="1"/>
    <col min="5890" max="5890" width="10.7109375" style="115" customWidth="1"/>
    <col min="5891" max="5891" width="20.7109375" style="115" customWidth="1"/>
    <col min="5892" max="5892" width="20.140625" style="115" customWidth="1"/>
    <col min="5893" max="5893" width="10.7109375" style="115" customWidth="1"/>
    <col min="5894" max="5894" width="8.7109375" style="115" customWidth="1"/>
    <col min="5895" max="6143" width="8.7109375" style="115"/>
    <col min="6144" max="6144" width="8.7109375" style="115" customWidth="1"/>
    <col min="6145" max="6145" width="15.7109375" style="115" customWidth="1"/>
    <col min="6146" max="6146" width="10.7109375" style="115" customWidth="1"/>
    <col min="6147" max="6147" width="20.7109375" style="115" customWidth="1"/>
    <col min="6148" max="6148" width="20.140625" style="115" customWidth="1"/>
    <col min="6149" max="6149" width="10.7109375" style="115" customWidth="1"/>
    <col min="6150" max="6150" width="8.7109375" style="115" customWidth="1"/>
    <col min="6151" max="6399" width="8.7109375" style="115"/>
    <col min="6400" max="6400" width="8.7109375" style="115" customWidth="1"/>
    <col min="6401" max="6401" width="15.7109375" style="115" customWidth="1"/>
    <col min="6402" max="6402" width="10.7109375" style="115" customWidth="1"/>
    <col min="6403" max="6403" width="20.7109375" style="115" customWidth="1"/>
    <col min="6404" max="6404" width="20.140625" style="115" customWidth="1"/>
    <col min="6405" max="6405" width="10.7109375" style="115" customWidth="1"/>
    <col min="6406" max="6406" width="8.7109375" style="115" customWidth="1"/>
    <col min="6407" max="6655" width="8.7109375" style="115"/>
    <col min="6656" max="6656" width="8.7109375" style="115" customWidth="1"/>
    <col min="6657" max="6657" width="15.7109375" style="115" customWidth="1"/>
    <col min="6658" max="6658" width="10.7109375" style="115" customWidth="1"/>
    <col min="6659" max="6659" width="20.7109375" style="115" customWidth="1"/>
    <col min="6660" max="6660" width="20.140625" style="115" customWidth="1"/>
    <col min="6661" max="6661" width="10.7109375" style="115" customWidth="1"/>
    <col min="6662" max="6662" width="8.7109375" style="115" customWidth="1"/>
    <col min="6663" max="6911" width="8.7109375" style="115"/>
    <col min="6912" max="6912" width="8.7109375" style="115" customWidth="1"/>
    <col min="6913" max="6913" width="15.7109375" style="115" customWidth="1"/>
    <col min="6914" max="6914" width="10.7109375" style="115" customWidth="1"/>
    <col min="6915" max="6915" width="20.7109375" style="115" customWidth="1"/>
    <col min="6916" max="6916" width="20.140625" style="115" customWidth="1"/>
    <col min="6917" max="6917" width="10.7109375" style="115" customWidth="1"/>
    <col min="6918" max="6918" width="8.7109375" style="115" customWidth="1"/>
    <col min="6919" max="7167" width="8.7109375" style="115"/>
    <col min="7168" max="7168" width="8.7109375" style="115" customWidth="1"/>
    <col min="7169" max="7169" width="15.7109375" style="115" customWidth="1"/>
    <col min="7170" max="7170" width="10.7109375" style="115" customWidth="1"/>
    <col min="7171" max="7171" width="20.7109375" style="115" customWidth="1"/>
    <col min="7172" max="7172" width="20.140625" style="115" customWidth="1"/>
    <col min="7173" max="7173" width="10.7109375" style="115" customWidth="1"/>
    <col min="7174" max="7174" width="8.7109375" style="115" customWidth="1"/>
    <col min="7175" max="7423" width="8.7109375" style="115"/>
    <col min="7424" max="7424" width="8.7109375" style="115" customWidth="1"/>
    <col min="7425" max="7425" width="15.7109375" style="115" customWidth="1"/>
    <col min="7426" max="7426" width="10.7109375" style="115" customWidth="1"/>
    <col min="7427" max="7427" width="20.7109375" style="115" customWidth="1"/>
    <col min="7428" max="7428" width="20.140625" style="115" customWidth="1"/>
    <col min="7429" max="7429" width="10.7109375" style="115" customWidth="1"/>
    <col min="7430" max="7430" width="8.7109375" style="115" customWidth="1"/>
    <col min="7431" max="7679" width="8.7109375" style="115"/>
    <col min="7680" max="7680" width="8.7109375" style="115" customWidth="1"/>
    <col min="7681" max="7681" width="15.7109375" style="115" customWidth="1"/>
    <col min="7682" max="7682" width="10.7109375" style="115" customWidth="1"/>
    <col min="7683" max="7683" width="20.7109375" style="115" customWidth="1"/>
    <col min="7684" max="7684" width="20.140625" style="115" customWidth="1"/>
    <col min="7685" max="7685" width="10.7109375" style="115" customWidth="1"/>
    <col min="7686" max="7686" width="8.7109375" style="115" customWidth="1"/>
    <col min="7687" max="7935" width="8.7109375" style="115"/>
    <col min="7936" max="7936" width="8.7109375" style="115" customWidth="1"/>
    <col min="7937" max="7937" width="15.7109375" style="115" customWidth="1"/>
    <col min="7938" max="7938" width="10.7109375" style="115" customWidth="1"/>
    <col min="7939" max="7939" width="20.7109375" style="115" customWidth="1"/>
    <col min="7940" max="7940" width="20.140625" style="115" customWidth="1"/>
    <col min="7941" max="7941" width="10.7109375" style="115" customWidth="1"/>
    <col min="7942" max="7942" width="8.7109375" style="115" customWidth="1"/>
    <col min="7943" max="8191" width="8.7109375" style="115"/>
    <col min="8192" max="8192" width="8.7109375" style="115" customWidth="1"/>
    <col min="8193" max="8193" width="15.7109375" style="115" customWidth="1"/>
    <col min="8194" max="8194" width="10.7109375" style="115" customWidth="1"/>
    <col min="8195" max="8195" width="20.7109375" style="115" customWidth="1"/>
    <col min="8196" max="8196" width="20.140625" style="115" customWidth="1"/>
    <col min="8197" max="8197" width="10.7109375" style="115" customWidth="1"/>
    <col min="8198" max="8198" width="8.7109375" style="115" customWidth="1"/>
    <col min="8199" max="8447" width="8.7109375" style="115"/>
    <col min="8448" max="8448" width="8.7109375" style="115" customWidth="1"/>
    <col min="8449" max="8449" width="15.7109375" style="115" customWidth="1"/>
    <col min="8450" max="8450" width="10.7109375" style="115" customWidth="1"/>
    <col min="8451" max="8451" width="20.7109375" style="115" customWidth="1"/>
    <col min="8452" max="8452" width="20.140625" style="115" customWidth="1"/>
    <col min="8453" max="8453" width="10.7109375" style="115" customWidth="1"/>
    <col min="8454" max="8454" width="8.7109375" style="115" customWidth="1"/>
    <col min="8455" max="8703" width="8.7109375" style="115"/>
    <col min="8704" max="8704" width="8.7109375" style="115" customWidth="1"/>
    <col min="8705" max="8705" width="15.7109375" style="115" customWidth="1"/>
    <col min="8706" max="8706" width="10.7109375" style="115" customWidth="1"/>
    <col min="8707" max="8707" width="20.7109375" style="115" customWidth="1"/>
    <col min="8708" max="8708" width="20.140625" style="115" customWidth="1"/>
    <col min="8709" max="8709" width="10.7109375" style="115" customWidth="1"/>
    <col min="8710" max="8710" width="8.7109375" style="115" customWidth="1"/>
    <col min="8711" max="8959" width="8.7109375" style="115"/>
    <col min="8960" max="8960" width="8.7109375" style="115" customWidth="1"/>
    <col min="8961" max="8961" width="15.7109375" style="115" customWidth="1"/>
    <col min="8962" max="8962" width="10.7109375" style="115" customWidth="1"/>
    <col min="8963" max="8963" width="20.7109375" style="115" customWidth="1"/>
    <col min="8964" max="8964" width="20.140625" style="115" customWidth="1"/>
    <col min="8965" max="8965" width="10.7109375" style="115" customWidth="1"/>
    <col min="8966" max="8966" width="8.7109375" style="115" customWidth="1"/>
    <col min="8967" max="9215" width="8.7109375" style="115"/>
    <col min="9216" max="9216" width="8.7109375" style="115" customWidth="1"/>
    <col min="9217" max="9217" width="15.7109375" style="115" customWidth="1"/>
    <col min="9218" max="9218" width="10.7109375" style="115" customWidth="1"/>
    <col min="9219" max="9219" width="20.7109375" style="115" customWidth="1"/>
    <col min="9220" max="9220" width="20.140625" style="115" customWidth="1"/>
    <col min="9221" max="9221" width="10.7109375" style="115" customWidth="1"/>
    <col min="9222" max="9222" width="8.7109375" style="115" customWidth="1"/>
    <col min="9223" max="9471" width="8.7109375" style="115"/>
    <col min="9472" max="9472" width="8.7109375" style="115" customWidth="1"/>
    <col min="9473" max="9473" width="15.7109375" style="115" customWidth="1"/>
    <col min="9474" max="9474" width="10.7109375" style="115" customWidth="1"/>
    <col min="9475" max="9475" width="20.7109375" style="115" customWidth="1"/>
    <col min="9476" max="9476" width="20.140625" style="115" customWidth="1"/>
    <col min="9477" max="9477" width="10.7109375" style="115" customWidth="1"/>
    <col min="9478" max="9478" width="8.7109375" style="115" customWidth="1"/>
    <col min="9479" max="9727" width="8.7109375" style="115"/>
    <col min="9728" max="9728" width="8.7109375" style="115" customWidth="1"/>
    <col min="9729" max="9729" width="15.7109375" style="115" customWidth="1"/>
    <col min="9730" max="9730" width="10.7109375" style="115" customWidth="1"/>
    <col min="9731" max="9731" width="20.7109375" style="115" customWidth="1"/>
    <col min="9732" max="9732" width="20.140625" style="115" customWidth="1"/>
    <col min="9733" max="9733" width="10.7109375" style="115" customWidth="1"/>
    <col min="9734" max="9734" width="8.7109375" style="115" customWidth="1"/>
    <col min="9735" max="9983" width="8.7109375" style="115"/>
    <col min="9984" max="9984" width="8.7109375" style="115" customWidth="1"/>
    <col min="9985" max="9985" width="15.7109375" style="115" customWidth="1"/>
    <col min="9986" max="9986" width="10.7109375" style="115" customWidth="1"/>
    <col min="9987" max="9987" width="20.7109375" style="115" customWidth="1"/>
    <col min="9988" max="9988" width="20.140625" style="115" customWidth="1"/>
    <col min="9989" max="9989" width="10.7109375" style="115" customWidth="1"/>
    <col min="9990" max="9990" width="8.7109375" style="115" customWidth="1"/>
    <col min="9991" max="10239" width="8.7109375" style="115"/>
    <col min="10240" max="10240" width="8.7109375" style="115" customWidth="1"/>
    <col min="10241" max="10241" width="15.7109375" style="115" customWidth="1"/>
    <col min="10242" max="10242" width="10.7109375" style="115" customWidth="1"/>
    <col min="10243" max="10243" width="20.7109375" style="115" customWidth="1"/>
    <col min="10244" max="10244" width="20.140625" style="115" customWidth="1"/>
    <col min="10245" max="10245" width="10.7109375" style="115" customWidth="1"/>
    <col min="10246" max="10246" width="8.7109375" style="115" customWidth="1"/>
    <col min="10247" max="10495" width="8.7109375" style="115"/>
    <col min="10496" max="10496" width="8.7109375" style="115" customWidth="1"/>
    <col min="10497" max="10497" width="15.7109375" style="115" customWidth="1"/>
    <col min="10498" max="10498" width="10.7109375" style="115" customWidth="1"/>
    <col min="10499" max="10499" width="20.7109375" style="115" customWidth="1"/>
    <col min="10500" max="10500" width="20.140625" style="115" customWidth="1"/>
    <col min="10501" max="10501" width="10.7109375" style="115" customWidth="1"/>
    <col min="10502" max="10502" width="8.7109375" style="115" customWidth="1"/>
    <col min="10503" max="10751" width="8.7109375" style="115"/>
    <col min="10752" max="10752" width="8.7109375" style="115" customWidth="1"/>
    <col min="10753" max="10753" width="15.7109375" style="115" customWidth="1"/>
    <col min="10754" max="10754" width="10.7109375" style="115" customWidth="1"/>
    <col min="10755" max="10755" width="20.7109375" style="115" customWidth="1"/>
    <col min="10756" max="10756" width="20.140625" style="115" customWidth="1"/>
    <col min="10757" max="10757" width="10.7109375" style="115" customWidth="1"/>
    <col min="10758" max="10758" width="8.7109375" style="115" customWidth="1"/>
    <col min="10759" max="11007" width="8.7109375" style="115"/>
    <col min="11008" max="11008" width="8.7109375" style="115" customWidth="1"/>
    <col min="11009" max="11009" width="15.7109375" style="115" customWidth="1"/>
    <col min="11010" max="11010" width="10.7109375" style="115" customWidth="1"/>
    <col min="11011" max="11011" width="20.7109375" style="115" customWidth="1"/>
    <col min="11012" max="11012" width="20.140625" style="115" customWidth="1"/>
    <col min="11013" max="11013" width="10.7109375" style="115" customWidth="1"/>
    <col min="11014" max="11014" width="8.7109375" style="115" customWidth="1"/>
    <col min="11015" max="11263" width="8.7109375" style="115"/>
    <col min="11264" max="11264" width="8.7109375" style="115" customWidth="1"/>
    <col min="11265" max="11265" width="15.7109375" style="115" customWidth="1"/>
    <col min="11266" max="11266" width="10.7109375" style="115" customWidth="1"/>
    <col min="11267" max="11267" width="20.7109375" style="115" customWidth="1"/>
    <col min="11268" max="11268" width="20.140625" style="115" customWidth="1"/>
    <col min="11269" max="11269" width="10.7109375" style="115" customWidth="1"/>
    <col min="11270" max="11270" width="8.7109375" style="115" customWidth="1"/>
    <col min="11271" max="11519" width="8.7109375" style="115"/>
    <col min="11520" max="11520" width="8.7109375" style="115" customWidth="1"/>
    <col min="11521" max="11521" width="15.7109375" style="115" customWidth="1"/>
    <col min="11522" max="11522" width="10.7109375" style="115" customWidth="1"/>
    <col min="11523" max="11523" width="20.7109375" style="115" customWidth="1"/>
    <col min="11524" max="11524" width="20.140625" style="115" customWidth="1"/>
    <col min="11525" max="11525" width="10.7109375" style="115" customWidth="1"/>
    <col min="11526" max="11526" width="8.7109375" style="115" customWidth="1"/>
    <col min="11527" max="11775" width="8.7109375" style="115"/>
    <col min="11776" max="11776" width="8.7109375" style="115" customWidth="1"/>
    <col min="11777" max="11777" width="15.7109375" style="115" customWidth="1"/>
    <col min="11778" max="11778" width="10.7109375" style="115" customWidth="1"/>
    <col min="11779" max="11779" width="20.7109375" style="115" customWidth="1"/>
    <col min="11780" max="11780" width="20.140625" style="115" customWidth="1"/>
    <col min="11781" max="11781" width="10.7109375" style="115" customWidth="1"/>
    <col min="11782" max="11782" width="8.7109375" style="115" customWidth="1"/>
    <col min="11783" max="12031" width="8.7109375" style="115"/>
    <col min="12032" max="12032" width="8.7109375" style="115" customWidth="1"/>
    <col min="12033" max="12033" width="15.7109375" style="115" customWidth="1"/>
    <col min="12034" max="12034" width="10.7109375" style="115" customWidth="1"/>
    <col min="12035" max="12035" width="20.7109375" style="115" customWidth="1"/>
    <col min="12036" max="12036" width="20.140625" style="115" customWidth="1"/>
    <col min="12037" max="12037" width="10.7109375" style="115" customWidth="1"/>
    <col min="12038" max="12038" width="8.7109375" style="115" customWidth="1"/>
    <col min="12039" max="12287" width="8.7109375" style="115"/>
    <col min="12288" max="12288" width="8.7109375" style="115" customWidth="1"/>
    <col min="12289" max="12289" width="15.7109375" style="115" customWidth="1"/>
    <col min="12290" max="12290" width="10.7109375" style="115" customWidth="1"/>
    <col min="12291" max="12291" width="20.7109375" style="115" customWidth="1"/>
    <col min="12292" max="12292" width="20.140625" style="115" customWidth="1"/>
    <col min="12293" max="12293" width="10.7109375" style="115" customWidth="1"/>
    <col min="12294" max="12294" width="8.7109375" style="115" customWidth="1"/>
    <col min="12295" max="12543" width="8.7109375" style="115"/>
    <col min="12544" max="12544" width="8.7109375" style="115" customWidth="1"/>
    <col min="12545" max="12545" width="15.7109375" style="115" customWidth="1"/>
    <col min="12546" max="12546" width="10.7109375" style="115" customWidth="1"/>
    <col min="12547" max="12547" width="20.7109375" style="115" customWidth="1"/>
    <col min="12548" max="12548" width="20.140625" style="115" customWidth="1"/>
    <col min="12549" max="12549" width="10.7109375" style="115" customWidth="1"/>
    <col min="12550" max="12550" width="8.7109375" style="115" customWidth="1"/>
    <col min="12551" max="12799" width="8.7109375" style="115"/>
    <col min="12800" max="12800" width="8.7109375" style="115" customWidth="1"/>
    <col min="12801" max="12801" width="15.7109375" style="115" customWidth="1"/>
    <col min="12802" max="12802" width="10.7109375" style="115" customWidth="1"/>
    <col min="12803" max="12803" width="20.7109375" style="115" customWidth="1"/>
    <col min="12804" max="12804" width="20.140625" style="115" customWidth="1"/>
    <col min="12805" max="12805" width="10.7109375" style="115" customWidth="1"/>
    <col min="12806" max="12806" width="8.7109375" style="115" customWidth="1"/>
    <col min="12807" max="13055" width="8.7109375" style="115"/>
    <col min="13056" max="13056" width="8.7109375" style="115" customWidth="1"/>
    <col min="13057" max="13057" width="15.7109375" style="115" customWidth="1"/>
    <col min="13058" max="13058" width="10.7109375" style="115" customWidth="1"/>
    <col min="13059" max="13059" width="20.7109375" style="115" customWidth="1"/>
    <col min="13060" max="13060" width="20.140625" style="115" customWidth="1"/>
    <col min="13061" max="13061" width="10.7109375" style="115" customWidth="1"/>
    <col min="13062" max="13062" width="8.7109375" style="115" customWidth="1"/>
    <col min="13063" max="13311" width="8.7109375" style="115"/>
    <col min="13312" max="13312" width="8.7109375" style="115" customWidth="1"/>
    <col min="13313" max="13313" width="15.7109375" style="115" customWidth="1"/>
    <col min="13314" max="13314" width="10.7109375" style="115" customWidth="1"/>
    <col min="13315" max="13315" width="20.7109375" style="115" customWidth="1"/>
    <col min="13316" max="13316" width="20.140625" style="115" customWidth="1"/>
    <col min="13317" max="13317" width="10.7109375" style="115" customWidth="1"/>
    <col min="13318" max="13318" width="8.7109375" style="115" customWidth="1"/>
    <col min="13319" max="13567" width="8.7109375" style="115"/>
    <col min="13568" max="13568" width="8.7109375" style="115" customWidth="1"/>
    <col min="13569" max="13569" width="15.7109375" style="115" customWidth="1"/>
    <col min="13570" max="13570" width="10.7109375" style="115" customWidth="1"/>
    <col min="13571" max="13571" width="20.7109375" style="115" customWidth="1"/>
    <col min="13572" max="13572" width="20.140625" style="115" customWidth="1"/>
    <col min="13573" max="13573" width="10.7109375" style="115" customWidth="1"/>
    <col min="13574" max="13574" width="8.7109375" style="115" customWidth="1"/>
    <col min="13575" max="13823" width="8.7109375" style="115"/>
    <col min="13824" max="13824" width="8.7109375" style="115" customWidth="1"/>
    <col min="13825" max="13825" width="15.7109375" style="115" customWidth="1"/>
    <col min="13826" max="13826" width="10.7109375" style="115" customWidth="1"/>
    <col min="13827" max="13827" width="20.7109375" style="115" customWidth="1"/>
    <col min="13828" max="13828" width="20.140625" style="115" customWidth="1"/>
    <col min="13829" max="13829" width="10.7109375" style="115" customWidth="1"/>
    <col min="13830" max="13830" width="8.7109375" style="115" customWidth="1"/>
    <col min="13831" max="14079" width="8.7109375" style="115"/>
    <col min="14080" max="14080" width="8.7109375" style="115" customWidth="1"/>
    <col min="14081" max="14081" width="15.7109375" style="115" customWidth="1"/>
    <col min="14082" max="14082" width="10.7109375" style="115" customWidth="1"/>
    <col min="14083" max="14083" width="20.7109375" style="115" customWidth="1"/>
    <col min="14084" max="14084" width="20.140625" style="115" customWidth="1"/>
    <col min="14085" max="14085" width="10.7109375" style="115" customWidth="1"/>
    <col min="14086" max="14086" width="8.7109375" style="115" customWidth="1"/>
    <col min="14087" max="14335" width="8.7109375" style="115"/>
    <col min="14336" max="14336" width="8.7109375" style="115" customWidth="1"/>
    <col min="14337" max="14337" width="15.7109375" style="115" customWidth="1"/>
    <col min="14338" max="14338" width="10.7109375" style="115" customWidth="1"/>
    <col min="14339" max="14339" width="20.7109375" style="115" customWidth="1"/>
    <col min="14340" max="14340" width="20.140625" style="115" customWidth="1"/>
    <col min="14341" max="14341" width="10.7109375" style="115" customWidth="1"/>
    <col min="14342" max="14342" width="8.7109375" style="115" customWidth="1"/>
    <col min="14343" max="14591" width="8.7109375" style="115"/>
    <col min="14592" max="14592" width="8.7109375" style="115" customWidth="1"/>
    <col min="14593" max="14593" width="15.7109375" style="115" customWidth="1"/>
    <col min="14594" max="14594" width="10.7109375" style="115" customWidth="1"/>
    <col min="14595" max="14595" width="20.7109375" style="115" customWidth="1"/>
    <col min="14596" max="14596" width="20.140625" style="115" customWidth="1"/>
    <col min="14597" max="14597" width="10.7109375" style="115" customWidth="1"/>
    <col min="14598" max="14598" width="8.7109375" style="115" customWidth="1"/>
    <col min="14599" max="14847" width="8.7109375" style="115"/>
    <col min="14848" max="14848" width="8.7109375" style="115" customWidth="1"/>
    <col min="14849" max="14849" width="15.7109375" style="115" customWidth="1"/>
    <col min="14850" max="14850" width="10.7109375" style="115" customWidth="1"/>
    <col min="14851" max="14851" width="20.7109375" style="115" customWidth="1"/>
    <col min="14852" max="14852" width="20.140625" style="115" customWidth="1"/>
    <col min="14853" max="14853" width="10.7109375" style="115" customWidth="1"/>
    <col min="14854" max="14854" width="8.7109375" style="115" customWidth="1"/>
    <col min="14855" max="15103" width="8.7109375" style="115"/>
    <col min="15104" max="15104" width="8.7109375" style="115" customWidth="1"/>
    <col min="15105" max="15105" width="15.7109375" style="115" customWidth="1"/>
    <col min="15106" max="15106" width="10.7109375" style="115" customWidth="1"/>
    <col min="15107" max="15107" width="20.7109375" style="115" customWidth="1"/>
    <col min="15108" max="15108" width="20.140625" style="115" customWidth="1"/>
    <col min="15109" max="15109" width="10.7109375" style="115" customWidth="1"/>
    <col min="15110" max="15110" width="8.7109375" style="115" customWidth="1"/>
    <col min="15111" max="15359" width="8.7109375" style="115"/>
    <col min="15360" max="15360" width="8.7109375" style="115" customWidth="1"/>
    <col min="15361" max="15361" width="15.7109375" style="115" customWidth="1"/>
    <col min="15362" max="15362" width="10.7109375" style="115" customWidth="1"/>
    <col min="15363" max="15363" width="20.7109375" style="115" customWidth="1"/>
    <col min="15364" max="15364" width="20.140625" style="115" customWidth="1"/>
    <col min="15365" max="15365" width="10.7109375" style="115" customWidth="1"/>
    <col min="15366" max="15366" width="8.7109375" style="115" customWidth="1"/>
    <col min="15367" max="15615" width="8.7109375" style="115"/>
    <col min="15616" max="15616" width="8.7109375" style="115" customWidth="1"/>
    <col min="15617" max="15617" width="15.7109375" style="115" customWidth="1"/>
    <col min="15618" max="15618" width="10.7109375" style="115" customWidth="1"/>
    <col min="15619" max="15619" width="20.7109375" style="115" customWidth="1"/>
    <col min="15620" max="15620" width="20.140625" style="115" customWidth="1"/>
    <col min="15621" max="15621" width="10.7109375" style="115" customWidth="1"/>
    <col min="15622" max="15622" width="8.7109375" style="115" customWidth="1"/>
    <col min="15623" max="15871" width="8.7109375" style="115"/>
    <col min="15872" max="15872" width="8.7109375" style="115" customWidth="1"/>
    <col min="15873" max="15873" width="15.7109375" style="115" customWidth="1"/>
    <col min="15874" max="15874" width="10.7109375" style="115" customWidth="1"/>
    <col min="15875" max="15875" width="20.7109375" style="115" customWidth="1"/>
    <col min="15876" max="15876" width="20.140625" style="115" customWidth="1"/>
    <col min="15877" max="15877" width="10.7109375" style="115" customWidth="1"/>
    <col min="15878" max="15878" width="8.7109375" style="115" customWidth="1"/>
    <col min="15879" max="16127" width="8.7109375" style="115"/>
    <col min="16128" max="16128" width="8.7109375" style="115" customWidth="1"/>
    <col min="16129" max="16129" width="15.7109375" style="115" customWidth="1"/>
    <col min="16130" max="16130" width="10.7109375" style="115" customWidth="1"/>
    <col min="16131" max="16131" width="20.7109375" style="115" customWidth="1"/>
    <col min="16132" max="16132" width="20.140625" style="115" customWidth="1"/>
    <col min="16133" max="16133" width="10.7109375" style="115" customWidth="1"/>
    <col min="16134" max="16134" width="8.7109375" style="115" customWidth="1"/>
    <col min="16135" max="16384" width="8.7109375" style="115"/>
  </cols>
  <sheetData>
    <row r="1" spans="1:10" ht="39.75" customHeight="1" x14ac:dyDescent="0.2">
      <c r="A1" s="355" t="s">
        <v>30</v>
      </c>
      <c r="B1" s="355"/>
      <c r="C1" s="355"/>
      <c r="D1" s="355"/>
      <c r="E1" s="355"/>
    </row>
    <row r="2" spans="1:10" ht="13.5" thickBot="1" x14ac:dyDescent="0.25"/>
    <row r="3" spans="1:10" ht="13.15" customHeight="1" thickBot="1" x14ac:dyDescent="0.3">
      <c r="A3" s="126" t="s">
        <v>13</v>
      </c>
      <c r="B3" s="118" t="s">
        <v>48</v>
      </c>
      <c r="C3" s="127" t="s">
        <v>0</v>
      </c>
      <c r="D3" s="127" t="s">
        <v>1</v>
      </c>
      <c r="E3" s="127" t="s">
        <v>47</v>
      </c>
      <c r="G3" s="170" t="s">
        <v>318</v>
      </c>
      <c r="H3" s="170"/>
      <c r="I3" s="170" t="s">
        <v>319</v>
      </c>
      <c r="J3" s="170" t="s">
        <v>320</v>
      </c>
    </row>
    <row r="4" spans="1:10" ht="15.75" thickBot="1" x14ac:dyDescent="0.25">
      <c r="A4" s="119" t="s">
        <v>53</v>
      </c>
      <c r="B4" s="171" t="s">
        <v>12</v>
      </c>
      <c r="C4" s="172" t="s">
        <v>187</v>
      </c>
      <c r="D4" s="172" t="s">
        <v>340</v>
      </c>
      <c r="E4" s="173" t="s">
        <v>44</v>
      </c>
      <c r="F4" s="161"/>
      <c r="G4" s="174" t="s">
        <v>321</v>
      </c>
      <c r="H4" s="174"/>
      <c r="I4" s="174" t="s">
        <v>216</v>
      </c>
      <c r="J4" s="174" t="s">
        <v>322</v>
      </c>
    </row>
    <row r="5" spans="1:10" ht="15" x14ac:dyDescent="0.2">
      <c r="A5" s="119" t="s">
        <v>53</v>
      </c>
      <c r="B5" s="117"/>
      <c r="C5" s="175" t="s">
        <v>341</v>
      </c>
      <c r="D5" s="175" t="s">
        <v>342</v>
      </c>
      <c r="E5" s="176" t="s">
        <v>46</v>
      </c>
      <c r="F5" s="161"/>
      <c r="G5" s="177" t="s">
        <v>323</v>
      </c>
      <c r="H5" s="177"/>
      <c r="I5" s="177" t="s">
        <v>220</v>
      </c>
      <c r="J5" s="177" t="s">
        <v>324</v>
      </c>
    </row>
    <row r="6" spans="1:10" ht="15" x14ac:dyDescent="0.2">
      <c r="A6" s="119" t="s">
        <v>53</v>
      </c>
      <c r="B6" s="178"/>
      <c r="C6" s="179" t="s">
        <v>343</v>
      </c>
      <c r="D6" s="179" t="s">
        <v>97</v>
      </c>
      <c r="E6" s="141" t="s">
        <v>46</v>
      </c>
      <c r="F6" s="161"/>
      <c r="G6" s="180" t="s">
        <v>325</v>
      </c>
      <c r="H6" s="180"/>
      <c r="I6" s="180" t="s">
        <v>227</v>
      </c>
      <c r="J6" s="180" t="s">
        <v>324</v>
      </c>
    </row>
    <row r="7" spans="1:10" ht="15" x14ac:dyDescent="0.2">
      <c r="A7" s="119" t="s">
        <v>53</v>
      </c>
      <c r="B7" s="119"/>
      <c r="C7" s="62" t="s">
        <v>344</v>
      </c>
      <c r="D7" s="62" t="s">
        <v>202</v>
      </c>
      <c r="E7" s="121" t="s">
        <v>46</v>
      </c>
      <c r="F7" s="162"/>
      <c r="G7" s="181" t="s">
        <v>326</v>
      </c>
      <c r="H7" s="181"/>
      <c r="I7" s="181" t="s">
        <v>165</v>
      </c>
      <c r="J7" s="181" t="s">
        <v>322</v>
      </c>
    </row>
    <row r="8" spans="1:10" ht="15.75" thickBot="1" x14ac:dyDescent="0.25">
      <c r="A8" s="119" t="s">
        <v>53</v>
      </c>
      <c r="B8" s="123"/>
      <c r="C8" s="49" t="s">
        <v>313</v>
      </c>
      <c r="D8" s="49" t="s">
        <v>7</v>
      </c>
      <c r="E8" s="125" t="s">
        <v>46</v>
      </c>
      <c r="F8" s="162"/>
      <c r="G8" t="s">
        <v>327</v>
      </c>
      <c r="H8"/>
      <c r="I8" t="s">
        <v>165</v>
      </c>
      <c r="J8" t="s">
        <v>324</v>
      </c>
    </row>
    <row r="9" spans="1:10" ht="15.75" thickBot="1" x14ac:dyDescent="0.25">
      <c r="A9" s="119" t="s">
        <v>53</v>
      </c>
      <c r="B9" s="182" t="s">
        <v>43</v>
      </c>
      <c r="C9" s="183" t="s">
        <v>345</v>
      </c>
      <c r="D9" s="183" t="s">
        <v>346</v>
      </c>
      <c r="E9" s="184" t="s">
        <v>44</v>
      </c>
      <c r="F9" s="161"/>
      <c r="G9" t="s">
        <v>17</v>
      </c>
      <c r="H9"/>
      <c r="I9" t="s">
        <v>170</v>
      </c>
      <c r="J9" t="s">
        <v>324</v>
      </c>
    </row>
    <row r="10" spans="1:10" ht="15" x14ac:dyDescent="0.2">
      <c r="A10" s="119" t="s">
        <v>53</v>
      </c>
      <c r="B10" s="117"/>
      <c r="C10" s="168" t="s">
        <v>347</v>
      </c>
      <c r="D10" s="168" t="s">
        <v>7</v>
      </c>
      <c r="E10" s="160" t="s">
        <v>46</v>
      </c>
      <c r="F10" s="161"/>
      <c r="G10" s="185" t="s">
        <v>328</v>
      </c>
      <c r="H10" s="185"/>
      <c r="I10" s="185" t="s">
        <v>174</v>
      </c>
      <c r="J10" s="185" t="s">
        <v>324</v>
      </c>
    </row>
    <row r="11" spans="1:10" ht="15" x14ac:dyDescent="0.2">
      <c r="A11" s="119" t="s">
        <v>53</v>
      </c>
      <c r="B11" s="178"/>
      <c r="C11" s="186" t="s">
        <v>310</v>
      </c>
      <c r="D11" s="186" t="s">
        <v>64</v>
      </c>
      <c r="E11" s="160" t="s">
        <v>46</v>
      </c>
      <c r="F11" s="161"/>
      <c r="G11" s="177" t="s">
        <v>329</v>
      </c>
      <c r="H11" s="177"/>
      <c r="I11" s="177" t="s">
        <v>174</v>
      </c>
      <c r="J11" s="177" t="s">
        <v>324</v>
      </c>
    </row>
    <row r="12" spans="1:10" ht="15" x14ac:dyDescent="0.2">
      <c r="A12" s="119" t="s">
        <v>53</v>
      </c>
      <c r="B12" s="119"/>
      <c r="C12" s="187" t="s">
        <v>348</v>
      </c>
      <c r="D12" s="187" t="s">
        <v>342</v>
      </c>
      <c r="E12" s="121" t="s">
        <v>46</v>
      </c>
      <c r="F12" s="161"/>
      <c r="G12" s="188" t="s">
        <v>330</v>
      </c>
      <c r="H12" s="188"/>
      <c r="I12" s="188" t="s">
        <v>119</v>
      </c>
      <c r="J12" s="188" t="s">
        <v>324</v>
      </c>
    </row>
    <row r="13" spans="1:10" ht="15" customHeight="1" thickBot="1" x14ac:dyDescent="0.25">
      <c r="A13" s="119" t="s">
        <v>53</v>
      </c>
      <c r="B13" s="119"/>
      <c r="C13" s="116" t="s">
        <v>349</v>
      </c>
      <c r="D13" s="116" t="s">
        <v>75</v>
      </c>
      <c r="E13" s="120" t="s">
        <v>46</v>
      </c>
      <c r="F13" s="161"/>
      <c r="G13" s="185" t="s">
        <v>331</v>
      </c>
      <c r="H13" s="185"/>
      <c r="I13" s="185" t="s">
        <v>200</v>
      </c>
      <c r="J13" s="185" t="s">
        <v>324</v>
      </c>
    </row>
    <row r="14" spans="1:10" ht="15.75" thickBot="1" x14ac:dyDescent="0.25">
      <c r="A14" s="119" t="s">
        <v>53</v>
      </c>
      <c r="B14" s="189" t="s">
        <v>16</v>
      </c>
      <c r="C14" s="190" t="s">
        <v>350</v>
      </c>
      <c r="D14" s="190" t="s">
        <v>351</v>
      </c>
      <c r="E14" s="191" t="s">
        <v>44</v>
      </c>
      <c r="F14" s="162"/>
      <c r="G14" s="180" t="s">
        <v>332</v>
      </c>
      <c r="H14" s="180"/>
      <c r="I14" s="180" t="s">
        <v>100</v>
      </c>
      <c r="J14" s="180" t="s">
        <v>324</v>
      </c>
    </row>
    <row r="15" spans="1:10" ht="15" x14ac:dyDescent="0.2">
      <c r="A15" s="119" t="s">
        <v>53</v>
      </c>
      <c r="B15" s="117"/>
      <c r="C15" s="168" t="s">
        <v>352</v>
      </c>
      <c r="D15" s="168" t="s">
        <v>152</v>
      </c>
      <c r="E15" s="168" t="s">
        <v>46</v>
      </c>
      <c r="F15" s="161"/>
      <c r="G15" s="177" t="s">
        <v>333</v>
      </c>
      <c r="H15" s="177"/>
      <c r="I15" s="177" t="s">
        <v>100</v>
      </c>
      <c r="J15" s="177" t="s">
        <v>324</v>
      </c>
    </row>
    <row r="16" spans="1:10" ht="15" x14ac:dyDescent="0.2">
      <c r="A16" s="119" t="s">
        <v>53</v>
      </c>
      <c r="B16" s="178"/>
      <c r="C16" s="186" t="s">
        <v>236</v>
      </c>
      <c r="D16" s="186" t="s">
        <v>353</v>
      </c>
      <c r="E16" s="186" t="s">
        <v>46</v>
      </c>
      <c r="F16" s="161"/>
      <c r="G16" s="180" t="s">
        <v>334</v>
      </c>
      <c r="H16" s="180"/>
      <c r="I16" s="180" t="s">
        <v>123</v>
      </c>
      <c r="J16" s="180" t="s">
        <v>324</v>
      </c>
    </row>
    <row r="17" spans="1:11" ht="15" x14ac:dyDescent="0.2">
      <c r="A17" s="119" t="s">
        <v>53</v>
      </c>
      <c r="B17" s="119"/>
      <c r="C17" s="62" t="s">
        <v>354</v>
      </c>
      <c r="D17" s="62" t="s">
        <v>355</v>
      </c>
      <c r="E17" s="121" t="s">
        <v>46</v>
      </c>
      <c r="F17" s="162"/>
      <c r="G17" s="185" t="s">
        <v>335</v>
      </c>
      <c r="H17" s="185"/>
      <c r="I17" s="185" t="s">
        <v>123</v>
      </c>
      <c r="J17" s="185" t="s">
        <v>324</v>
      </c>
    </row>
    <row r="18" spans="1:11" ht="15.75" thickBot="1" x14ac:dyDescent="0.25">
      <c r="A18" s="119" t="s">
        <v>53</v>
      </c>
      <c r="B18" s="123"/>
      <c r="C18" s="124" t="s">
        <v>160</v>
      </c>
      <c r="D18" s="124" t="s">
        <v>156</v>
      </c>
      <c r="E18" s="125" t="s">
        <v>46</v>
      </c>
      <c r="F18" s="161"/>
      <c r="G18" s="188" t="s">
        <v>336</v>
      </c>
      <c r="H18" s="188"/>
      <c r="I18" s="188" t="s">
        <v>49</v>
      </c>
      <c r="J18" s="188" t="s">
        <v>324</v>
      </c>
    </row>
    <row r="19" spans="1:11" ht="15.75" thickBot="1" x14ac:dyDescent="0.25">
      <c r="A19" s="119" t="s">
        <v>53</v>
      </c>
      <c r="B19" s="192" t="s">
        <v>11</v>
      </c>
      <c r="C19" s="193" t="s">
        <v>356</v>
      </c>
      <c r="D19" s="193" t="s">
        <v>64</v>
      </c>
      <c r="E19" s="122" t="s">
        <v>44</v>
      </c>
      <c r="F19" s="161"/>
      <c r="G19" s="188" t="s">
        <v>337</v>
      </c>
      <c r="H19" s="188"/>
      <c r="I19" s="188" t="s">
        <v>158</v>
      </c>
      <c r="J19" s="188" t="s">
        <v>324</v>
      </c>
    </row>
    <row r="20" spans="1:11" ht="15" x14ac:dyDescent="0.2">
      <c r="A20" s="119" t="s">
        <v>53</v>
      </c>
      <c r="B20" s="117"/>
      <c r="C20" s="194" t="s">
        <v>144</v>
      </c>
      <c r="D20" s="194" t="s">
        <v>353</v>
      </c>
      <c r="E20" s="195" t="s">
        <v>46</v>
      </c>
      <c r="F20" s="161"/>
      <c r="G20" s="177" t="s">
        <v>338</v>
      </c>
      <c r="H20" s="177"/>
      <c r="I20" s="177" t="s">
        <v>207</v>
      </c>
      <c r="J20" s="177" t="s">
        <v>324</v>
      </c>
    </row>
    <row r="21" spans="1:11" ht="15" x14ac:dyDescent="0.2">
      <c r="A21" s="119" t="s">
        <v>53</v>
      </c>
      <c r="B21" s="178"/>
      <c r="C21" s="186" t="s">
        <v>357</v>
      </c>
      <c r="D21" s="186" t="s">
        <v>358</v>
      </c>
      <c r="E21" s="141" t="s">
        <v>46</v>
      </c>
      <c r="F21" s="161"/>
      <c r="G21" s="196" t="s">
        <v>359</v>
      </c>
      <c r="H21" s="196"/>
      <c r="I21" s="196" t="s">
        <v>204</v>
      </c>
      <c r="J21" s="196" t="s">
        <v>360</v>
      </c>
    </row>
    <row r="22" spans="1:11" ht="15" x14ac:dyDescent="0.2">
      <c r="A22" s="119" t="s">
        <v>53</v>
      </c>
      <c r="B22" s="197"/>
      <c r="C22" s="186" t="s">
        <v>192</v>
      </c>
      <c r="D22" s="186" t="s">
        <v>52</v>
      </c>
      <c r="E22" s="141" t="s">
        <v>46</v>
      </c>
      <c r="F22" s="162"/>
      <c r="G22" s="180" t="s">
        <v>361</v>
      </c>
      <c r="H22" s="180"/>
      <c r="I22" s="180" t="s">
        <v>362</v>
      </c>
      <c r="J22" s="180" t="s">
        <v>324</v>
      </c>
      <c r="K22" s="115" t="s">
        <v>363</v>
      </c>
    </row>
    <row r="23" spans="1:11" ht="15" x14ac:dyDescent="0.2">
      <c r="A23" s="119" t="s">
        <v>53</v>
      </c>
      <c r="B23" s="119"/>
      <c r="C23" s="187" t="s">
        <v>364</v>
      </c>
      <c r="D23" s="187" t="s">
        <v>365</v>
      </c>
      <c r="E23" s="121" t="s">
        <v>46</v>
      </c>
      <c r="F23" s="161"/>
      <c r="G23" s="185" t="s">
        <v>339</v>
      </c>
      <c r="H23" s="185"/>
      <c r="I23" s="185" t="s">
        <v>132</v>
      </c>
      <c r="J23" s="185" t="s">
        <v>324</v>
      </c>
    </row>
    <row r="24" spans="1:11" x14ac:dyDescent="0.2">
      <c r="G24" s="198" t="s">
        <v>137</v>
      </c>
      <c r="H24" s="198"/>
      <c r="I24" s="198" t="s">
        <v>132</v>
      </c>
      <c r="J24" s="198" t="s">
        <v>324</v>
      </c>
    </row>
    <row r="25" spans="1:11" x14ac:dyDescent="0.2">
      <c r="G25" s="188" t="s">
        <v>141</v>
      </c>
      <c r="H25" s="188"/>
      <c r="I25" s="188" t="s">
        <v>132</v>
      </c>
      <c r="J25" s="188" t="s">
        <v>324</v>
      </c>
    </row>
    <row r="27" spans="1:11" ht="15" x14ac:dyDescent="0.2">
      <c r="A27" s="356"/>
      <c r="B27" s="356"/>
      <c r="C27" s="169"/>
      <c r="D27" s="169"/>
    </row>
    <row r="28" spans="1:11" ht="15" x14ac:dyDescent="0.2">
      <c r="A28" s="356"/>
      <c r="B28" s="356"/>
      <c r="C28" s="169"/>
      <c r="D28" s="169"/>
    </row>
    <row r="29" spans="1:11" ht="15" x14ac:dyDescent="0.2">
      <c r="A29" s="356"/>
      <c r="B29" s="356"/>
      <c r="C29" s="169"/>
      <c r="D29" s="169"/>
    </row>
  </sheetData>
  <mergeCells count="4">
    <mergeCell ref="A1:E1"/>
    <mergeCell ref="A27:B27"/>
    <mergeCell ref="A28:B28"/>
    <mergeCell ref="A29:B29"/>
  </mergeCells>
  <phoneticPr fontId="4" type="noConversion"/>
  <dataValidations count="2">
    <dataValidation type="list" allowBlank="1" showInputMessage="1" showErrorMessage="1" prompt=" - " sqref="J6" xr:uid="{35427EFB-3423-42D3-86D2-6C28FFF1DA87}">
      <formula1>$AA$14:$AA$18</formula1>
    </dataValidation>
    <dataValidation type="list" allowBlank="1" showInputMessage="1" showErrorMessage="1" sqref="J5 J13 J10" xr:uid="{FCCE13D4-DF9C-4449-A985-F4390AFBF080}">
      <formula1>$AA$14:$AA$18</formula1>
    </dataValidation>
  </dataValidations>
  <pageMargins left="0.70000000000000007" right="0.70000000000000007" top="0.78750000000000009" bottom="0.78750000000000009" header="0.51180555555555607" footer="0.5118055555555560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ROZLOSOVÁNÍ</vt:lpstr>
      <vt:lpstr>ČASOVKA</vt:lpstr>
      <vt:lpstr>1.sled</vt:lpstr>
      <vt:lpstr>2.sled</vt:lpstr>
      <vt:lpstr>3.sled</vt:lpstr>
      <vt:lpstr>ROZH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jana nekolova</cp:lastModifiedBy>
  <cp:lastPrinted>2024-03-18T15:58:26Z</cp:lastPrinted>
  <dcterms:created xsi:type="dcterms:W3CDTF">1997-01-24T11:07:25Z</dcterms:created>
  <dcterms:modified xsi:type="dcterms:W3CDTF">2024-03-19T14:20:37Z</dcterms:modified>
</cp:coreProperties>
</file>