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rosta\Documents\Gymnastika Kolín\Závody Kraj, Čos\"/>
    </mc:Choice>
  </mc:AlternateContent>
  <xr:revisionPtr revIDLastSave="0" documentId="13_ncr:1_{758426C1-B6C2-4D26-95BD-C23335788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S1" sheetId="1" r:id="rId1"/>
    <sheet name="VS2 mladsi" sheetId="2" r:id="rId2"/>
    <sheet name="VS2 starsi" sheetId="3" r:id="rId3"/>
    <sheet name="VS3" sheetId="4" r:id="rId4"/>
    <sheet name="VS4" sheetId="5" r:id="rId5"/>
  </sheets>
  <calcPr calcId="191029" iterateDelta="1E-4"/>
</workbook>
</file>

<file path=xl/calcChain.xml><?xml version="1.0" encoding="utf-8"?>
<calcChain xmlns="http://schemas.openxmlformats.org/spreadsheetml/2006/main">
  <c r="K9" i="3" l="1"/>
  <c r="AE7" i="5"/>
  <c r="AA7" i="5"/>
  <c r="W7" i="5"/>
  <c r="S7" i="5"/>
  <c r="O7" i="5"/>
  <c r="K7" i="5"/>
  <c r="AE9" i="5"/>
  <c r="AA9" i="5"/>
  <c r="W9" i="5"/>
  <c r="S9" i="5"/>
  <c r="O9" i="5"/>
  <c r="K9" i="5"/>
  <c r="AE8" i="5"/>
  <c r="AA8" i="5"/>
  <c r="W8" i="5"/>
  <c r="S8" i="5"/>
  <c r="O8" i="5"/>
  <c r="K8" i="5"/>
  <c r="AE11" i="5"/>
  <c r="AA11" i="5"/>
  <c r="W11" i="5"/>
  <c r="S11" i="5"/>
  <c r="O11" i="5"/>
  <c r="K11" i="5"/>
  <c r="AE10" i="5"/>
  <c r="AA10" i="5"/>
  <c r="W10" i="5"/>
  <c r="S10" i="5"/>
  <c r="O10" i="5"/>
  <c r="K10" i="5"/>
  <c r="AE7" i="4"/>
  <c r="AA7" i="4"/>
  <c r="W7" i="4"/>
  <c r="S7" i="4"/>
  <c r="O7" i="4"/>
  <c r="K7" i="4"/>
  <c r="AE10" i="4"/>
  <c r="AA10" i="4"/>
  <c r="W10" i="4"/>
  <c r="S10" i="4"/>
  <c r="O10" i="4"/>
  <c r="K10" i="4"/>
  <c r="AE13" i="4"/>
  <c r="AA13" i="4"/>
  <c r="W13" i="4"/>
  <c r="S13" i="4"/>
  <c r="O13" i="4"/>
  <c r="K13" i="4"/>
  <c r="AE8" i="4"/>
  <c r="AA8" i="4"/>
  <c r="W8" i="4"/>
  <c r="S8" i="4"/>
  <c r="O8" i="4"/>
  <c r="K8" i="4"/>
  <c r="AE9" i="4"/>
  <c r="AA9" i="4"/>
  <c r="W9" i="4"/>
  <c r="S9" i="4"/>
  <c r="O9" i="4"/>
  <c r="K9" i="4"/>
  <c r="AE11" i="4"/>
  <c r="AA11" i="4"/>
  <c r="W11" i="4"/>
  <c r="S11" i="4"/>
  <c r="O11" i="4"/>
  <c r="K11" i="4"/>
  <c r="AE12" i="4"/>
  <c r="AA12" i="4"/>
  <c r="W12" i="4"/>
  <c r="S12" i="4"/>
  <c r="O12" i="4"/>
  <c r="K12" i="4"/>
  <c r="AE9" i="3"/>
  <c r="AA9" i="3"/>
  <c r="W9" i="3"/>
  <c r="S9" i="3"/>
  <c r="O9" i="3"/>
  <c r="AE8" i="3"/>
  <c r="AA8" i="3"/>
  <c r="W8" i="3"/>
  <c r="S8" i="3"/>
  <c r="O8" i="3"/>
  <c r="K8" i="3"/>
  <c r="AE7" i="3"/>
  <c r="AA7" i="3"/>
  <c r="W7" i="3"/>
  <c r="S7" i="3"/>
  <c r="O7" i="3"/>
  <c r="K7" i="3"/>
  <c r="AE7" i="2"/>
  <c r="AA7" i="2"/>
  <c r="W7" i="2"/>
  <c r="S7" i="2"/>
  <c r="O7" i="2"/>
  <c r="K7" i="2"/>
  <c r="AE9" i="2"/>
  <c r="AA9" i="2"/>
  <c r="W9" i="2"/>
  <c r="S9" i="2"/>
  <c r="O9" i="2"/>
  <c r="K9" i="2"/>
  <c r="AE8" i="2"/>
  <c r="AA8" i="2"/>
  <c r="W8" i="2"/>
  <c r="S8" i="2"/>
  <c r="O8" i="2"/>
  <c r="K8" i="2"/>
  <c r="AE10" i="1"/>
  <c r="AA10" i="1"/>
  <c r="W10" i="1"/>
  <c r="S10" i="1"/>
  <c r="O10" i="1"/>
  <c r="K10" i="1"/>
  <c r="AE9" i="1"/>
  <c r="AA9" i="1"/>
  <c r="W9" i="1"/>
  <c r="S9" i="1"/>
  <c r="O9" i="1"/>
  <c r="K9" i="1"/>
  <c r="AE8" i="1"/>
  <c r="AA8" i="1"/>
  <c r="W8" i="1"/>
  <c r="S8" i="1"/>
  <c r="O8" i="1"/>
  <c r="K8" i="1"/>
  <c r="AE7" i="1"/>
  <c r="AA7" i="1"/>
  <c r="W7" i="1"/>
  <c r="S7" i="1"/>
  <c r="O7" i="1"/>
  <c r="K7" i="1"/>
  <c r="AF10" i="5" l="1"/>
  <c r="AF11" i="5"/>
  <c r="AF8" i="5"/>
  <c r="AF9" i="5"/>
  <c r="AF7" i="5"/>
  <c r="AF10" i="4"/>
  <c r="AF8" i="4"/>
  <c r="AF7" i="4"/>
  <c r="AF11" i="4"/>
  <c r="AF12" i="4"/>
  <c r="AF9" i="4"/>
  <c r="AF13" i="4"/>
  <c r="AF9" i="3"/>
  <c r="AF8" i="3"/>
  <c r="AF7" i="3"/>
  <c r="AF7" i="2"/>
  <c r="AF9" i="2"/>
  <c r="AF8" i="2"/>
  <c r="AF8" i="1"/>
  <c r="AF7" i="1"/>
  <c r="AF10" i="1"/>
  <c r="AF9" i="1"/>
</calcChain>
</file>

<file path=xl/sharedStrings.xml><?xml version="1.0" encoding="utf-8"?>
<sst xmlns="http://schemas.openxmlformats.org/spreadsheetml/2006/main" count="247" uniqueCount="57">
  <si>
    <t>Přebor Středočeského kraje VS</t>
  </si>
  <si>
    <t>15.11.2023</t>
  </si>
  <si>
    <t>VS1</t>
  </si>
  <si>
    <t>pen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</si>
  <si>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</si>
  <si>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</si>
  <si>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</si>
  <si>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</si>
  <si>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</si>
  <si>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</si>
  <si>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</si>
  <si>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</si>
  <si>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</si>
  <si>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</si>
  <si>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</si>
  <si>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</si>
  <si>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</si>
  <si>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</si>
  <si>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</si>
  <si>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</si>
  <si>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</si>
  <si>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Kubera Vít</t>
  </si>
  <si>
    <t>T.J. Sokol Kolín</t>
  </si>
  <si>
    <t>Bega</t>
  </si>
  <si>
    <t>Převrátil Prokop</t>
  </si>
  <si>
    <t>Teplý Vojtěch</t>
  </si>
  <si>
    <t>Vojta Jan</t>
  </si>
  <si>
    <t>VS2 mladší</t>
  </si>
  <si>
    <t>Hubalovský Tomáš</t>
  </si>
  <si>
    <t>T.J. Sokol Poděbrady</t>
  </si>
  <si>
    <t>Zmeškal, Mihál, Szabó</t>
  </si>
  <si>
    <t>Kovář Jan</t>
  </si>
  <si>
    <t>Pošík Radek</t>
  </si>
  <si>
    <t>VS2 starší</t>
  </si>
  <si>
    <t>Bareš</t>
  </si>
  <si>
    <t>Horák Robert</t>
  </si>
  <si>
    <t>Fajt Tobiáš</t>
  </si>
  <si>
    <t>Mrázek Štěpán</t>
  </si>
  <si>
    <t>VS3</t>
  </si>
  <si>
    <t>Kratochvíla Jan</t>
  </si>
  <si>
    <t>T.J. Sokol Kladno</t>
  </si>
  <si>
    <t>Podpěra</t>
  </si>
  <si>
    <t>Lokvenc Tobiáš</t>
  </si>
  <si>
    <t>Potužník Josef</t>
  </si>
  <si>
    <t>Strkula Daniel</t>
  </si>
  <si>
    <t>Dvořák Prokop</t>
  </si>
  <si>
    <t>Knotner David</t>
  </si>
  <si>
    <t>Toman Josef</t>
  </si>
  <si>
    <t>Mihál, Zmeškal, Szabó</t>
  </si>
  <si>
    <t>VS4</t>
  </si>
  <si>
    <t>Hammadi Azíz</t>
  </si>
  <si>
    <t>Daňko Vojtěch</t>
  </si>
  <si>
    <t>Taftl</t>
  </si>
  <si>
    <t>Lukeš Jan</t>
  </si>
  <si>
    <t>Pecha Radek</t>
  </si>
  <si>
    <t>Vachutka Jan</t>
  </si>
  <si>
    <t>nepostoupil na MČR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</si>
</sst>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G6" sqref="AG6"/>
    </sheetView>
  </sheetViews>
  <sheetFormatPr defaultRowHeight="15" x14ac:dyDescent="0.25"/>
  <cols>
    <col min="1" max="1" width="6.7109375" bestFit="1" customWidth="1"/>
    <col min="2" max="2" width="7" bestFit="1" customWidth="1"/>
    <col min="3" max="3" width="8.5703125" bestFit="1" customWidth="1"/>
    <col min="4" max="4" width="16.140625" customWidth="1"/>
    <col min="5" max="5" width="6.42578125" bestFit="1" customWidth="1"/>
    <col min="6" max="6" width="14.140625" bestFit="1" customWidth="1"/>
    <col min="7" max="7" width="6.5703125" bestFit="1" customWidth="1"/>
    <col min="8" max="10" width="5.5703125" bestFit="1" customWidth="1"/>
    <col min="11" max="11" width="7.7109375" bestFit="1" customWidth="1"/>
    <col min="12" max="14" width="5.5703125" bestFit="1" customWidth="1"/>
    <col min="15" max="15" width="6.5703125" bestFit="1" customWidth="1"/>
    <col min="16" max="18" width="5.5703125" bestFit="1" customWidth="1"/>
    <col min="19" max="19" width="6" bestFit="1" customWidth="1"/>
    <col min="20" max="22" width="5.5703125" bestFit="1" customWidth="1"/>
    <col min="23" max="23" width="8" bestFit="1" customWidth="1"/>
    <col min="24" max="26" width="5.5703125" bestFit="1" customWidth="1"/>
    <col min="27" max="27" width="6.5703125" bestFit="1" customWidth="1"/>
    <col min="28" max="30" width="5.5703125" bestFit="1" customWidth="1"/>
    <col min="31" max="31" width="6.85546875" bestFit="1" customWidth="1"/>
    <col min="32" max="32" width="7.42578125" bestFit="1" customWidth="1"/>
    <col min="33" max="33" width="30" customWidth="1"/>
    <col min="34" max="34" width="15" customWidth="1"/>
  </cols>
  <sheetData>
    <row r="1" spans="1:34" ht="18.75" x14ac:dyDescent="0.3">
      <c r="D1" t="s">
        <v>0</v>
      </c>
      <c r="E1" s="1"/>
    </row>
    <row r="2" spans="1:34" ht="18.75" x14ac:dyDescent="0.3">
      <c r="D2" t="s">
        <v>1</v>
      </c>
      <c r="E2" s="1"/>
    </row>
    <row r="3" spans="1:34" ht="18.75" x14ac:dyDescent="0.3">
      <c r="D3" t="s">
        <v>2</v>
      </c>
      <c r="E3" s="1"/>
    </row>
    <row r="6" spans="1:34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  <c r="AH6" s="2"/>
    </row>
    <row r="7" spans="1:34" x14ac:dyDescent="0.25">
      <c r="A7">
        <v>1</v>
      </c>
      <c r="B7">
        <v>695601</v>
      </c>
      <c r="C7">
        <v>3980</v>
      </c>
      <c r="D7" t="s">
        <v>21</v>
      </c>
      <c r="E7">
        <v>2014</v>
      </c>
      <c r="F7" t="s">
        <v>22</v>
      </c>
      <c r="G7" t="s">
        <v>23</v>
      </c>
      <c r="H7" s="3">
        <v>0.5</v>
      </c>
      <c r="I7" s="3">
        <v>9.1999999999999993</v>
      </c>
      <c r="J7" s="3">
        <v>0</v>
      </c>
      <c r="K7" s="4">
        <f>H7+I7-J7</f>
        <v>9.6999999999999993</v>
      </c>
      <c r="L7" s="3">
        <v>0.5</v>
      </c>
      <c r="M7" s="3">
        <v>9.5</v>
      </c>
      <c r="N7" s="3">
        <v>0</v>
      </c>
      <c r="O7" s="4">
        <f>L7+M7-N7</f>
        <v>10</v>
      </c>
      <c r="P7" s="3">
        <v>0</v>
      </c>
      <c r="Q7" s="3">
        <v>9.4499999999999993</v>
      </c>
      <c r="R7" s="3">
        <v>0</v>
      </c>
      <c r="S7" s="4">
        <f>P7+Q7-R7</f>
        <v>9.4499999999999993</v>
      </c>
      <c r="T7" s="3">
        <v>0</v>
      </c>
      <c r="U7" s="3">
        <v>9.6</v>
      </c>
      <c r="V7" s="3">
        <v>0</v>
      </c>
      <c r="W7" s="4">
        <f>T7+U7-V7</f>
        <v>9.6</v>
      </c>
      <c r="X7" s="3">
        <v>0.5</v>
      </c>
      <c r="Y7" s="3">
        <v>9.1999999999999993</v>
      </c>
      <c r="Z7" s="3">
        <v>0</v>
      </c>
      <c r="AA7" s="4">
        <f>X7+Y7-Z7</f>
        <v>9.6999999999999993</v>
      </c>
      <c r="AB7" s="3">
        <v>0.5</v>
      </c>
      <c r="AC7" s="3">
        <v>9.25</v>
      </c>
      <c r="AD7" s="3">
        <v>0</v>
      </c>
      <c r="AE7" s="4">
        <f>AB7+AC7-AD7</f>
        <v>9.75</v>
      </c>
      <c r="AF7" s="5">
        <f>K7+O7+S7+W7+AA7+AE7</f>
        <v>58.2</v>
      </c>
      <c r="AG7" s="4"/>
    </row>
    <row r="8" spans="1:34" x14ac:dyDescent="0.25">
      <c r="A8">
        <v>2</v>
      </c>
      <c r="B8">
        <v>176873</v>
      </c>
      <c r="C8">
        <v>3980</v>
      </c>
      <c r="D8" t="s">
        <v>24</v>
      </c>
      <c r="E8">
        <v>2014</v>
      </c>
      <c r="F8" t="s">
        <v>22</v>
      </c>
      <c r="G8" t="s">
        <v>23</v>
      </c>
      <c r="H8" s="3">
        <v>0.5</v>
      </c>
      <c r="I8" s="3">
        <v>9.75</v>
      </c>
      <c r="J8" s="3">
        <v>0</v>
      </c>
      <c r="K8" s="4">
        <f>H8+I8-J8</f>
        <v>10.25</v>
      </c>
      <c r="L8" s="3">
        <v>0.5</v>
      </c>
      <c r="M8" s="3">
        <v>9.3000000000000007</v>
      </c>
      <c r="N8" s="3">
        <v>0</v>
      </c>
      <c r="O8" s="4">
        <f>L8+M8-N8</f>
        <v>9.8000000000000007</v>
      </c>
      <c r="P8" s="3">
        <v>0</v>
      </c>
      <c r="Q8" s="3">
        <v>9.5</v>
      </c>
      <c r="R8" s="3">
        <v>0</v>
      </c>
      <c r="S8" s="4">
        <f>P8+Q8-R8</f>
        <v>9.5</v>
      </c>
      <c r="T8" s="3">
        <v>0</v>
      </c>
      <c r="U8" s="3">
        <v>9.5</v>
      </c>
      <c r="V8" s="3">
        <v>0</v>
      </c>
      <c r="W8" s="4">
        <f>T8+U8-V8</f>
        <v>9.5</v>
      </c>
      <c r="X8" s="3">
        <v>0.5</v>
      </c>
      <c r="Y8" s="3">
        <v>8.8000000000000007</v>
      </c>
      <c r="Z8" s="3">
        <v>0</v>
      </c>
      <c r="AA8" s="4">
        <f>X8+Y8-Z8</f>
        <v>9.3000000000000007</v>
      </c>
      <c r="AB8" s="3">
        <v>0.5</v>
      </c>
      <c r="AC8" s="3">
        <v>8.6</v>
      </c>
      <c r="AD8" s="3">
        <v>0</v>
      </c>
      <c r="AE8" s="4">
        <f>AB8+AC8-AD8</f>
        <v>9.1</v>
      </c>
      <c r="AF8" s="5">
        <f>K8+O8+S8+W8+AA8+AE8</f>
        <v>57.449999999999996</v>
      </c>
      <c r="AG8" s="4"/>
    </row>
    <row r="9" spans="1:34" x14ac:dyDescent="0.25">
      <c r="A9">
        <v>3</v>
      </c>
      <c r="B9">
        <v>112020</v>
      </c>
      <c r="C9">
        <v>3980</v>
      </c>
      <c r="D9" t="s">
        <v>25</v>
      </c>
      <c r="E9">
        <v>2014</v>
      </c>
      <c r="F9" t="s">
        <v>22</v>
      </c>
      <c r="G9" t="s">
        <v>23</v>
      </c>
      <c r="H9" s="3">
        <v>0.5</v>
      </c>
      <c r="I9" s="3">
        <v>8.8000000000000007</v>
      </c>
      <c r="J9" s="3">
        <v>0</v>
      </c>
      <c r="K9" s="4">
        <f>H9+I9-J9</f>
        <v>9.3000000000000007</v>
      </c>
      <c r="L9" s="3">
        <v>0.5</v>
      </c>
      <c r="M9" s="3">
        <v>8.9499999999999993</v>
      </c>
      <c r="N9" s="3">
        <v>0</v>
      </c>
      <c r="O9" s="4">
        <f>L9+M9-N9</f>
        <v>9.4499999999999993</v>
      </c>
      <c r="P9" s="3">
        <v>0</v>
      </c>
      <c r="Q9" s="3">
        <v>8.6999999999999993</v>
      </c>
      <c r="R9" s="3">
        <v>0</v>
      </c>
      <c r="S9" s="4">
        <f>P9+Q9-R9</f>
        <v>8.6999999999999993</v>
      </c>
      <c r="T9" s="3">
        <v>0</v>
      </c>
      <c r="U9" s="3">
        <v>9.5</v>
      </c>
      <c r="V9" s="3">
        <v>0</v>
      </c>
      <c r="W9" s="4">
        <f>T9+U9-V9</f>
        <v>9.5</v>
      </c>
      <c r="X9" s="3">
        <v>0</v>
      </c>
      <c r="Y9" s="3">
        <v>8.4</v>
      </c>
      <c r="Z9" s="3">
        <v>0</v>
      </c>
      <c r="AA9" s="4">
        <f>X9+Y9-Z9</f>
        <v>8.4</v>
      </c>
      <c r="AB9" s="3">
        <v>0.5</v>
      </c>
      <c r="AC9" s="3">
        <v>8.4499999999999993</v>
      </c>
      <c r="AD9" s="3">
        <v>0</v>
      </c>
      <c r="AE9" s="4">
        <f>AB9+AC9-AD9</f>
        <v>8.9499999999999993</v>
      </c>
      <c r="AF9" s="5">
        <f>K9+O9+S9+W9+AA9+AE9</f>
        <v>54.3</v>
      </c>
      <c r="AG9" s="4"/>
    </row>
    <row r="10" spans="1:34" x14ac:dyDescent="0.25">
      <c r="A10">
        <v>4</v>
      </c>
      <c r="B10">
        <v>985111</v>
      </c>
      <c r="C10">
        <v>3980</v>
      </c>
      <c r="D10" t="s">
        <v>26</v>
      </c>
      <c r="E10">
        <v>2014</v>
      </c>
      <c r="F10" t="s">
        <v>22</v>
      </c>
      <c r="G10" t="s">
        <v>23</v>
      </c>
      <c r="H10" s="3">
        <v>0.5</v>
      </c>
      <c r="I10" s="3">
        <v>8.5</v>
      </c>
      <c r="J10" s="3">
        <v>0</v>
      </c>
      <c r="K10" s="4">
        <f>H10+I10-J10</f>
        <v>9</v>
      </c>
      <c r="L10" s="3">
        <v>0</v>
      </c>
      <c r="M10" s="3">
        <v>8.6999999999999993</v>
      </c>
      <c r="N10" s="3">
        <v>0</v>
      </c>
      <c r="O10" s="4">
        <f>L10+M10-N10</f>
        <v>8.6999999999999993</v>
      </c>
      <c r="P10" s="3">
        <v>0</v>
      </c>
      <c r="Q10" s="3">
        <v>8.1</v>
      </c>
      <c r="R10" s="3">
        <v>0</v>
      </c>
      <c r="S10" s="4">
        <f>P10+Q10-R10</f>
        <v>8.1</v>
      </c>
      <c r="T10" s="3">
        <v>0</v>
      </c>
      <c r="U10" s="3">
        <v>9.5</v>
      </c>
      <c r="V10" s="3">
        <v>0</v>
      </c>
      <c r="W10" s="4">
        <f>T10+U10-V10</f>
        <v>9.5</v>
      </c>
      <c r="X10" s="3">
        <v>0</v>
      </c>
      <c r="Y10" s="3">
        <v>8.65</v>
      </c>
      <c r="Z10" s="3">
        <v>0</v>
      </c>
      <c r="AA10" s="4">
        <f>X10+Y10-Z10</f>
        <v>8.65</v>
      </c>
      <c r="AB10" s="3">
        <v>0</v>
      </c>
      <c r="AC10" s="3">
        <v>8.85</v>
      </c>
      <c r="AD10" s="3">
        <v>0</v>
      </c>
      <c r="AE10" s="4">
        <f>AB10+AC10-AD10</f>
        <v>8.85</v>
      </c>
      <c r="AF10" s="5">
        <f>K10+O10+S10+W10+AA10+AE10</f>
        <v>52.8</v>
      </c>
      <c r="AG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workbookViewId="0">
      <selection activeCell="AG6" sqref="AG6"/>
    </sheetView>
  </sheetViews>
  <sheetFormatPr defaultRowHeight="15" x14ac:dyDescent="0.25"/>
  <cols>
    <col min="1" max="1" width="6.7109375" bestFit="1" customWidth="1"/>
    <col min="2" max="2" width="7" bestFit="1" customWidth="1"/>
    <col min="3" max="3" width="8.5703125" bestFit="1" customWidth="1"/>
    <col min="4" max="4" width="18.42578125" customWidth="1"/>
    <col min="5" max="5" width="6.42578125" bestFit="1" customWidth="1"/>
    <col min="6" max="6" width="19.42578125" bestFit="1" customWidth="1"/>
    <col min="7" max="7" width="20.7109375" bestFit="1" customWidth="1"/>
    <col min="8" max="8" width="4" bestFit="1" customWidth="1"/>
    <col min="9" max="10" width="5.5703125" bestFit="1" customWidth="1"/>
    <col min="11" max="11" width="7.7109375" bestFit="1" customWidth="1"/>
    <col min="12" max="18" width="5.5703125" bestFit="1" customWidth="1"/>
    <col min="19" max="19" width="6" bestFit="1" customWidth="1"/>
    <col min="20" max="22" width="5.5703125" bestFit="1" customWidth="1"/>
    <col min="23" max="23" width="8" customWidth="1"/>
    <col min="24" max="26" width="5.5703125" bestFit="1" customWidth="1"/>
    <col min="27" max="27" width="6.5703125" bestFit="1" customWidth="1"/>
    <col min="28" max="30" width="5.5703125" bestFit="1" customWidth="1"/>
    <col min="31" max="31" width="6.85546875" bestFit="1" customWidth="1"/>
    <col min="32" max="32" width="7.42578125" bestFit="1" customWidth="1"/>
    <col min="33" max="34" width="30" customWidth="1"/>
    <col min="35" max="35" width="15" customWidth="1"/>
  </cols>
  <sheetData>
    <row r="1" spans="1:35" ht="18.75" x14ac:dyDescent="0.3">
      <c r="D1" t="s">
        <v>0</v>
      </c>
      <c r="E1" s="1"/>
    </row>
    <row r="2" spans="1:35" ht="18.75" x14ac:dyDescent="0.3">
      <c r="D2" t="s">
        <v>1</v>
      </c>
      <c r="E2" s="1"/>
    </row>
    <row r="3" spans="1:35" ht="18.75" x14ac:dyDescent="0.3">
      <c r="D3" t="s">
        <v>27</v>
      </c>
      <c r="E3" s="1"/>
    </row>
    <row r="6" spans="1:3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  <c r="AH6" s="2"/>
      <c r="AI6" s="2"/>
    </row>
    <row r="7" spans="1:35" x14ac:dyDescent="0.25">
      <c r="A7">
        <v>1</v>
      </c>
      <c r="B7">
        <v>534561</v>
      </c>
      <c r="C7">
        <v>8916</v>
      </c>
      <c r="D7" t="s">
        <v>32</v>
      </c>
      <c r="E7">
        <v>2012</v>
      </c>
      <c r="F7" t="s">
        <v>29</v>
      </c>
      <c r="G7" t="s">
        <v>30</v>
      </c>
      <c r="H7">
        <v>0.5</v>
      </c>
      <c r="I7" s="3">
        <v>9.0500000000000007</v>
      </c>
      <c r="J7" s="3">
        <v>0</v>
      </c>
      <c r="K7" s="4">
        <f>H7+I7-J7</f>
        <v>9.5500000000000007</v>
      </c>
      <c r="L7" s="3">
        <v>0</v>
      </c>
      <c r="M7" s="3">
        <v>7.6</v>
      </c>
      <c r="N7" s="3">
        <v>0</v>
      </c>
      <c r="O7" s="4">
        <f>L7+M7-N7</f>
        <v>7.6</v>
      </c>
      <c r="P7" s="3">
        <v>0</v>
      </c>
      <c r="Q7" s="3">
        <v>9.25</v>
      </c>
      <c r="R7" s="3">
        <v>0</v>
      </c>
      <c r="S7" s="4">
        <f>P7+Q7-R7</f>
        <v>9.25</v>
      </c>
      <c r="T7" s="3">
        <v>0</v>
      </c>
      <c r="U7" s="3">
        <v>9.5</v>
      </c>
      <c r="V7" s="3">
        <v>0</v>
      </c>
      <c r="W7" s="4">
        <f>T7+U7-V7</f>
        <v>9.5</v>
      </c>
      <c r="X7" s="3">
        <v>0</v>
      </c>
      <c r="Y7" s="3">
        <v>8.85</v>
      </c>
      <c r="Z7" s="3">
        <v>0</v>
      </c>
      <c r="AA7" s="4">
        <f>X7+Y7-Z7</f>
        <v>8.85</v>
      </c>
      <c r="AB7" s="3">
        <v>0</v>
      </c>
      <c r="AC7" s="3">
        <v>8.8000000000000007</v>
      </c>
      <c r="AD7" s="3">
        <v>0</v>
      </c>
      <c r="AE7" s="4">
        <f>AB7+AC7-AD7</f>
        <v>8.8000000000000007</v>
      </c>
      <c r="AF7" s="5">
        <f>K7+O7+S7+W7+AA7+AE7</f>
        <v>53.55</v>
      </c>
      <c r="AG7" s="4"/>
    </row>
    <row r="8" spans="1:35" x14ac:dyDescent="0.25">
      <c r="A8">
        <v>2</v>
      </c>
      <c r="B8">
        <v>806844</v>
      </c>
      <c r="C8">
        <v>8916</v>
      </c>
      <c r="D8" t="s">
        <v>28</v>
      </c>
      <c r="E8">
        <v>2012</v>
      </c>
      <c r="F8" t="s">
        <v>29</v>
      </c>
      <c r="G8" t="s">
        <v>30</v>
      </c>
      <c r="H8">
        <v>0.5</v>
      </c>
      <c r="I8" s="3">
        <v>8.75</v>
      </c>
      <c r="J8" s="3">
        <v>0</v>
      </c>
      <c r="K8" s="4">
        <f>H8+I8-J8</f>
        <v>9.25</v>
      </c>
      <c r="L8" s="3">
        <v>0</v>
      </c>
      <c r="M8" s="3">
        <v>8.35</v>
      </c>
      <c r="N8" s="3">
        <v>0</v>
      </c>
      <c r="O8" s="4">
        <f>L8+M8-N8</f>
        <v>8.35</v>
      </c>
      <c r="P8" s="3">
        <v>0</v>
      </c>
      <c r="Q8" s="3">
        <v>8.4</v>
      </c>
      <c r="R8" s="3">
        <v>0</v>
      </c>
      <c r="S8" s="4">
        <f>P8+Q8-R8</f>
        <v>8.4</v>
      </c>
      <c r="T8" s="3">
        <v>0</v>
      </c>
      <c r="U8" s="3">
        <v>8.6</v>
      </c>
      <c r="V8" s="3">
        <v>0</v>
      </c>
      <c r="W8" s="4">
        <f>T8+U8-V8</f>
        <v>8.6</v>
      </c>
      <c r="X8" s="3">
        <v>0</v>
      </c>
      <c r="Y8" s="3">
        <v>7.2</v>
      </c>
      <c r="Z8" s="3">
        <v>0.5</v>
      </c>
      <c r="AA8" s="4">
        <f>X8+Y8-Z8</f>
        <v>6.7</v>
      </c>
      <c r="AB8" s="3">
        <v>0</v>
      </c>
      <c r="AC8" s="3">
        <v>8.6</v>
      </c>
      <c r="AD8" s="3">
        <v>1</v>
      </c>
      <c r="AE8" s="4">
        <f>AB8+AC8-AD8</f>
        <v>7.6</v>
      </c>
      <c r="AF8" s="5">
        <f>K8+O8+S8+W8+AA8+AE8</f>
        <v>48.900000000000006</v>
      </c>
      <c r="AG8" s="4"/>
    </row>
    <row r="9" spans="1:35" x14ac:dyDescent="0.25">
      <c r="A9">
        <v>3</v>
      </c>
      <c r="B9">
        <v>181162</v>
      </c>
      <c r="C9">
        <v>8916</v>
      </c>
      <c r="D9" t="s">
        <v>31</v>
      </c>
      <c r="E9">
        <v>2012</v>
      </c>
      <c r="F9" t="s">
        <v>29</v>
      </c>
      <c r="G9" t="s">
        <v>30</v>
      </c>
      <c r="H9">
        <v>0.5</v>
      </c>
      <c r="I9" s="3">
        <v>8.4499999999999993</v>
      </c>
      <c r="J9" s="3">
        <v>0.5</v>
      </c>
      <c r="K9" s="4">
        <f>H9+I9-J9</f>
        <v>8.4499999999999993</v>
      </c>
      <c r="L9" s="3">
        <v>0</v>
      </c>
      <c r="M9" s="3">
        <v>6.2</v>
      </c>
      <c r="N9" s="3">
        <v>0</v>
      </c>
      <c r="O9" s="4">
        <f>L9+M9-N9</f>
        <v>6.2</v>
      </c>
      <c r="P9" s="3">
        <v>0</v>
      </c>
      <c r="Q9" s="3">
        <v>8.8000000000000007</v>
      </c>
      <c r="R9" s="3">
        <v>0</v>
      </c>
      <c r="S9" s="4">
        <f>P9+Q9-R9</f>
        <v>8.8000000000000007</v>
      </c>
      <c r="T9" s="3">
        <v>0</v>
      </c>
      <c r="U9" s="3">
        <v>8.9</v>
      </c>
      <c r="V9" s="3">
        <v>0</v>
      </c>
      <c r="W9" s="4">
        <f>T9+U9-V9</f>
        <v>8.9</v>
      </c>
      <c r="X9" s="3">
        <v>0</v>
      </c>
      <c r="Y9" s="3">
        <v>8.3000000000000007</v>
      </c>
      <c r="Z9" s="3">
        <v>0</v>
      </c>
      <c r="AA9" s="4">
        <f>X9+Y9-Z9</f>
        <v>8.3000000000000007</v>
      </c>
      <c r="AB9" s="3">
        <v>0</v>
      </c>
      <c r="AC9" s="3">
        <v>8.15</v>
      </c>
      <c r="AD9" s="3">
        <v>0</v>
      </c>
      <c r="AE9" s="4">
        <f>AB9+AC9-AD9</f>
        <v>8.15</v>
      </c>
      <c r="AF9" s="5">
        <f>K9+O9+S9+W9+AA9+AE9</f>
        <v>48.800000000000004</v>
      </c>
      <c r="AG9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AF9">
    <sortCondition descending="1" ref="AF7:AF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workbookViewId="0">
      <selection activeCell="AG6" sqref="AG6"/>
    </sheetView>
  </sheetViews>
  <sheetFormatPr defaultRowHeight="15" x14ac:dyDescent="0.25"/>
  <cols>
    <col min="1" max="1" width="6.7109375" bestFit="1" customWidth="1"/>
    <col min="2" max="2" width="7" bestFit="1" customWidth="1"/>
    <col min="3" max="3" width="8.5703125" bestFit="1" customWidth="1"/>
    <col min="4" max="4" width="15" customWidth="1"/>
    <col min="5" max="5" width="6.42578125" bestFit="1" customWidth="1"/>
    <col min="6" max="6" width="19.42578125" bestFit="1" customWidth="1"/>
    <col min="7" max="7" width="20.7109375" bestFit="1" customWidth="1"/>
    <col min="8" max="10" width="5.5703125" bestFit="1" customWidth="1"/>
    <col min="11" max="11" width="7.7109375" bestFit="1" customWidth="1"/>
    <col min="12" max="18" width="5.5703125" bestFit="1" customWidth="1"/>
    <col min="19" max="19" width="6" bestFit="1" customWidth="1"/>
    <col min="20" max="22" width="5.5703125" bestFit="1" customWidth="1"/>
    <col min="23" max="23" width="8" customWidth="1"/>
    <col min="24" max="26" width="5.5703125" bestFit="1" customWidth="1"/>
    <col min="27" max="27" width="6.5703125" bestFit="1" customWidth="1"/>
    <col min="28" max="30" width="5.5703125" bestFit="1" customWidth="1"/>
    <col min="31" max="31" width="6.85546875" bestFit="1" customWidth="1"/>
    <col min="32" max="32" width="7.42578125" bestFit="1" customWidth="1"/>
    <col min="33" max="34" width="30" customWidth="1"/>
    <col min="35" max="35" width="15" customWidth="1"/>
  </cols>
  <sheetData>
    <row r="1" spans="1:35" ht="18.75" x14ac:dyDescent="0.3">
      <c r="D1" t="s">
        <v>0</v>
      </c>
      <c r="E1" s="1"/>
    </row>
    <row r="2" spans="1:35" ht="18.75" x14ac:dyDescent="0.3">
      <c r="D2" t="s">
        <v>1</v>
      </c>
      <c r="E2" s="1"/>
    </row>
    <row r="3" spans="1:35" ht="18.75" x14ac:dyDescent="0.3">
      <c r="D3" t="s">
        <v>33</v>
      </c>
      <c r="E3" s="1"/>
    </row>
    <row r="6" spans="1:3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  <c r="AH6" s="2"/>
      <c r="AI6" s="2"/>
    </row>
    <row r="7" spans="1:35" x14ac:dyDescent="0.25">
      <c r="A7">
        <v>1</v>
      </c>
      <c r="B7">
        <v>580760</v>
      </c>
      <c r="C7">
        <v>3980</v>
      </c>
      <c r="D7" t="s">
        <v>35</v>
      </c>
      <c r="E7">
        <v>2011</v>
      </c>
      <c r="F7" t="s">
        <v>22</v>
      </c>
      <c r="G7" t="s">
        <v>34</v>
      </c>
      <c r="H7" s="3">
        <v>0</v>
      </c>
      <c r="I7" s="3">
        <v>9.1999999999999993</v>
      </c>
      <c r="J7" s="3">
        <v>0.5</v>
      </c>
      <c r="K7" s="4">
        <f>H7+I7-J7</f>
        <v>8.6999999999999993</v>
      </c>
      <c r="L7" s="3">
        <v>0</v>
      </c>
      <c r="M7" s="3">
        <v>8.9</v>
      </c>
      <c r="N7" s="3">
        <v>0</v>
      </c>
      <c r="O7" s="4">
        <f>L7+M7-N7</f>
        <v>8.9</v>
      </c>
      <c r="P7" s="3">
        <v>0</v>
      </c>
      <c r="Q7" s="3">
        <v>8.8000000000000007</v>
      </c>
      <c r="R7" s="3">
        <v>0</v>
      </c>
      <c r="S7" s="4">
        <f>P7+Q7-R7</f>
        <v>8.8000000000000007</v>
      </c>
      <c r="T7" s="3">
        <v>0</v>
      </c>
      <c r="U7" s="3">
        <v>9.4</v>
      </c>
      <c r="V7" s="3">
        <v>0</v>
      </c>
      <c r="W7" s="4">
        <f>T7+U7-V7</f>
        <v>9.4</v>
      </c>
      <c r="X7" s="3">
        <v>0</v>
      </c>
      <c r="Y7" s="3">
        <v>8.65</v>
      </c>
      <c r="Z7" s="3">
        <v>0.5</v>
      </c>
      <c r="AA7" s="4">
        <f>X7+Y7-Z7</f>
        <v>8.15</v>
      </c>
      <c r="AB7" s="3">
        <v>0</v>
      </c>
      <c r="AC7" s="3">
        <v>8.9</v>
      </c>
      <c r="AD7" s="3">
        <v>0</v>
      </c>
      <c r="AE7" s="4">
        <f>AB7+AC7-AD7</f>
        <v>8.9</v>
      </c>
      <c r="AF7" s="5">
        <f>K7+O7+S7+W7+AA7+AE7</f>
        <v>52.85</v>
      </c>
      <c r="AG7" s="4"/>
    </row>
    <row r="8" spans="1:35" x14ac:dyDescent="0.25">
      <c r="A8">
        <v>2</v>
      </c>
      <c r="B8">
        <v>867756</v>
      </c>
      <c r="C8">
        <v>8916</v>
      </c>
      <c r="D8" t="s">
        <v>36</v>
      </c>
      <c r="E8">
        <v>2011</v>
      </c>
      <c r="F8" t="s">
        <v>29</v>
      </c>
      <c r="G8" t="s">
        <v>30</v>
      </c>
      <c r="H8" s="3">
        <v>0</v>
      </c>
      <c r="I8" s="3">
        <v>8.35</v>
      </c>
      <c r="J8" s="3">
        <v>1.5</v>
      </c>
      <c r="K8" s="4">
        <f>H8+I8-J8</f>
        <v>6.85</v>
      </c>
      <c r="L8" s="3">
        <v>0</v>
      </c>
      <c r="M8" s="3">
        <v>7.85</v>
      </c>
      <c r="N8" s="3">
        <v>0</v>
      </c>
      <c r="O8" s="4">
        <f>L8+M8-N8</f>
        <v>7.85</v>
      </c>
      <c r="P8" s="3">
        <v>0</v>
      </c>
      <c r="Q8" s="3">
        <v>8.4</v>
      </c>
      <c r="R8" s="3">
        <v>0</v>
      </c>
      <c r="S8" s="4">
        <f>P8+Q8-R8</f>
        <v>8.4</v>
      </c>
      <c r="T8" s="3">
        <v>0</v>
      </c>
      <c r="U8" s="3">
        <v>8.75</v>
      </c>
      <c r="V8" s="3">
        <v>0</v>
      </c>
      <c r="W8" s="4">
        <f>T8+U8-V8</f>
        <v>8.75</v>
      </c>
      <c r="X8" s="3">
        <v>0</v>
      </c>
      <c r="Y8" s="3">
        <v>8.5</v>
      </c>
      <c r="Z8" s="3">
        <v>0</v>
      </c>
      <c r="AA8" s="4">
        <f>X8+Y8-Z8</f>
        <v>8.5</v>
      </c>
      <c r="AB8" s="3">
        <v>0</v>
      </c>
      <c r="AC8" s="3">
        <v>8.35</v>
      </c>
      <c r="AD8" s="3">
        <v>0</v>
      </c>
      <c r="AE8" s="4">
        <f>AB8+AC8-AD8</f>
        <v>8.35</v>
      </c>
      <c r="AF8" s="5">
        <f>K8+O8+S8+W8+AA8+AE8</f>
        <v>48.7</v>
      </c>
      <c r="AG8" s="4"/>
    </row>
    <row r="9" spans="1:35" x14ac:dyDescent="0.25">
      <c r="A9">
        <v>3</v>
      </c>
      <c r="B9">
        <v>262884</v>
      </c>
      <c r="C9">
        <v>8916</v>
      </c>
      <c r="D9" t="s">
        <v>37</v>
      </c>
      <c r="E9">
        <v>2011</v>
      </c>
      <c r="F9" t="s">
        <v>29</v>
      </c>
      <c r="G9" t="s">
        <v>30</v>
      </c>
      <c r="H9" s="3">
        <v>0.5</v>
      </c>
      <c r="I9" s="3">
        <v>8.3000000000000007</v>
      </c>
      <c r="J9" s="3">
        <v>0.5</v>
      </c>
      <c r="K9" s="4">
        <f>H9+I9-J9</f>
        <v>8.3000000000000007</v>
      </c>
      <c r="L9" s="3">
        <v>0</v>
      </c>
      <c r="M9" s="3">
        <v>5</v>
      </c>
      <c r="N9" s="3">
        <v>0</v>
      </c>
      <c r="O9" s="4">
        <f>L9+M9-N9</f>
        <v>5</v>
      </c>
      <c r="P9" s="3">
        <v>0</v>
      </c>
      <c r="Q9" s="3">
        <v>7.2</v>
      </c>
      <c r="R9" s="3">
        <v>0.5</v>
      </c>
      <c r="S9" s="4">
        <f>P9+Q9-R9</f>
        <v>6.7</v>
      </c>
      <c r="T9" s="3">
        <v>0</v>
      </c>
      <c r="U9" s="3">
        <v>9.1999999999999993</v>
      </c>
      <c r="V9" s="3">
        <v>0</v>
      </c>
      <c r="W9" s="4">
        <f>T9+U9-V9</f>
        <v>9.1999999999999993</v>
      </c>
      <c r="X9" s="3">
        <v>0</v>
      </c>
      <c r="Y9" s="3">
        <v>7.8</v>
      </c>
      <c r="Z9" s="3">
        <v>0.5</v>
      </c>
      <c r="AA9" s="4">
        <f>X9+Y9-Z9</f>
        <v>7.3</v>
      </c>
      <c r="AB9" s="3">
        <v>0</v>
      </c>
      <c r="AC9" s="3">
        <v>8.0500000000000007</v>
      </c>
      <c r="AD9" s="3">
        <v>0</v>
      </c>
      <c r="AE9" s="4">
        <f>AB9+AC9-AD9</f>
        <v>8.0500000000000007</v>
      </c>
      <c r="AF9" s="5">
        <f>K9+O9+S9+W9+AA9+AE9</f>
        <v>44.55</v>
      </c>
      <c r="AG9" s="6" t="s">
        <v>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3"/>
  <sheetViews>
    <sheetView workbookViewId="0">
      <selection activeCell="AG6" sqref="AG6"/>
    </sheetView>
  </sheetViews>
  <sheetFormatPr defaultRowHeight="15" x14ac:dyDescent="0.25"/>
  <cols>
    <col min="1" max="1" width="6.7109375" bestFit="1" customWidth="1"/>
    <col min="2" max="2" width="7" bestFit="1" customWidth="1"/>
    <col min="3" max="3" width="8.5703125" bestFit="1" customWidth="1"/>
    <col min="4" max="4" width="15.5703125" customWidth="1"/>
    <col min="5" max="5" width="6.42578125" bestFit="1" customWidth="1"/>
    <col min="6" max="6" width="19.42578125" bestFit="1" customWidth="1"/>
    <col min="7" max="7" width="20.7109375" bestFit="1" customWidth="1"/>
    <col min="8" max="8" width="4" bestFit="1" customWidth="1"/>
    <col min="9" max="10" width="5.5703125" bestFit="1" customWidth="1"/>
    <col min="11" max="11" width="7.7109375" bestFit="1" customWidth="1"/>
    <col min="12" max="14" width="5.5703125" bestFit="1" customWidth="1"/>
    <col min="15" max="15" width="6.5703125" bestFit="1" customWidth="1"/>
    <col min="16" max="18" width="5.5703125" bestFit="1" customWidth="1"/>
    <col min="19" max="19" width="6.5703125" bestFit="1" customWidth="1"/>
    <col min="20" max="22" width="5.5703125" bestFit="1" customWidth="1"/>
    <col min="23" max="23" width="8" customWidth="1"/>
    <col min="24" max="26" width="5.5703125" bestFit="1" customWidth="1"/>
    <col min="27" max="27" width="6.5703125" bestFit="1" customWidth="1"/>
    <col min="28" max="30" width="5.5703125" bestFit="1" customWidth="1"/>
    <col min="31" max="31" width="6.85546875" bestFit="1" customWidth="1"/>
    <col min="32" max="32" width="7.42578125" bestFit="1" customWidth="1"/>
    <col min="33" max="34" width="30" customWidth="1"/>
    <col min="35" max="35" width="15" customWidth="1"/>
  </cols>
  <sheetData>
    <row r="1" spans="1:35" ht="18.75" x14ac:dyDescent="0.3">
      <c r="D1" t="s">
        <v>0</v>
      </c>
      <c r="E1" s="1"/>
    </row>
    <row r="2" spans="1:35" ht="18.75" x14ac:dyDescent="0.3">
      <c r="D2" t="s">
        <v>1</v>
      </c>
      <c r="E2" s="1"/>
    </row>
    <row r="3" spans="1:35" ht="18.75" x14ac:dyDescent="0.3">
      <c r="D3" t="s">
        <v>38</v>
      </c>
      <c r="E3" s="1"/>
    </row>
    <row r="6" spans="1:3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  <c r="AH6" s="2"/>
      <c r="AI6" s="2"/>
    </row>
    <row r="7" spans="1:35" x14ac:dyDescent="0.25">
      <c r="A7">
        <v>1</v>
      </c>
      <c r="B7">
        <v>459691</v>
      </c>
      <c r="C7">
        <v>8916</v>
      </c>
      <c r="D7" t="s">
        <v>47</v>
      </c>
      <c r="E7">
        <v>2009</v>
      </c>
      <c r="F7" t="s">
        <v>29</v>
      </c>
      <c r="G7" t="s">
        <v>48</v>
      </c>
      <c r="H7">
        <v>3.2</v>
      </c>
      <c r="I7" s="3">
        <v>7.9</v>
      </c>
      <c r="J7" s="3">
        <v>0</v>
      </c>
      <c r="K7" s="4">
        <f>H7+I7-J7</f>
        <v>11.100000000000001</v>
      </c>
      <c r="L7" s="3">
        <v>2.4</v>
      </c>
      <c r="M7" s="3">
        <v>8</v>
      </c>
      <c r="N7" s="3">
        <v>0</v>
      </c>
      <c r="O7" s="4">
        <f>L7+M7-N7</f>
        <v>10.4</v>
      </c>
      <c r="P7" s="3">
        <v>2.8</v>
      </c>
      <c r="Q7" s="3">
        <v>8.65</v>
      </c>
      <c r="R7" s="3">
        <v>0</v>
      </c>
      <c r="S7" s="4">
        <f>P7+Q7-R7</f>
        <v>11.45</v>
      </c>
      <c r="T7" s="3">
        <v>3.2</v>
      </c>
      <c r="U7" s="3">
        <v>8.9</v>
      </c>
      <c r="V7" s="3">
        <v>0</v>
      </c>
      <c r="W7" s="4">
        <f>T7+U7-V7</f>
        <v>12.100000000000001</v>
      </c>
      <c r="X7" s="3">
        <v>2.4</v>
      </c>
      <c r="Y7" s="3">
        <v>8.6</v>
      </c>
      <c r="Z7" s="3">
        <v>0</v>
      </c>
      <c r="AA7" s="4">
        <f>X7+Y7-Z7</f>
        <v>11</v>
      </c>
      <c r="AB7" s="3">
        <v>1.6</v>
      </c>
      <c r="AC7" s="3">
        <v>8</v>
      </c>
      <c r="AD7" s="3">
        <v>0</v>
      </c>
      <c r="AE7" s="4">
        <f>AB7+AC7-AD7</f>
        <v>9.6</v>
      </c>
      <c r="AF7" s="5">
        <f>K7+O7+S7+W7+AA7+AE7</f>
        <v>65.650000000000006</v>
      </c>
      <c r="AG7" s="4"/>
    </row>
    <row r="8" spans="1:35" x14ac:dyDescent="0.25">
      <c r="A8">
        <v>2</v>
      </c>
      <c r="B8">
        <v>805503</v>
      </c>
      <c r="C8">
        <v>9879</v>
      </c>
      <c r="D8" t="s">
        <v>44</v>
      </c>
      <c r="E8">
        <v>2009</v>
      </c>
      <c r="F8" t="s">
        <v>40</v>
      </c>
      <c r="G8" t="s">
        <v>41</v>
      </c>
      <c r="H8">
        <v>3.4</v>
      </c>
      <c r="I8" s="3">
        <v>8</v>
      </c>
      <c r="J8" s="3">
        <v>0</v>
      </c>
      <c r="K8" s="4">
        <f>H8+I8-J8</f>
        <v>11.4</v>
      </c>
      <c r="L8" s="3">
        <v>2.1</v>
      </c>
      <c r="M8" s="3">
        <v>8.1</v>
      </c>
      <c r="N8" s="3">
        <v>0</v>
      </c>
      <c r="O8" s="4">
        <f>L8+M8-N8</f>
        <v>10.199999999999999</v>
      </c>
      <c r="P8" s="3">
        <v>2</v>
      </c>
      <c r="Q8" s="3">
        <v>8.4499999999999993</v>
      </c>
      <c r="R8" s="3">
        <v>0</v>
      </c>
      <c r="S8" s="4">
        <f>P8+Q8-R8</f>
        <v>10.45</v>
      </c>
      <c r="T8" s="3">
        <v>1.6</v>
      </c>
      <c r="U8" s="3">
        <v>9.15</v>
      </c>
      <c r="V8" s="3">
        <v>0</v>
      </c>
      <c r="W8" s="4">
        <f>T8+U8-V8</f>
        <v>10.75</v>
      </c>
      <c r="X8" s="3">
        <v>2.9</v>
      </c>
      <c r="Y8" s="3">
        <v>8.9</v>
      </c>
      <c r="Z8" s="3">
        <v>0</v>
      </c>
      <c r="AA8" s="4">
        <f>X8+Y8-Z8</f>
        <v>11.8</v>
      </c>
      <c r="AB8" s="3">
        <v>2</v>
      </c>
      <c r="AC8" s="3">
        <v>9</v>
      </c>
      <c r="AD8" s="3">
        <v>0</v>
      </c>
      <c r="AE8" s="4">
        <f>AB8+AC8-AD8</f>
        <v>11</v>
      </c>
      <c r="AF8" s="5">
        <f>K8+O8+S8+W8+AA8+AE8</f>
        <v>65.599999999999994</v>
      </c>
      <c r="AG8" s="4"/>
    </row>
    <row r="9" spans="1:35" x14ac:dyDescent="0.25">
      <c r="A9">
        <v>3</v>
      </c>
      <c r="B9">
        <v>529198</v>
      </c>
      <c r="C9">
        <v>9879</v>
      </c>
      <c r="D9" t="s">
        <v>43</v>
      </c>
      <c r="E9">
        <v>2010</v>
      </c>
      <c r="F9" t="s">
        <v>40</v>
      </c>
      <c r="G9" t="s">
        <v>41</v>
      </c>
      <c r="H9">
        <v>2.8</v>
      </c>
      <c r="I9" s="3">
        <v>8</v>
      </c>
      <c r="J9" s="3">
        <v>0</v>
      </c>
      <c r="K9" s="4">
        <f>H9+I9-J9</f>
        <v>10.8</v>
      </c>
      <c r="L9" s="3">
        <v>2.1</v>
      </c>
      <c r="M9" s="3">
        <v>8.4</v>
      </c>
      <c r="N9" s="3">
        <v>0</v>
      </c>
      <c r="O9" s="4">
        <f>L9+M9-N9</f>
        <v>10.5</v>
      </c>
      <c r="P9" s="3">
        <v>1.6</v>
      </c>
      <c r="Q9" s="3">
        <v>8.6</v>
      </c>
      <c r="R9" s="3">
        <v>0</v>
      </c>
      <c r="S9" s="4">
        <f>P9+Q9-R9</f>
        <v>10.199999999999999</v>
      </c>
      <c r="T9" s="3">
        <v>1.6</v>
      </c>
      <c r="U9" s="3">
        <v>9.25</v>
      </c>
      <c r="V9" s="3">
        <v>0</v>
      </c>
      <c r="W9" s="4">
        <f>T9+U9-V9</f>
        <v>10.85</v>
      </c>
      <c r="X9" s="3">
        <v>2</v>
      </c>
      <c r="Y9" s="3">
        <v>9.1</v>
      </c>
      <c r="Z9" s="3">
        <v>0</v>
      </c>
      <c r="AA9" s="4">
        <f>X9+Y9-Z9</f>
        <v>11.1</v>
      </c>
      <c r="AB9" s="3">
        <v>1.6</v>
      </c>
      <c r="AC9" s="3">
        <v>8.1999999999999993</v>
      </c>
      <c r="AD9" s="3">
        <v>0</v>
      </c>
      <c r="AE9" s="4">
        <f>AB9+AC9-AD9</f>
        <v>9.7999999999999989</v>
      </c>
      <c r="AF9" s="5">
        <f>K9+O9+S9+W9+AA9+AE9</f>
        <v>63.25</v>
      </c>
      <c r="AG9" s="4"/>
    </row>
    <row r="10" spans="1:35" x14ac:dyDescent="0.25">
      <c r="A10">
        <v>4</v>
      </c>
      <c r="B10">
        <v>810710</v>
      </c>
      <c r="C10">
        <v>8916</v>
      </c>
      <c r="D10" t="s">
        <v>46</v>
      </c>
      <c r="E10">
        <v>2009</v>
      </c>
      <c r="F10" t="s">
        <v>29</v>
      </c>
      <c r="G10" t="s">
        <v>30</v>
      </c>
      <c r="H10">
        <v>3.2</v>
      </c>
      <c r="I10" s="3">
        <v>8.1</v>
      </c>
      <c r="J10" s="3">
        <v>0</v>
      </c>
      <c r="K10" s="4">
        <f>H10+I10-J10</f>
        <v>11.3</v>
      </c>
      <c r="L10" s="3">
        <v>2.1</v>
      </c>
      <c r="M10" s="3">
        <v>8.1</v>
      </c>
      <c r="N10" s="3">
        <v>0</v>
      </c>
      <c r="O10" s="4">
        <f>L10+M10-N10</f>
        <v>10.199999999999999</v>
      </c>
      <c r="P10" s="3">
        <v>2</v>
      </c>
      <c r="Q10" s="3">
        <v>8.25</v>
      </c>
      <c r="R10" s="3">
        <v>0</v>
      </c>
      <c r="S10" s="4">
        <f>P10+Q10-R10</f>
        <v>10.25</v>
      </c>
      <c r="T10" s="3">
        <v>2.2000000000000002</v>
      </c>
      <c r="U10" s="3">
        <v>8.85</v>
      </c>
      <c r="V10" s="3">
        <v>0</v>
      </c>
      <c r="W10" s="4">
        <f>T10+U10-V10</f>
        <v>11.05</v>
      </c>
      <c r="X10" s="3">
        <v>2.2000000000000002</v>
      </c>
      <c r="Y10" s="3">
        <v>8.5</v>
      </c>
      <c r="Z10" s="3">
        <v>0</v>
      </c>
      <c r="AA10" s="4">
        <f>X10+Y10-Z10</f>
        <v>10.7</v>
      </c>
      <c r="AB10" s="3">
        <v>1.6</v>
      </c>
      <c r="AC10" s="3">
        <v>8.1</v>
      </c>
      <c r="AD10" s="3">
        <v>0</v>
      </c>
      <c r="AE10" s="4">
        <f>AB10+AC10-AD10</f>
        <v>9.6999999999999993</v>
      </c>
      <c r="AF10" s="5">
        <f>K10+O10+S10+W10+AA10+AE10</f>
        <v>63.2</v>
      </c>
      <c r="AG10" s="4"/>
    </row>
    <row r="11" spans="1:35" x14ac:dyDescent="0.25">
      <c r="A11">
        <v>5</v>
      </c>
      <c r="B11">
        <v>511315</v>
      </c>
      <c r="C11">
        <v>9879</v>
      </c>
      <c r="D11" t="s">
        <v>42</v>
      </c>
      <c r="E11">
        <v>2009</v>
      </c>
      <c r="F11" t="s">
        <v>40</v>
      </c>
      <c r="G11" t="s">
        <v>41</v>
      </c>
      <c r="H11">
        <v>2.6</v>
      </c>
      <c r="I11" s="3">
        <v>8.6</v>
      </c>
      <c r="J11" s="3">
        <v>0</v>
      </c>
      <c r="K11" s="4">
        <f>H11+I11-J11</f>
        <v>11.2</v>
      </c>
      <c r="L11" s="3">
        <v>2</v>
      </c>
      <c r="M11" s="3">
        <v>7</v>
      </c>
      <c r="N11" s="3">
        <v>0</v>
      </c>
      <c r="O11" s="4">
        <f>L11+M11-N11</f>
        <v>9</v>
      </c>
      <c r="P11" s="3">
        <v>1.6</v>
      </c>
      <c r="Q11" s="3">
        <v>8.1999999999999993</v>
      </c>
      <c r="R11" s="3">
        <v>0</v>
      </c>
      <c r="S11" s="4">
        <f>P11+Q11-R11</f>
        <v>9.7999999999999989</v>
      </c>
      <c r="T11" s="3">
        <v>1.6</v>
      </c>
      <c r="U11" s="3">
        <v>9.15</v>
      </c>
      <c r="V11" s="3">
        <v>0</v>
      </c>
      <c r="W11" s="4">
        <f>T11+U11-V11</f>
        <v>10.75</v>
      </c>
      <c r="X11" s="3">
        <v>2.1</v>
      </c>
      <c r="Y11" s="3">
        <v>8.4</v>
      </c>
      <c r="Z11" s="3">
        <v>0</v>
      </c>
      <c r="AA11" s="4">
        <f>X11+Y11-Z11</f>
        <v>10.5</v>
      </c>
      <c r="AB11" s="3">
        <v>1.7</v>
      </c>
      <c r="AC11" s="3">
        <v>8.3000000000000007</v>
      </c>
      <c r="AD11" s="3">
        <v>0</v>
      </c>
      <c r="AE11" s="4">
        <f>AB11+AC11-AD11</f>
        <v>10</v>
      </c>
      <c r="AF11" s="5">
        <f>K11+O11+S11+W11+AA11+AE11</f>
        <v>61.25</v>
      </c>
      <c r="AG11" s="4"/>
    </row>
    <row r="12" spans="1:35" x14ac:dyDescent="0.25">
      <c r="A12">
        <v>6</v>
      </c>
      <c r="B12">
        <v>991121</v>
      </c>
      <c r="C12">
        <v>9879</v>
      </c>
      <c r="D12" t="s">
        <v>39</v>
      </c>
      <c r="E12">
        <v>2010</v>
      </c>
      <c r="F12" t="s">
        <v>40</v>
      </c>
      <c r="G12" t="s">
        <v>41</v>
      </c>
      <c r="H12">
        <v>2.6</v>
      </c>
      <c r="I12" s="3">
        <v>8.1</v>
      </c>
      <c r="J12" s="3">
        <v>0</v>
      </c>
      <c r="K12" s="4">
        <f>H12+I12-J12</f>
        <v>10.7</v>
      </c>
      <c r="L12" s="3">
        <v>2.1</v>
      </c>
      <c r="M12" s="3">
        <v>7.3</v>
      </c>
      <c r="N12" s="3">
        <v>0</v>
      </c>
      <c r="O12" s="4">
        <f>L12+M12-N12</f>
        <v>9.4</v>
      </c>
      <c r="P12" s="3">
        <v>2.2999999999999998</v>
      </c>
      <c r="Q12" s="3">
        <v>8.5</v>
      </c>
      <c r="R12" s="3">
        <v>0</v>
      </c>
      <c r="S12" s="4">
        <f>P12+Q12-R12</f>
        <v>10.8</v>
      </c>
      <c r="T12" s="3">
        <v>1.6</v>
      </c>
      <c r="U12" s="3">
        <v>9.25</v>
      </c>
      <c r="V12" s="3">
        <v>0</v>
      </c>
      <c r="W12" s="4">
        <f>T12+U12-V12</f>
        <v>10.85</v>
      </c>
      <c r="X12" s="3">
        <v>2.2000000000000002</v>
      </c>
      <c r="Y12" s="3">
        <v>8.3000000000000007</v>
      </c>
      <c r="Z12" s="3">
        <v>0</v>
      </c>
      <c r="AA12" s="4">
        <f>X12+Y12-Z12</f>
        <v>10.5</v>
      </c>
      <c r="AB12" s="3">
        <v>1.4</v>
      </c>
      <c r="AC12" s="3">
        <v>8.3000000000000007</v>
      </c>
      <c r="AD12" s="3">
        <v>1</v>
      </c>
      <c r="AE12" s="4">
        <f>AB12+AC12-AD12</f>
        <v>8.7000000000000011</v>
      </c>
      <c r="AF12" s="5">
        <f>K12+O12+S12+W12+AA12+AE12</f>
        <v>60.95</v>
      </c>
      <c r="AG12" s="4"/>
    </row>
    <row r="13" spans="1:35" x14ac:dyDescent="0.25">
      <c r="A13">
        <v>7</v>
      </c>
      <c r="B13">
        <v>924505</v>
      </c>
      <c r="C13">
        <v>3980</v>
      </c>
      <c r="D13" t="s">
        <v>45</v>
      </c>
      <c r="E13">
        <v>2009</v>
      </c>
      <c r="F13" t="s">
        <v>22</v>
      </c>
      <c r="G13" t="s">
        <v>34</v>
      </c>
      <c r="H13">
        <v>3.1</v>
      </c>
      <c r="I13" s="3">
        <v>7.5</v>
      </c>
      <c r="J13" s="3">
        <v>0</v>
      </c>
      <c r="K13" s="4">
        <f>H13+I13-J13</f>
        <v>10.6</v>
      </c>
      <c r="L13" s="3">
        <v>2.4</v>
      </c>
      <c r="M13" s="3">
        <v>7.5</v>
      </c>
      <c r="N13" s="3">
        <v>0</v>
      </c>
      <c r="O13" s="4">
        <f>L13+M13-N13</f>
        <v>9.9</v>
      </c>
      <c r="P13" s="3">
        <v>2.4</v>
      </c>
      <c r="Q13" s="3">
        <v>7.2</v>
      </c>
      <c r="R13" s="3">
        <v>0</v>
      </c>
      <c r="S13" s="4">
        <f>P13+Q13-R13</f>
        <v>9.6</v>
      </c>
      <c r="T13" s="3">
        <v>1.6</v>
      </c>
      <c r="U13" s="3">
        <v>9.1999999999999993</v>
      </c>
      <c r="V13" s="3">
        <v>0</v>
      </c>
      <c r="W13" s="4">
        <f>T13+U13-V13</f>
        <v>10.799999999999999</v>
      </c>
      <c r="X13" s="3">
        <v>2</v>
      </c>
      <c r="Y13" s="3">
        <v>8.3000000000000007</v>
      </c>
      <c r="Z13" s="3">
        <v>0</v>
      </c>
      <c r="AA13" s="4">
        <f>X13+Y13-Z13</f>
        <v>10.3</v>
      </c>
      <c r="AB13" s="3">
        <v>0.6</v>
      </c>
      <c r="AC13" s="3">
        <v>8.5</v>
      </c>
      <c r="AD13" s="3">
        <v>2</v>
      </c>
      <c r="AE13" s="4">
        <f>AB13+AC13-AD13</f>
        <v>7.1</v>
      </c>
      <c r="AF13" s="5">
        <f>K13+O13+S13+W13+AA13+AE13</f>
        <v>58.300000000000004</v>
      </c>
      <c r="AG13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AF13">
    <sortCondition descending="1" ref="AF7:AF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workbookViewId="0">
      <selection activeCell="AG18" sqref="AG18"/>
    </sheetView>
  </sheetViews>
  <sheetFormatPr defaultRowHeight="15" x14ac:dyDescent="0.25"/>
  <cols>
    <col min="1" max="1" width="6.7109375" bestFit="1" customWidth="1"/>
    <col min="2" max="2" width="7" bestFit="1" customWidth="1"/>
    <col min="3" max="3" width="8.5703125" bestFit="1" customWidth="1"/>
    <col min="4" max="4" width="14.7109375" customWidth="1"/>
    <col min="5" max="5" width="6.42578125" bestFit="1" customWidth="1"/>
    <col min="6" max="6" width="15.85546875" bestFit="1" customWidth="1"/>
    <col min="7" max="7" width="8.42578125" bestFit="1" customWidth="1"/>
    <col min="8" max="8" width="4" bestFit="1" customWidth="1"/>
    <col min="9" max="10" width="5.5703125" bestFit="1" customWidth="1"/>
    <col min="11" max="11" width="7.7109375" bestFit="1" customWidth="1"/>
    <col min="12" max="14" width="5.5703125" bestFit="1" customWidth="1"/>
    <col min="15" max="15" width="6.5703125" bestFit="1" customWidth="1"/>
    <col min="16" max="18" width="5.5703125" bestFit="1" customWidth="1"/>
    <col min="19" max="19" width="6.5703125" bestFit="1" customWidth="1"/>
    <col min="20" max="22" width="5.5703125" bestFit="1" customWidth="1"/>
    <col min="23" max="23" width="8" customWidth="1"/>
    <col min="24" max="26" width="5.5703125" bestFit="1" customWidth="1"/>
    <col min="27" max="27" width="6.5703125" bestFit="1" customWidth="1"/>
    <col min="28" max="30" width="5.5703125" bestFit="1" customWidth="1"/>
    <col min="31" max="31" width="6.85546875" bestFit="1" customWidth="1"/>
    <col min="32" max="32" width="7.42578125" bestFit="1" customWidth="1"/>
  </cols>
  <sheetData>
    <row r="1" spans="1:33" ht="18.75" x14ac:dyDescent="0.3">
      <c r="D1" t="s">
        <v>0</v>
      </c>
      <c r="E1" s="1"/>
    </row>
    <row r="2" spans="1:33" ht="18.75" x14ac:dyDescent="0.3">
      <c r="D2" t="s">
        <v>1</v>
      </c>
      <c r="E2" s="1"/>
    </row>
    <row r="3" spans="1:33" ht="18.75" x14ac:dyDescent="0.3">
      <c r="D3" t="s">
        <v>49</v>
      </c>
      <c r="E3" s="1"/>
    </row>
    <row r="6" spans="1:33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</row>
    <row r="7" spans="1:33" x14ac:dyDescent="0.25">
      <c r="A7">
        <v>1</v>
      </c>
      <c r="B7">
        <v>739903</v>
      </c>
      <c r="C7">
        <v>3980</v>
      </c>
      <c r="D7" t="s">
        <v>55</v>
      </c>
      <c r="E7">
        <v>2005</v>
      </c>
      <c r="F7" t="s">
        <v>22</v>
      </c>
      <c r="G7" t="s">
        <v>52</v>
      </c>
      <c r="H7">
        <v>5.0999999999999996</v>
      </c>
      <c r="I7" s="3">
        <v>8.15</v>
      </c>
      <c r="J7" s="3">
        <v>0.1</v>
      </c>
      <c r="K7" s="4">
        <f>H7+I7-J7</f>
        <v>13.15</v>
      </c>
      <c r="L7" s="3">
        <v>3.5</v>
      </c>
      <c r="M7" s="3">
        <v>8.1</v>
      </c>
      <c r="N7" s="3">
        <v>0</v>
      </c>
      <c r="O7" s="4">
        <f>L7+M7-N7</f>
        <v>11.6</v>
      </c>
      <c r="P7" s="3">
        <v>3.3</v>
      </c>
      <c r="Q7" s="3">
        <v>8.5</v>
      </c>
      <c r="R7" s="3">
        <v>0.3</v>
      </c>
      <c r="S7" s="4">
        <f>P7+Q7-R7</f>
        <v>11.5</v>
      </c>
      <c r="T7" s="3">
        <v>4</v>
      </c>
      <c r="U7" s="3">
        <v>9</v>
      </c>
      <c r="V7" s="3">
        <v>0</v>
      </c>
      <c r="W7" s="4">
        <f>T7+U7-V7</f>
        <v>13</v>
      </c>
      <c r="X7" s="3">
        <v>3.4</v>
      </c>
      <c r="Y7" s="3">
        <v>8.1</v>
      </c>
      <c r="Z7" s="3">
        <v>0</v>
      </c>
      <c r="AA7" s="4">
        <f>X7+Y7-Z7</f>
        <v>11.5</v>
      </c>
      <c r="AB7" s="3">
        <v>3</v>
      </c>
      <c r="AC7" s="3">
        <v>8.4</v>
      </c>
      <c r="AD7" s="3">
        <v>0</v>
      </c>
      <c r="AE7" s="4">
        <f>AB7+AC7-AD7</f>
        <v>11.4</v>
      </c>
      <c r="AF7" s="5">
        <f>K7+O7+S7+W7+AA7+AE7</f>
        <v>72.150000000000006</v>
      </c>
    </row>
    <row r="8" spans="1:33" x14ac:dyDescent="0.25">
      <c r="A8">
        <v>2</v>
      </c>
      <c r="B8">
        <v>807674</v>
      </c>
      <c r="C8">
        <v>3980</v>
      </c>
      <c r="D8" t="s">
        <v>53</v>
      </c>
      <c r="E8">
        <v>2006</v>
      </c>
      <c r="F8" t="s">
        <v>22</v>
      </c>
      <c r="G8" t="s">
        <v>52</v>
      </c>
      <c r="H8">
        <v>4.0999999999999996</v>
      </c>
      <c r="I8" s="3">
        <v>8.6</v>
      </c>
      <c r="J8" s="3">
        <v>0.3</v>
      </c>
      <c r="K8" s="4">
        <f>H8+I8-J8</f>
        <v>12.399999999999999</v>
      </c>
      <c r="L8" s="3">
        <v>3.7</v>
      </c>
      <c r="M8" s="3">
        <v>8.1</v>
      </c>
      <c r="N8" s="3">
        <v>0</v>
      </c>
      <c r="O8" s="4">
        <f>L8+M8-N8</f>
        <v>11.8</v>
      </c>
      <c r="P8" s="3">
        <v>3.3</v>
      </c>
      <c r="Q8" s="3">
        <v>8.6</v>
      </c>
      <c r="R8" s="3">
        <v>0</v>
      </c>
      <c r="S8" s="4">
        <f>P8+Q8-R8</f>
        <v>11.899999999999999</v>
      </c>
      <c r="T8" s="3">
        <v>4</v>
      </c>
      <c r="U8" s="3">
        <v>9.1</v>
      </c>
      <c r="V8" s="3">
        <v>0</v>
      </c>
      <c r="W8" s="4">
        <f>T8+U8-V8</f>
        <v>13.1</v>
      </c>
      <c r="X8" s="3">
        <v>3.1</v>
      </c>
      <c r="Y8" s="3">
        <v>8.4499999999999993</v>
      </c>
      <c r="Z8" s="3">
        <v>0</v>
      </c>
      <c r="AA8" s="4">
        <f>X8+Y8-Z8</f>
        <v>11.549999999999999</v>
      </c>
      <c r="AB8" s="3">
        <v>2.9</v>
      </c>
      <c r="AC8" s="3">
        <v>8.1</v>
      </c>
      <c r="AD8" s="3">
        <v>0</v>
      </c>
      <c r="AE8" s="4">
        <f>AB8+AC8-AD8</f>
        <v>11</v>
      </c>
      <c r="AF8" s="5">
        <f>K8+O8+S8+W8+AA8+AE8</f>
        <v>71.75</v>
      </c>
    </row>
    <row r="9" spans="1:33" x14ac:dyDescent="0.25">
      <c r="A9">
        <v>3</v>
      </c>
      <c r="B9">
        <v>335137</v>
      </c>
      <c r="C9">
        <v>3980</v>
      </c>
      <c r="D9" t="s">
        <v>54</v>
      </c>
      <c r="E9">
        <v>2007</v>
      </c>
      <c r="F9" t="s">
        <v>22</v>
      </c>
      <c r="G9" t="s">
        <v>52</v>
      </c>
      <c r="H9">
        <v>5</v>
      </c>
      <c r="I9" s="3">
        <v>8</v>
      </c>
      <c r="J9" s="3">
        <v>0</v>
      </c>
      <c r="K9" s="4">
        <f>H9+I9-J9</f>
        <v>13</v>
      </c>
      <c r="L9" s="3">
        <v>3.4</v>
      </c>
      <c r="M9" s="3">
        <v>7.9</v>
      </c>
      <c r="N9" s="3">
        <v>0</v>
      </c>
      <c r="O9" s="4">
        <f>L9+M9-N9</f>
        <v>11.3</v>
      </c>
      <c r="P9" s="3">
        <v>3</v>
      </c>
      <c r="Q9" s="3">
        <v>8.5500000000000007</v>
      </c>
      <c r="R9" s="3">
        <v>0</v>
      </c>
      <c r="S9" s="4">
        <f>P9+Q9-R9</f>
        <v>11.55</v>
      </c>
      <c r="T9" s="3">
        <v>3.6</v>
      </c>
      <c r="U9" s="3">
        <v>8.65</v>
      </c>
      <c r="V9" s="3">
        <v>0</v>
      </c>
      <c r="W9" s="4">
        <f>T9+U9-V9</f>
        <v>12.25</v>
      </c>
      <c r="X9" s="3">
        <v>3.5</v>
      </c>
      <c r="Y9" s="3">
        <v>8.0500000000000007</v>
      </c>
      <c r="Z9" s="3">
        <v>0</v>
      </c>
      <c r="AA9" s="4">
        <f>X9+Y9-Z9</f>
        <v>11.55</v>
      </c>
      <c r="AB9" s="3">
        <v>3.3</v>
      </c>
      <c r="AC9" s="3">
        <v>8</v>
      </c>
      <c r="AD9" s="3">
        <v>0</v>
      </c>
      <c r="AE9" s="4">
        <f>AB9+AC9-AD9</f>
        <v>11.3</v>
      </c>
      <c r="AF9" s="5">
        <f>K9+O9+S9+W9+AA9+AE9</f>
        <v>70.95</v>
      </c>
    </row>
    <row r="10" spans="1:33" x14ac:dyDescent="0.25">
      <c r="A10">
        <v>4</v>
      </c>
      <c r="B10">
        <v>410475</v>
      </c>
      <c r="C10">
        <v>9879</v>
      </c>
      <c r="D10" t="s">
        <v>50</v>
      </c>
      <c r="E10">
        <v>2006</v>
      </c>
      <c r="F10" t="s">
        <v>40</v>
      </c>
      <c r="G10" t="s">
        <v>41</v>
      </c>
      <c r="H10">
        <v>4.3</v>
      </c>
      <c r="I10" s="3">
        <v>8.0500000000000007</v>
      </c>
      <c r="J10" s="3">
        <v>0</v>
      </c>
      <c r="K10" s="4">
        <f>H10+I10-J10</f>
        <v>12.350000000000001</v>
      </c>
      <c r="L10" s="3">
        <v>2.2999999999999998</v>
      </c>
      <c r="M10" s="3">
        <v>7.85</v>
      </c>
      <c r="N10" s="3">
        <v>0</v>
      </c>
      <c r="O10" s="4">
        <f>L10+M10-N10</f>
        <v>10.149999999999999</v>
      </c>
      <c r="P10" s="3">
        <v>3.2</v>
      </c>
      <c r="Q10" s="3">
        <v>8.5500000000000007</v>
      </c>
      <c r="R10" s="3">
        <v>0.3</v>
      </c>
      <c r="S10" s="4">
        <f>P10+Q10-R10</f>
        <v>11.45</v>
      </c>
      <c r="T10" s="3">
        <v>3.2</v>
      </c>
      <c r="U10" s="3">
        <v>9.1</v>
      </c>
      <c r="V10" s="3">
        <v>0</v>
      </c>
      <c r="W10" s="4">
        <f>T10+U10-V10</f>
        <v>12.3</v>
      </c>
      <c r="X10" s="3">
        <v>3</v>
      </c>
      <c r="Y10" s="3">
        <v>8.75</v>
      </c>
      <c r="Z10" s="3">
        <v>0</v>
      </c>
      <c r="AA10" s="4">
        <f>X10+Y10-Z10</f>
        <v>11.75</v>
      </c>
      <c r="AB10" s="3">
        <v>2.2000000000000002</v>
      </c>
      <c r="AC10" s="3">
        <v>8.4</v>
      </c>
      <c r="AD10" s="3">
        <v>0</v>
      </c>
      <c r="AE10" s="4">
        <f>AB10+AC10-AD10</f>
        <v>10.600000000000001</v>
      </c>
      <c r="AF10" s="5">
        <f>K10+O10+S10+W10+AA10+AE10</f>
        <v>68.599999999999994</v>
      </c>
    </row>
    <row r="11" spans="1:33" x14ac:dyDescent="0.25">
      <c r="A11">
        <v>5</v>
      </c>
      <c r="B11">
        <v>413866</v>
      </c>
      <c r="C11">
        <v>3980</v>
      </c>
      <c r="D11" t="s">
        <v>51</v>
      </c>
      <c r="E11">
        <v>2007</v>
      </c>
      <c r="F11" t="s">
        <v>22</v>
      </c>
      <c r="G11" t="s">
        <v>52</v>
      </c>
      <c r="H11">
        <v>3.5</v>
      </c>
      <c r="I11" s="3">
        <v>7.65</v>
      </c>
      <c r="J11" s="3">
        <v>0</v>
      </c>
      <c r="K11" s="4">
        <f>H11+I11-J11</f>
        <v>11.15</v>
      </c>
      <c r="L11" s="3">
        <v>2.1</v>
      </c>
      <c r="M11" s="3">
        <v>7.25</v>
      </c>
      <c r="N11" s="3">
        <v>0</v>
      </c>
      <c r="O11" s="4">
        <f>L11+M11-N11</f>
        <v>9.35</v>
      </c>
      <c r="P11" s="3">
        <v>3.4</v>
      </c>
      <c r="Q11" s="3">
        <v>8.5</v>
      </c>
      <c r="R11" s="3">
        <v>0.3</v>
      </c>
      <c r="S11" s="4">
        <f>P11+Q11-R11</f>
        <v>11.6</v>
      </c>
      <c r="T11" s="3">
        <v>3.2</v>
      </c>
      <c r="U11" s="3">
        <v>8.9</v>
      </c>
      <c r="V11" s="3">
        <v>0</v>
      </c>
      <c r="W11" s="4">
        <f>T11+U11-V11</f>
        <v>12.100000000000001</v>
      </c>
      <c r="X11" s="3">
        <v>3.1</v>
      </c>
      <c r="Y11" s="3">
        <v>7.75</v>
      </c>
      <c r="Z11" s="3">
        <v>0</v>
      </c>
      <c r="AA11" s="4">
        <f>X11+Y11-Z11</f>
        <v>10.85</v>
      </c>
      <c r="AB11" s="3">
        <v>2.9</v>
      </c>
      <c r="AC11" s="3">
        <v>8.1</v>
      </c>
      <c r="AD11" s="3">
        <v>0</v>
      </c>
      <c r="AE11" s="4">
        <f>AB11+AC11-AD11</f>
        <v>11</v>
      </c>
      <c r="AF11" s="5">
        <f>K11+O11+S11+W11+AA11+AE11</f>
        <v>66.050000000000011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F11">
    <sortCondition descending="1" ref="AF7:AF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VS1</vt:lpstr>
      <vt:lpstr>VS2 mladsi</vt:lpstr>
      <vt:lpstr>VS2 starsi</vt:lpstr>
      <vt:lpstr>VS3</vt:lpstr>
      <vt:lpstr>VS4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vaclav bares</cp:lastModifiedBy>
  <dcterms:created xsi:type="dcterms:W3CDTF">2023-11-15T11:56:53Z</dcterms:created>
  <dcterms:modified xsi:type="dcterms:W3CDTF">2023-11-16T09:49:25Z</dcterms:modified>
  <cp:category/>
</cp:coreProperties>
</file>