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8606_II. liga" sheetId="1" state="visible" r:id="rId2"/>
    <sheet name="8607_III. liga" sheetId="2" state="visible" r:id="rId3"/>
    <sheet name="8608_IV. liga" sheetId="3" state="visible" r:id="rId4"/>
    <sheet name="8609_V. liga" sheetId="4" state="visible" r:id="rId5"/>
    <sheet name="rozhodci" sheetId="5" state="visible" r:id="rId6"/>
    <sheet name="poznamky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<sst xmlns="http://schemas.openxmlformats.org/spreadsheetml/2006/main" count="366" uniqueCount="121">
  <si>
    <t xml:space="preserve">Krajský přebor Libereckého kraje - liga</t>
  </si>
  <si>
    <t xml:space="preserve">17.11.2023</t>
  </si>
  <si>
    <t xml:space="preserve">II. liga</t>
  </si>
  <si>
    <t xml:space="preserve">pořadí</t>
  </si>
  <si>
    <t xml:space="preserve">ev. č./č.družstva</t>
  </si>
  <si>
    <t xml:space="preserve">č. oddilu</t>
  </si>
  <si>
    <t xml:space="preserve">jméno</t>
  </si>
  <si>
    <t xml:space="preserve">ročnik</t>
  </si>
  <si>
    <t xml:space="preserve">oddíl</t>
  </si>
  <si>
    <t xml:space="preserve">trenér</t>
  </si>
  <si>
    <t xml:space="preserve">D</t>
  </si>
  <si>
    <t xml:space="preserve">E</t>
  </si>
  <si>
    <t xml:space="preserve">pen</t>
  </si>
  <si>
    <t xml:space="preserve">přeskok</t>
  </si>
  <si>
    <t xml:space="preserve">bradla</t>
  </si>
  <si>
    <t xml:space="preserve">kladina</t>
  </si>
  <si>
    <t xml:space="preserve">prostná</t>
  </si>
  <si>
    <t xml:space="preserve">celkem</t>
  </si>
  <si>
    <t xml:space="preserve">pozn</t>
  </si>
  <si>
    <t xml:space="preserve">řazení 1</t>
  </si>
  <si>
    <t xml:space="preserve">řazení 2</t>
  </si>
  <si>
    <t xml:space="preserve">řazení 3</t>
  </si>
  <si>
    <t xml:space="preserve">přihlášeno po uzávěrce</t>
  </si>
  <si>
    <t xml:space="preserve">Sportovní Gymnastika Liberec z.s.</t>
  </si>
  <si>
    <t xml:space="preserve">Bartuňková Karolína</t>
  </si>
  <si>
    <t xml:space="preserve">SG Liberec</t>
  </si>
  <si>
    <t xml:space="preserve">Vrchovecká</t>
  </si>
  <si>
    <t xml:space="preserve">Berková Leontýna</t>
  </si>
  <si>
    <t xml:space="preserve">Mezeiová</t>
  </si>
  <si>
    <t xml:space="preserve">Chaloupková Viktorie</t>
  </si>
  <si>
    <t xml:space="preserve">Sedláčková Gabriela</t>
  </si>
  <si>
    <t xml:space="preserve">Židková Adriana</t>
  </si>
  <si>
    <t xml:space="preserve">Celkem</t>
  </si>
  <si>
    <t xml:space="preserve">TJ Doksy, z.s.</t>
  </si>
  <si>
    <t xml:space="preserve">Burešová Eliška</t>
  </si>
  <si>
    <t xml:space="preserve">TJ Doksy</t>
  </si>
  <si>
    <t xml:space="preserve">Doubravová, Jakšová M.</t>
  </si>
  <si>
    <t xml:space="preserve">Hartová Nelly</t>
  </si>
  <si>
    <t xml:space="preserve">Doubravová,Jakšová M.</t>
  </si>
  <si>
    <t xml:space="preserve">Hlůžková Anna</t>
  </si>
  <si>
    <t xml:space="preserve">Hlůžková Denisa</t>
  </si>
  <si>
    <t xml:space="preserve">Šťastná Adéla</t>
  </si>
  <si>
    <t xml:space="preserve">III. liga</t>
  </si>
  <si>
    <t xml:space="preserve">Bělohubá Anabela</t>
  </si>
  <si>
    <t xml:space="preserve">Klimešová</t>
  </si>
  <si>
    <t xml:space="preserve">Šidáková Jana</t>
  </si>
  <si>
    <t xml:space="preserve">Jakšová Kamila</t>
  </si>
  <si>
    <t xml:space="preserve">Škorpilová Julie</t>
  </si>
  <si>
    <t xml:space="preserve">Švermová Kateřina</t>
  </si>
  <si>
    <t xml:space="preserve">TJ Lokomotiva Česká Lípa, z.s.</t>
  </si>
  <si>
    <t xml:space="preserve">Rejnartová Anna Klaudie</t>
  </si>
  <si>
    <t xml:space="preserve">TJ Lokomotiva Česká Lípa</t>
  </si>
  <si>
    <t xml:space="preserve">Janďourková</t>
  </si>
  <si>
    <t xml:space="preserve">Rejnartová Zuzana</t>
  </si>
  <si>
    <t xml:space="preserve">Janďourková,Měchurová</t>
  </si>
  <si>
    <t xml:space="preserve">Bednářová Markéta</t>
  </si>
  <si>
    <t xml:space="preserve">IV. liga</t>
  </si>
  <si>
    <t xml:space="preserve">Dropová Beáta</t>
  </si>
  <si>
    <t xml:space="preserve">Požárová Anežka</t>
  </si>
  <si>
    <t xml:space="preserve">Vaňková Hermína</t>
  </si>
  <si>
    <t xml:space="preserve">Záklasníková Marianna</t>
  </si>
  <si>
    <t xml:space="preserve">Sportovní Gymnastika Liberec z.s. B</t>
  </si>
  <si>
    <t xml:space="preserve">Antošová Sára</t>
  </si>
  <si>
    <t xml:space="preserve">Špaková Elin</t>
  </si>
  <si>
    <t xml:space="preserve">Bartuňková, Vrchovecká</t>
  </si>
  <si>
    <t xml:space="preserve">Švermová Vanda</t>
  </si>
  <si>
    <t xml:space="preserve">Dvořáková Emma</t>
  </si>
  <si>
    <t xml:space="preserve">Kočí Evelína</t>
  </si>
  <si>
    <t xml:space="preserve">Stejskalová Nina</t>
  </si>
  <si>
    <t xml:space="preserve">Vysušilová Anežka</t>
  </si>
  <si>
    <t xml:space="preserve">V. liga</t>
  </si>
  <si>
    <t xml:space="preserve">Hopová Amálie</t>
  </si>
  <si>
    <t xml:space="preserve">Záklasníková, Slavíková</t>
  </si>
  <si>
    <t xml:space="preserve">Ludvíková Rozálie</t>
  </si>
  <si>
    <t xml:space="preserve">Slavíková Tereza</t>
  </si>
  <si>
    <t xml:space="preserve">Winterová Kristýna</t>
  </si>
  <si>
    <t xml:space="preserve">Čechová Věra</t>
  </si>
  <si>
    <t xml:space="preserve">Chramostová Marie</t>
  </si>
  <si>
    <t xml:space="preserve">Ludvíková Viktorie</t>
  </si>
  <si>
    <t xml:space="preserve">Marková Karla</t>
  </si>
  <si>
    <t xml:space="preserve">Budinská Darina</t>
  </si>
  <si>
    <t xml:space="preserve">Klimešová Linda</t>
  </si>
  <si>
    <t xml:space="preserve">Jelínková Nikol</t>
  </si>
  <si>
    <t xml:space="preserve">Švehlová Zuzana</t>
  </si>
  <si>
    <t xml:space="preserve">Vysušilová Alžběta</t>
  </si>
  <si>
    <t xml:space="preserve">TJ Doksy, z.s. B</t>
  </si>
  <si>
    <t xml:space="preserve">Drahošová Natálie</t>
  </si>
  <si>
    <t xml:space="preserve">Kamenská Laura Jitka</t>
  </si>
  <si>
    <t xml:space="preserve">Šohajová Eliška</t>
  </si>
  <si>
    <t xml:space="preserve">Štrojsová Aneta</t>
  </si>
  <si>
    <t xml:space="preserve">Kuchařová Barbora</t>
  </si>
  <si>
    <t xml:space="preserve">Korobkina Sabina</t>
  </si>
  <si>
    <t xml:space="preserve">Riedlová Sofie</t>
  </si>
  <si>
    <t xml:space="preserve">Šindelářová Klára</t>
  </si>
  <si>
    <t xml:space="preserve">Rozhodčí</t>
  </si>
  <si>
    <t xml:space="preserve">poznámka</t>
  </si>
  <si>
    <t xml:space="preserve">oddil</t>
  </si>
  <si>
    <t xml:space="preserve">kvalifikace</t>
  </si>
  <si>
    <t xml:space="preserve">Kateřina Varmužová</t>
  </si>
  <si>
    <t xml:space="preserve">hlavní rozhodčí</t>
  </si>
  <si>
    <t xml:space="preserve">Kamila Jakšová</t>
  </si>
  <si>
    <t xml:space="preserve">ředitelka závodu</t>
  </si>
  <si>
    <t xml:space="preserve">Michal Jakša</t>
  </si>
  <si>
    <t xml:space="preserve">výsledkový servis</t>
  </si>
  <si>
    <t xml:space="preserve">Př</t>
  </si>
  <si>
    <t xml:space="preserve">III. třída</t>
  </si>
  <si>
    <t xml:space="preserve">Žídková</t>
  </si>
  <si>
    <t xml:space="preserve">II. třída</t>
  </si>
  <si>
    <t xml:space="preserve">Kamenská</t>
  </si>
  <si>
    <t xml:space="preserve">Mlsnová</t>
  </si>
  <si>
    <t xml:space="preserve">Br</t>
  </si>
  <si>
    <t xml:space="preserve">Varmužová</t>
  </si>
  <si>
    <t xml:space="preserve">Kl</t>
  </si>
  <si>
    <t xml:space="preserve">I.třída</t>
  </si>
  <si>
    <t xml:space="preserve">Záklasníková</t>
  </si>
  <si>
    <t xml:space="preserve">Jakšová Michaela</t>
  </si>
  <si>
    <t xml:space="preserve">Baňkovská Adéla</t>
  </si>
  <si>
    <t xml:space="preserve">Akr</t>
  </si>
  <si>
    <t xml:space="preserve">Berková</t>
  </si>
  <si>
    <t xml:space="preserve">Holečková</t>
  </si>
  <si>
    <t xml:space="preserve">Poznámky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</si>
</sst>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s://www.gymfed.cz/adresar/oddil/1319" TargetMode="External"/><Relationship Id="rId2" Type="http://schemas.openxmlformats.org/officeDocument/2006/relationships/hyperlink" Target="https://www.gymfed.cz/adresar/oddil/6843" TargetMode="External"/><Relationship Id="rId3" Type="http://schemas.openxmlformats.org/officeDocument/2006/relationships/hyperlink" Target="https://www.gymfed.cz/adresar/oddil/1319" TargetMode="External"/><Relationship Id="rId4" Type="http://schemas.openxmlformats.org/officeDocument/2006/relationships/hyperlink" Target="https://www.gymfed.cz/adresar/oddil/1319" TargetMode="External"/><Relationship Id="rId5" Type="http://schemas.openxmlformats.org/officeDocument/2006/relationships/hyperlink" Target="https://www.gymfed.cz/adresar/oddil/1319" TargetMode="External"/><Relationship Id="rId6" Type="http://schemas.openxmlformats.org/officeDocument/2006/relationships/hyperlink" Target="https://www.gymfed.cz/adresar/oddil/6843" TargetMode="External"/><Relationship Id="rId7" Type="http://schemas.openxmlformats.org/officeDocument/2006/relationships/hyperlink" Target="https://www.gymfed.cz/adresar/oddil/6843" TargetMode="External"/><Relationship Id="rId8" Type="http://schemas.openxmlformats.org/officeDocument/2006/relationships/hyperlink" Target="https://www.gymfed.cz/adresar/oddil/6843" TargetMode="External"/><Relationship Id="rId9" Type="http://schemas.openxmlformats.org/officeDocument/2006/relationships/hyperlink" Target="https://www.gymfed.cz/adresar/oddil/1319" TargetMode="External"/><Relationship Id="rId10" Type="http://schemas.openxmlformats.org/officeDocument/2006/relationships/hyperlink" Target="https://www.gymfed.cz/adresar/oddil/1319" TargetMode="External"/><Relationship Id="rId11" Type="http://schemas.openxmlformats.org/officeDocument/2006/relationships/hyperlink" Target="https://www.gymfed.cz/adresar/oddil/6843" TargetMode="External"/><Relationship Id="rId12" Type="http://schemas.openxmlformats.org/officeDocument/2006/relationships/hyperlink" Target="https://www.gymfed.cz/adresar/oddil/6843" TargetMode="External"/><Relationship Id="rId13" Type="http://schemas.openxmlformats.org/officeDocument/2006/relationships/hyperlink" Target="https://www.gymfed.cz/adresar/oddil/131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22"/>
  <sheetViews>
    <sheetView showFormulas="false" showGridLines="true" showRowColHeaders="true" showZeros="true" rightToLeft="false" tabSelected="false" showOutlineSymbols="true" defaultGridColor="true" view="normal" topLeftCell="A1" colorId="64" zoomScale="79" zoomScaleNormal="79" zoomScalePageLayoutView="100" workbookViewId="0">
      <selection pane="topLeft" activeCell="Q20" activeCellId="0" sqref="Q20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0"/>
    <col collapsed="false" customWidth="true" hidden="true" outlineLevel="0" max="3" min="2" style="1" width="10"/>
    <col collapsed="false" customWidth="true" hidden="false" outlineLevel="0" max="4" min="4" style="1" width="30"/>
    <col collapsed="false" customWidth="true" hidden="false" outlineLevel="0" max="5" min="5" style="1" width="8"/>
    <col collapsed="false" customWidth="true" hidden="false" outlineLevel="0" max="6" min="6" style="1" width="12.93"/>
    <col collapsed="false" customWidth="true" hidden="false" outlineLevel="0" max="7" min="7" style="1" width="23.64"/>
    <col collapsed="false" customWidth="true" hidden="false" outlineLevel="0" max="10" min="8" style="1" width="7"/>
    <col collapsed="false" customWidth="true" hidden="false" outlineLevel="0" max="11" min="11" style="1" width="8"/>
    <col collapsed="false" customWidth="true" hidden="false" outlineLevel="0" max="14" min="12" style="1" width="7"/>
    <col collapsed="false" customWidth="true" hidden="false" outlineLevel="0" max="15" min="15" style="1" width="8"/>
    <col collapsed="false" customWidth="true" hidden="false" outlineLevel="0" max="18" min="16" style="1" width="7"/>
    <col collapsed="false" customWidth="true" hidden="false" outlineLevel="0" max="19" min="19" style="1" width="8"/>
    <col collapsed="false" customWidth="true" hidden="false" outlineLevel="0" max="22" min="20" style="1" width="7"/>
    <col collapsed="false" customWidth="true" hidden="false" outlineLevel="0" max="24" min="23" style="1" width="8"/>
    <col collapsed="false" customWidth="true" hidden="false" outlineLevel="0" max="25" min="25" style="1" width="30"/>
    <col collapsed="false" customWidth="true" hidden="false" outlineLevel="0" max="26" min="26" style="1" width="8"/>
    <col collapsed="false" customWidth="true" hidden="false" outlineLevel="0" max="27" min="27" style="1" width="20"/>
    <col collapsed="false" customWidth="true" hidden="false" outlineLevel="0" max="28" min="28" style="1" width="8"/>
    <col collapsed="false" customWidth="true" hidden="false" outlineLevel="0" max="29" min="29" style="1" width="30"/>
  </cols>
  <sheetData>
    <row r="1" customFormat="false" ht="14.25" hidden="false" customHeight="false" outlineLevel="0" collapsed="false">
      <c r="D1" s="1" t="s">
        <v>0</v>
      </c>
      <c r="E1" s="2"/>
    </row>
    <row r="2" customFormat="false" ht="14.25" hidden="false" customHeight="false" outlineLevel="0" collapsed="false">
      <c r="D2" s="1" t="s">
        <v>1</v>
      </c>
      <c r="E2" s="2"/>
    </row>
    <row r="3" customFormat="false" ht="14.25" hidden="false" customHeight="false" outlineLevel="0" collapsed="false">
      <c r="D3" s="1" t="s">
        <v>2</v>
      </c>
      <c r="E3" s="2"/>
    </row>
    <row r="6" customFormat="false" ht="14.25" hidden="false" customHeight="false" outlineLevel="0" collapsed="false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10</v>
      </c>
      <c r="M6" s="3" t="s">
        <v>11</v>
      </c>
      <c r="N6" s="3" t="s">
        <v>12</v>
      </c>
      <c r="O6" s="3" t="s">
        <v>14</v>
      </c>
      <c r="P6" s="3" t="s">
        <v>10</v>
      </c>
      <c r="Q6" s="3" t="s">
        <v>11</v>
      </c>
      <c r="R6" s="3" t="s">
        <v>12</v>
      </c>
      <c r="S6" s="3" t="s">
        <v>15</v>
      </c>
      <c r="T6" s="3" t="s">
        <v>10</v>
      </c>
      <c r="U6" s="3" t="s">
        <v>11</v>
      </c>
      <c r="V6" s="3" t="s">
        <v>12</v>
      </c>
      <c r="W6" s="3" t="s">
        <v>16</v>
      </c>
      <c r="X6" s="3" t="s">
        <v>17</v>
      </c>
      <c r="Y6" s="3" t="s">
        <v>18</v>
      </c>
      <c r="Z6" s="3" t="s">
        <v>19</v>
      </c>
      <c r="AA6" s="3" t="s">
        <v>20</v>
      </c>
      <c r="AB6" s="3" t="s">
        <v>21</v>
      </c>
      <c r="AC6" s="3" t="s">
        <v>22</v>
      </c>
      <c r="AD6" s="3"/>
    </row>
    <row r="7" customFormat="false" ht="13.8" hidden="false" customHeight="false" outlineLevel="0" collapsed="false">
      <c r="A7" s="4"/>
      <c r="B7" s="5" t="n">
        <v>6724</v>
      </c>
      <c r="C7" s="5" t="n">
        <v>6843</v>
      </c>
      <c r="D7" s="5" t="s">
        <v>23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 t="n">
        <f aca="false">X14</f>
        <v>129.75</v>
      </c>
      <c r="AA7" s="1" t="str">
        <f aca="false">D7</f>
        <v>Sportovní Gymnastika Liberec z.s.</v>
      </c>
      <c r="AB7" s="1" t="n">
        <v>1</v>
      </c>
    </row>
    <row r="8" customFormat="false" ht="13.8" hidden="false" customHeight="false" outlineLevel="0" collapsed="false">
      <c r="A8" s="6"/>
      <c r="B8" s="1" t="n">
        <v>728347</v>
      </c>
      <c r="C8" s="1" t="n">
        <v>6843</v>
      </c>
      <c r="D8" s="1" t="s">
        <v>24</v>
      </c>
      <c r="E8" s="6" t="n">
        <v>2000</v>
      </c>
      <c r="F8" s="1" t="s">
        <v>25</v>
      </c>
      <c r="G8" s="1" t="s">
        <v>26</v>
      </c>
      <c r="H8" s="1" t="n">
        <v>3.8</v>
      </c>
      <c r="I8" s="7" t="n">
        <v>8.67</v>
      </c>
      <c r="J8" s="7" t="n">
        <v>0</v>
      </c>
      <c r="K8" s="8" t="n">
        <f aca="false">H8+I8-J8</f>
        <v>12.47</v>
      </c>
      <c r="L8" s="1" t="n">
        <v>2.6</v>
      </c>
      <c r="M8" s="7" t="n">
        <v>7.87</v>
      </c>
      <c r="N8" s="7" t="n">
        <v>0</v>
      </c>
      <c r="O8" s="8" t="n">
        <f aca="false">L8+M8-N8</f>
        <v>10.47</v>
      </c>
      <c r="P8" s="7" t="n">
        <v>3.6</v>
      </c>
      <c r="Q8" s="7" t="n">
        <v>5.15</v>
      </c>
      <c r="R8" s="7" t="n">
        <v>0</v>
      </c>
      <c r="S8" s="8" t="n">
        <f aca="false">P8+Q8-R8</f>
        <v>8.75</v>
      </c>
      <c r="T8" s="7" t="n">
        <v>4.2</v>
      </c>
      <c r="U8" s="7" t="n">
        <v>7.23</v>
      </c>
      <c r="V8" s="7" t="n">
        <v>0</v>
      </c>
      <c r="W8" s="8" t="n">
        <f aca="false">T8+U8-V8</f>
        <v>11.43</v>
      </c>
      <c r="X8" s="7" t="n">
        <f aca="false">K8+O8+S8+W8</f>
        <v>43.12</v>
      </c>
      <c r="Y8" s="8"/>
      <c r="Z8" s="7" t="n">
        <f aca="false">X14</f>
        <v>129.75</v>
      </c>
      <c r="AA8" s="1" t="str">
        <f aca="false">D7</f>
        <v>Sportovní Gymnastika Liberec z.s.</v>
      </c>
      <c r="AB8" s="1" t="n">
        <v>2</v>
      </c>
    </row>
    <row r="9" customFormat="false" ht="13.8" hidden="false" customHeight="false" outlineLevel="0" collapsed="false">
      <c r="A9" s="6"/>
      <c r="B9" s="1" t="n">
        <v>581638</v>
      </c>
      <c r="C9" s="1" t="n">
        <v>6843</v>
      </c>
      <c r="D9" s="1" t="s">
        <v>27</v>
      </c>
      <c r="E9" s="6" t="n">
        <v>2011</v>
      </c>
      <c r="F9" s="1" t="s">
        <v>25</v>
      </c>
      <c r="G9" s="1" t="s">
        <v>28</v>
      </c>
      <c r="H9" s="1" t="n">
        <v>0</v>
      </c>
      <c r="I9" s="7" t="n">
        <v>0</v>
      </c>
      <c r="J9" s="7" t="n">
        <v>0</v>
      </c>
      <c r="K9" s="8" t="n">
        <f aca="false">H9+I9-J9</f>
        <v>0</v>
      </c>
      <c r="L9" s="1" t="n">
        <v>1.9</v>
      </c>
      <c r="M9" s="7" t="n">
        <v>6.23</v>
      </c>
      <c r="N9" s="7" t="n">
        <v>0</v>
      </c>
      <c r="O9" s="8" t="n">
        <f aca="false">L9+M9-N9</f>
        <v>8.13</v>
      </c>
      <c r="P9" s="7" t="n">
        <v>0</v>
      </c>
      <c r="Q9" s="7" t="n">
        <v>0</v>
      </c>
      <c r="R9" s="7" t="n">
        <v>0</v>
      </c>
      <c r="S9" s="8" t="n">
        <f aca="false">P9+Q9-R9</f>
        <v>0</v>
      </c>
      <c r="T9" s="7" t="n">
        <v>3.2</v>
      </c>
      <c r="U9" s="7" t="n">
        <v>6.33</v>
      </c>
      <c r="V9" s="7" t="n">
        <v>0</v>
      </c>
      <c r="W9" s="8" t="n">
        <f aca="false">T9+U9-V9</f>
        <v>9.53</v>
      </c>
      <c r="X9" s="7" t="n">
        <f aca="false">K9+O9+S9+W9</f>
        <v>17.66</v>
      </c>
      <c r="Y9" s="8"/>
      <c r="Z9" s="7" t="n">
        <f aca="false">X14</f>
        <v>129.75</v>
      </c>
      <c r="AA9" s="1" t="str">
        <f aca="false">D7</f>
        <v>Sportovní Gymnastika Liberec z.s.</v>
      </c>
      <c r="AB9" s="1" t="n">
        <v>3</v>
      </c>
    </row>
    <row r="10" customFormat="false" ht="13.8" hidden="false" customHeight="false" outlineLevel="0" collapsed="false">
      <c r="A10" s="6"/>
      <c r="B10" s="1" t="n">
        <v>638983</v>
      </c>
      <c r="C10" s="1" t="n">
        <v>6843</v>
      </c>
      <c r="D10" s="1" t="s">
        <v>29</v>
      </c>
      <c r="E10" s="6" t="n">
        <v>2004</v>
      </c>
      <c r="F10" s="1" t="s">
        <v>25</v>
      </c>
      <c r="G10" s="1" t="s">
        <v>26</v>
      </c>
      <c r="H10" s="1" t="n">
        <v>3.4</v>
      </c>
      <c r="I10" s="7" t="n">
        <v>8.27</v>
      </c>
      <c r="J10" s="7" t="n">
        <v>0</v>
      </c>
      <c r="K10" s="8" t="n">
        <f aca="false">H10+I10-J10</f>
        <v>11.67</v>
      </c>
      <c r="L10" s="1" t="n">
        <v>2</v>
      </c>
      <c r="M10" s="7" t="n">
        <v>7.13</v>
      </c>
      <c r="N10" s="7" t="n">
        <v>0</v>
      </c>
      <c r="O10" s="8" t="n">
        <f aca="false">L10+M10-N10</f>
        <v>9.13</v>
      </c>
      <c r="P10" s="7" t="n">
        <v>3.9</v>
      </c>
      <c r="Q10" s="7" t="n">
        <v>5.95</v>
      </c>
      <c r="R10" s="7" t="n">
        <v>0</v>
      </c>
      <c r="S10" s="8" t="n">
        <f aca="false">P10+Q10-R10</f>
        <v>9.85</v>
      </c>
      <c r="T10" s="7" t="n">
        <v>4.1</v>
      </c>
      <c r="U10" s="7" t="n">
        <v>6.73</v>
      </c>
      <c r="V10" s="7" t="n">
        <v>0</v>
      </c>
      <c r="W10" s="8" t="n">
        <f aca="false">T10+U10-V10</f>
        <v>10.83</v>
      </c>
      <c r="X10" s="7" t="n">
        <f aca="false">K10+O10+S10+W10</f>
        <v>41.48</v>
      </c>
      <c r="Y10" s="8"/>
      <c r="Z10" s="7" t="n">
        <f aca="false">X14</f>
        <v>129.75</v>
      </c>
      <c r="AA10" s="1" t="str">
        <f aca="false">D7</f>
        <v>Sportovní Gymnastika Liberec z.s.</v>
      </c>
      <c r="AB10" s="1" t="n">
        <v>4</v>
      </c>
    </row>
    <row r="11" customFormat="false" ht="13.8" hidden="false" customHeight="false" outlineLevel="0" collapsed="false">
      <c r="A11" s="6"/>
      <c r="B11" s="1" t="n">
        <v>182218</v>
      </c>
      <c r="C11" s="1" t="n">
        <v>6843</v>
      </c>
      <c r="D11" s="1" t="s">
        <v>30</v>
      </c>
      <c r="E11" s="6" t="n">
        <v>2008</v>
      </c>
      <c r="F11" s="1" t="s">
        <v>25</v>
      </c>
      <c r="G11" s="1" t="s">
        <v>26</v>
      </c>
      <c r="H11" s="1" t="n">
        <v>3.4</v>
      </c>
      <c r="I11" s="7" t="n">
        <v>8.8</v>
      </c>
      <c r="J11" s="7" t="n">
        <v>0</v>
      </c>
      <c r="K11" s="8" t="n">
        <f aca="false">H11+I11-J11</f>
        <v>12.2</v>
      </c>
      <c r="L11" s="1" t="n">
        <v>1.9</v>
      </c>
      <c r="M11" s="7" t="n">
        <v>7.6</v>
      </c>
      <c r="N11" s="7" t="n">
        <v>0</v>
      </c>
      <c r="O11" s="8" t="n">
        <f aca="false">L11+M11-N11</f>
        <v>9.5</v>
      </c>
      <c r="P11" s="7" t="n">
        <v>3.9</v>
      </c>
      <c r="Q11" s="7" t="n">
        <v>7.2</v>
      </c>
      <c r="R11" s="7" t="n">
        <v>0</v>
      </c>
      <c r="S11" s="8" t="n">
        <f aca="false">P11+Q11-R11</f>
        <v>11.1</v>
      </c>
      <c r="T11" s="7" t="n">
        <v>4</v>
      </c>
      <c r="U11" s="7" t="n">
        <v>7.2</v>
      </c>
      <c r="V11" s="7" t="n">
        <v>0</v>
      </c>
      <c r="W11" s="8" t="n">
        <f aca="false">T11+U11-V11</f>
        <v>11.2</v>
      </c>
      <c r="X11" s="7" t="n">
        <f aca="false">K11+O11+S11+W11</f>
        <v>44</v>
      </c>
      <c r="Y11" s="8"/>
      <c r="Z11" s="7" t="n">
        <f aca="false">X14</f>
        <v>129.75</v>
      </c>
      <c r="AA11" s="1" t="str">
        <f aca="false">D7</f>
        <v>Sportovní Gymnastika Liberec z.s.</v>
      </c>
      <c r="AB11" s="1" t="n">
        <v>5</v>
      </c>
    </row>
    <row r="12" customFormat="false" ht="13.8" hidden="false" customHeight="false" outlineLevel="0" collapsed="false">
      <c r="A12" s="6"/>
      <c r="B12" s="1" t="n">
        <v>916804</v>
      </c>
      <c r="C12" s="1" t="n">
        <v>6843</v>
      </c>
      <c r="D12" s="1" t="s">
        <v>31</v>
      </c>
      <c r="E12" s="6" t="n">
        <v>2010</v>
      </c>
      <c r="F12" s="1" t="s">
        <v>25</v>
      </c>
      <c r="G12" s="1" t="s">
        <v>28</v>
      </c>
      <c r="H12" s="1" t="n">
        <v>2.4</v>
      </c>
      <c r="I12" s="7" t="n">
        <v>8.97</v>
      </c>
      <c r="J12" s="7" t="n">
        <v>0</v>
      </c>
      <c r="K12" s="8" t="n">
        <f aca="false">H12+I12-J12</f>
        <v>11.37</v>
      </c>
      <c r="L12" s="7" t="n">
        <v>0</v>
      </c>
      <c r="M12" s="7" t="n">
        <v>0</v>
      </c>
      <c r="N12" s="7" t="n">
        <v>0</v>
      </c>
      <c r="O12" s="8" t="n">
        <f aca="false">L12+M12-N12</f>
        <v>0</v>
      </c>
      <c r="P12" s="7" t="n">
        <v>3.1</v>
      </c>
      <c r="Q12" s="7" t="n">
        <v>6.8</v>
      </c>
      <c r="R12" s="7" t="n">
        <v>0</v>
      </c>
      <c r="S12" s="8" t="n">
        <f aca="false">P12+Q12-R12</f>
        <v>9.9</v>
      </c>
      <c r="T12" s="7" t="n">
        <v>0</v>
      </c>
      <c r="U12" s="7" t="n">
        <v>0</v>
      </c>
      <c r="V12" s="7" t="n">
        <v>0</v>
      </c>
      <c r="W12" s="8" t="n">
        <f aca="false">T12+U12-V12</f>
        <v>0</v>
      </c>
      <c r="X12" s="7" t="n">
        <f aca="false">K12+O12+S12+W12</f>
        <v>21.27</v>
      </c>
      <c r="Y12" s="8"/>
      <c r="Z12" s="1" t="n">
        <f aca="false">X14</f>
        <v>129.75</v>
      </c>
      <c r="AA12" s="1" t="str">
        <f aca="false">D7</f>
        <v>Sportovní Gymnastika Liberec z.s.</v>
      </c>
      <c r="AB12" s="1" t="n">
        <v>6</v>
      </c>
    </row>
    <row r="13" customFormat="false" ht="13.8" hidden="false" customHeight="false" outlineLevel="0" collapsed="false">
      <c r="A13" s="6"/>
      <c r="B13" s="1" t="n">
        <v>0</v>
      </c>
      <c r="C13" s="1" t="n">
        <v>0</v>
      </c>
      <c r="E13" s="6"/>
      <c r="H13" s="1" t="n">
        <v>0</v>
      </c>
      <c r="I13" s="7" t="n">
        <v>0</v>
      </c>
      <c r="J13" s="7" t="n">
        <v>0</v>
      </c>
      <c r="K13" s="8" t="n">
        <f aca="false">H13+I13-J13</f>
        <v>0</v>
      </c>
      <c r="L13" s="7" t="n">
        <v>0</v>
      </c>
      <c r="M13" s="7" t="n">
        <v>0</v>
      </c>
      <c r="N13" s="7" t="n">
        <v>0</v>
      </c>
      <c r="O13" s="8" t="n">
        <f aca="false">L13+M13-N13</f>
        <v>0</v>
      </c>
      <c r="P13" s="7" t="n">
        <v>0</v>
      </c>
      <c r="Q13" s="7" t="n">
        <v>0</v>
      </c>
      <c r="R13" s="7" t="n">
        <v>0</v>
      </c>
      <c r="S13" s="8" t="n">
        <f aca="false">P13+Q13-R13</f>
        <v>0</v>
      </c>
      <c r="T13" s="7" t="n">
        <v>0</v>
      </c>
      <c r="U13" s="7" t="n">
        <v>0</v>
      </c>
      <c r="V13" s="7" t="n">
        <v>0</v>
      </c>
      <c r="W13" s="8" t="n">
        <f aca="false">T13+U13-V13</f>
        <v>0</v>
      </c>
      <c r="X13" s="7" t="n">
        <f aca="false">K13+O13+S13+W13</f>
        <v>0</v>
      </c>
      <c r="Y13" s="8"/>
      <c r="Z13" s="1" t="n">
        <f aca="false">X14</f>
        <v>129.75</v>
      </c>
      <c r="AA13" s="1" t="str">
        <f aca="false">D7</f>
        <v>Sportovní Gymnastika Liberec z.s.</v>
      </c>
      <c r="AB13" s="1" t="n">
        <v>7</v>
      </c>
    </row>
    <row r="14" customFormat="false" ht="13.8" hidden="false" customHeight="false" outlineLevel="0" collapsed="false">
      <c r="A14" s="9"/>
      <c r="B14" s="8"/>
      <c r="C14" s="8"/>
      <c r="D14" s="8" t="s">
        <v>32</v>
      </c>
      <c r="E14" s="9"/>
      <c r="F14" s="8"/>
      <c r="G14" s="8"/>
      <c r="H14" s="8"/>
      <c r="I14" s="8"/>
      <c r="J14" s="8" t="n">
        <v>0</v>
      </c>
      <c r="K14" s="8" t="n">
        <f aca="false">LARGE(K8:K13,3)+LARGE(K8:K13,2)+LARGE(K8:K13,1)-J14</f>
        <v>36.34</v>
      </c>
      <c r="L14" s="8"/>
      <c r="M14" s="8"/>
      <c r="N14" s="8" t="n">
        <v>0</v>
      </c>
      <c r="O14" s="8" t="n">
        <f aca="false">LARGE(O8:O13,3)+LARGE(O8:O13,2)+LARGE(O8:O13,1)-N14</f>
        <v>29.1</v>
      </c>
      <c r="P14" s="8"/>
      <c r="Q14" s="8"/>
      <c r="R14" s="8" t="n">
        <v>0</v>
      </c>
      <c r="S14" s="8" t="n">
        <f aca="false">LARGE(S8:S13,3)+LARGE(S8:S13,2)+LARGE(S8:S13,1)-R14</f>
        <v>30.85</v>
      </c>
      <c r="T14" s="8"/>
      <c r="U14" s="8"/>
      <c r="V14" s="8" t="n">
        <v>0</v>
      </c>
      <c r="W14" s="8" t="n">
        <f aca="false">LARGE(W8:W13,3)+LARGE(W8:W13,2)+LARGE(W8:W13,1)-V14</f>
        <v>33.46</v>
      </c>
      <c r="X14" s="8" t="n">
        <f aca="false">K14+O14+S14+W14</f>
        <v>129.75</v>
      </c>
      <c r="Y14" s="8"/>
      <c r="Z14" s="1" t="n">
        <f aca="false">X14</f>
        <v>129.75</v>
      </c>
      <c r="AA14" s="1" t="str">
        <f aca="false">D7</f>
        <v>Sportovní Gymnastika Liberec z.s.</v>
      </c>
      <c r="AB14" s="1" t="n">
        <v>8</v>
      </c>
    </row>
    <row r="15" customFormat="false" ht="13.8" hidden="false" customHeight="false" outlineLevel="0" collapsed="false">
      <c r="A15" s="4"/>
      <c r="B15" s="5" t="n">
        <v>6719</v>
      </c>
      <c r="C15" s="5" t="n">
        <v>1319</v>
      </c>
      <c r="D15" s="5" t="s">
        <v>33</v>
      </c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 t="n">
        <f aca="false">X22</f>
        <v>119.22</v>
      </c>
      <c r="AA15" s="1" t="str">
        <f aca="false">D15</f>
        <v>TJ Doksy, z.s.</v>
      </c>
      <c r="AB15" s="1" t="n">
        <v>1</v>
      </c>
    </row>
    <row r="16" customFormat="false" ht="13.8" hidden="false" customHeight="false" outlineLevel="0" collapsed="false">
      <c r="A16" s="6"/>
      <c r="B16" s="1" t="n">
        <v>407859</v>
      </c>
      <c r="C16" s="1" t="n">
        <v>1319</v>
      </c>
      <c r="D16" s="1" t="s">
        <v>34</v>
      </c>
      <c r="E16" s="6" t="n">
        <v>2010</v>
      </c>
      <c r="F16" s="1" t="s">
        <v>35</v>
      </c>
      <c r="G16" s="1" t="s">
        <v>36</v>
      </c>
      <c r="H16" s="1" t="n">
        <v>2.4</v>
      </c>
      <c r="I16" s="7" t="n">
        <v>8.57</v>
      </c>
      <c r="J16" s="7" t="n">
        <v>0</v>
      </c>
      <c r="K16" s="8" t="n">
        <f aca="false">H16+I16-J16</f>
        <v>10.97</v>
      </c>
      <c r="L16" s="7" t="n">
        <v>1.9</v>
      </c>
      <c r="M16" s="7" t="n">
        <v>5.63</v>
      </c>
      <c r="N16" s="7" t="n">
        <v>0</v>
      </c>
      <c r="O16" s="8" t="n">
        <f aca="false">L16+M16-N16</f>
        <v>7.53</v>
      </c>
      <c r="P16" s="7" t="n">
        <v>0</v>
      </c>
      <c r="Q16" s="7" t="n">
        <v>0</v>
      </c>
      <c r="R16" s="7" t="n">
        <v>0</v>
      </c>
      <c r="S16" s="8" t="n">
        <f aca="false">P16+Q16-R16</f>
        <v>0</v>
      </c>
      <c r="T16" s="7" t="n">
        <v>3.4</v>
      </c>
      <c r="U16" s="7" t="n">
        <v>6.37</v>
      </c>
      <c r="V16" s="7" t="n">
        <v>0</v>
      </c>
      <c r="W16" s="8" t="n">
        <f aca="false">T16+U16-V16</f>
        <v>9.77</v>
      </c>
      <c r="X16" s="7" t="n">
        <f aca="false">K16+O16+S16+W16</f>
        <v>28.27</v>
      </c>
      <c r="Y16" s="8"/>
      <c r="Z16" s="1" t="n">
        <f aca="false">X22</f>
        <v>119.22</v>
      </c>
      <c r="AA16" s="1" t="str">
        <f aca="false">D15</f>
        <v>TJ Doksy, z.s.</v>
      </c>
      <c r="AB16" s="1" t="n">
        <v>2</v>
      </c>
    </row>
    <row r="17" customFormat="false" ht="13.8" hidden="false" customHeight="false" outlineLevel="0" collapsed="false">
      <c r="A17" s="6"/>
      <c r="B17" s="1" t="n">
        <v>822052</v>
      </c>
      <c r="C17" s="1" t="n">
        <v>1319</v>
      </c>
      <c r="D17" s="1" t="s">
        <v>37</v>
      </c>
      <c r="E17" s="6" t="n">
        <v>2011</v>
      </c>
      <c r="F17" s="1" t="s">
        <v>35</v>
      </c>
      <c r="G17" s="1" t="s">
        <v>38</v>
      </c>
      <c r="H17" s="1" t="n">
        <v>2.4</v>
      </c>
      <c r="I17" s="7" t="n">
        <v>8.67</v>
      </c>
      <c r="J17" s="7" t="n">
        <v>0</v>
      </c>
      <c r="K17" s="8" t="n">
        <f aca="false">H17+I17-J17</f>
        <v>11.07</v>
      </c>
      <c r="L17" s="7" t="n">
        <v>1.3</v>
      </c>
      <c r="M17" s="7" t="n">
        <v>7.03</v>
      </c>
      <c r="N17" s="7" t="n">
        <v>0</v>
      </c>
      <c r="O17" s="8" t="n">
        <f aca="false">L17+M17-N17</f>
        <v>8.33</v>
      </c>
      <c r="P17" s="7" t="n">
        <v>2.6</v>
      </c>
      <c r="Q17" s="7" t="n">
        <v>7.2</v>
      </c>
      <c r="R17" s="7" t="n">
        <v>0</v>
      </c>
      <c r="S17" s="8" t="n">
        <f aca="false">P17+Q17-R17</f>
        <v>9.8</v>
      </c>
      <c r="T17" s="7" t="n">
        <v>2.8</v>
      </c>
      <c r="U17" s="7" t="n">
        <v>7.1</v>
      </c>
      <c r="V17" s="7" t="n">
        <v>0</v>
      </c>
      <c r="W17" s="8" t="n">
        <f aca="false">T17+U17-V17</f>
        <v>9.9</v>
      </c>
      <c r="X17" s="7" t="n">
        <f aca="false">K17+O17+S17+W17</f>
        <v>39.1</v>
      </c>
      <c r="Y17" s="8"/>
      <c r="Z17" s="1" t="n">
        <f aca="false">X22</f>
        <v>119.22</v>
      </c>
      <c r="AA17" s="1" t="str">
        <f aca="false">D15</f>
        <v>TJ Doksy, z.s.</v>
      </c>
      <c r="AB17" s="1" t="n">
        <v>3</v>
      </c>
    </row>
    <row r="18" customFormat="false" ht="13.8" hidden="false" customHeight="false" outlineLevel="0" collapsed="false">
      <c r="A18" s="6"/>
      <c r="B18" s="1" t="n">
        <v>106770</v>
      </c>
      <c r="C18" s="1" t="n">
        <v>1319</v>
      </c>
      <c r="D18" s="1" t="s">
        <v>39</v>
      </c>
      <c r="E18" s="6" t="n">
        <v>2010</v>
      </c>
      <c r="F18" s="1" t="s">
        <v>35</v>
      </c>
      <c r="G18" s="1" t="s">
        <v>38</v>
      </c>
      <c r="H18" s="1" t="n">
        <v>3.2</v>
      </c>
      <c r="I18" s="7" t="n">
        <v>8.43</v>
      </c>
      <c r="J18" s="7" t="n">
        <v>0</v>
      </c>
      <c r="K18" s="8" t="n">
        <f aca="false">H18+I18-J18</f>
        <v>11.63</v>
      </c>
      <c r="L18" s="7" t="n">
        <v>1.9</v>
      </c>
      <c r="M18" s="7" t="n">
        <v>6.97</v>
      </c>
      <c r="N18" s="7" t="n">
        <v>0</v>
      </c>
      <c r="O18" s="8" t="n">
        <f aca="false">L18+M18-N18</f>
        <v>8.87</v>
      </c>
      <c r="P18" s="7" t="n">
        <v>2</v>
      </c>
      <c r="Q18" s="7" t="n">
        <v>7.7</v>
      </c>
      <c r="R18" s="7" t="n">
        <v>0</v>
      </c>
      <c r="S18" s="8" t="n">
        <f aca="false">P18+Q18-R18</f>
        <v>9.7</v>
      </c>
      <c r="T18" s="7" t="n">
        <v>3.3</v>
      </c>
      <c r="U18" s="7" t="n">
        <v>6.57</v>
      </c>
      <c r="V18" s="7" t="n">
        <v>0</v>
      </c>
      <c r="W18" s="8" t="n">
        <f aca="false">T18+U18-V18</f>
        <v>9.87</v>
      </c>
      <c r="X18" s="7" t="n">
        <f aca="false">K18+O18+S18+W18</f>
        <v>40.07</v>
      </c>
      <c r="Y18" s="8"/>
      <c r="Z18" s="1" t="n">
        <f aca="false">X22</f>
        <v>119.22</v>
      </c>
      <c r="AA18" s="1" t="str">
        <f aca="false">D15</f>
        <v>TJ Doksy, z.s.</v>
      </c>
      <c r="AB18" s="1" t="n">
        <v>4</v>
      </c>
    </row>
    <row r="19" customFormat="false" ht="13.8" hidden="false" customHeight="false" outlineLevel="0" collapsed="false">
      <c r="A19" s="6"/>
      <c r="B19" s="1" t="n">
        <v>167774</v>
      </c>
      <c r="C19" s="1" t="n">
        <v>1319</v>
      </c>
      <c r="D19" s="1" t="s">
        <v>40</v>
      </c>
      <c r="E19" s="6" t="n">
        <v>2011</v>
      </c>
      <c r="F19" s="1" t="s">
        <v>35</v>
      </c>
      <c r="G19" s="1" t="s">
        <v>38</v>
      </c>
      <c r="H19" s="1" t="n">
        <v>2.4</v>
      </c>
      <c r="I19" s="7" t="n">
        <v>9</v>
      </c>
      <c r="J19" s="7" t="n">
        <v>0</v>
      </c>
      <c r="K19" s="8" t="n">
        <f aca="false">H19+I19-J19</f>
        <v>11.4</v>
      </c>
      <c r="L19" s="7" t="n">
        <v>1.9</v>
      </c>
      <c r="M19" s="7" t="n">
        <v>6.93</v>
      </c>
      <c r="N19" s="7" t="n">
        <v>0</v>
      </c>
      <c r="O19" s="8" t="n">
        <f aca="false">L19+M19-N19</f>
        <v>8.83</v>
      </c>
      <c r="P19" s="7" t="n">
        <v>2.5</v>
      </c>
      <c r="Q19" s="7" t="n">
        <v>7.55</v>
      </c>
      <c r="R19" s="7" t="n">
        <v>0</v>
      </c>
      <c r="S19" s="8" t="n">
        <f aca="false">P19+Q19-R19</f>
        <v>10.05</v>
      </c>
      <c r="T19" s="7" t="n">
        <v>2.6</v>
      </c>
      <c r="U19" s="7" t="n">
        <v>7.13</v>
      </c>
      <c r="V19" s="7" t="n">
        <v>0</v>
      </c>
      <c r="W19" s="8" t="n">
        <f aca="false">T19+U19-V19</f>
        <v>9.73</v>
      </c>
      <c r="X19" s="7" t="n">
        <f aca="false">K19+O19+S19+W19</f>
        <v>40.01</v>
      </c>
      <c r="Y19" s="8"/>
      <c r="Z19" s="1" t="n">
        <f aca="false">X22</f>
        <v>119.22</v>
      </c>
      <c r="AA19" s="1" t="str">
        <f aca="false">D15</f>
        <v>TJ Doksy, z.s.</v>
      </c>
      <c r="AB19" s="1" t="n">
        <v>5</v>
      </c>
    </row>
    <row r="20" customFormat="false" ht="13.8" hidden="false" customHeight="false" outlineLevel="0" collapsed="false">
      <c r="A20" s="6"/>
      <c r="B20" s="1" t="n">
        <v>551330</v>
      </c>
      <c r="C20" s="1" t="n">
        <v>1319</v>
      </c>
      <c r="D20" s="1" t="s">
        <v>41</v>
      </c>
      <c r="E20" s="6" t="n">
        <v>2009</v>
      </c>
      <c r="F20" s="1" t="s">
        <v>35</v>
      </c>
      <c r="G20" s="1" t="s">
        <v>36</v>
      </c>
      <c r="H20" s="1" t="n">
        <v>0</v>
      </c>
      <c r="I20" s="7" t="n">
        <v>0</v>
      </c>
      <c r="J20" s="7" t="n">
        <v>0</v>
      </c>
      <c r="K20" s="8" t="n">
        <f aca="false">H20+I20-J20</f>
        <v>0</v>
      </c>
      <c r="L20" s="7" t="n">
        <v>0</v>
      </c>
      <c r="M20" s="7" t="n">
        <v>0</v>
      </c>
      <c r="N20" s="7" t="n">
        <v>0</v>
      </c>
      <c r="O20" s="8" t="n">
        <f aca="false">L20+M20-N20</f>
        <v>0</v>
      </c>
      <c r="P20" s="7" t="n">
        <v>2.4</v>
      </c>
      <c r="Q20" s="7" t="n">
        <v>6.15</v>
      </c>
      <c r="R20" s="7" t="n">
        <v>0</v>
      </c>
      <c r="S20" s="8" t="n">
        <f aca="false">P20+Q20-R20</f>
        <v>8.55</v>
      </c>
      <c r="T20" s="7" t="n">
        <v>0</v>
      </c>
      <c r="U20" s="7" t="n">
        <v>0</v>
      </c>
      <c r="V20" s="7" t="n">
        <v>0</v>
      </c>
      <c r="W20" s="8" t="n">
        <f aca="false">T20+U20-V20</f>
        <v>0</v>
      </c>
      <c r="X20" s="7" t="n">
        <f aca="false">K20+O20+S20+W20</f>
        <v>8.55</v>
      </c>
      <c r="Y20" s="8"/>
      <c r="Z20" s="1" t="n">
        <f aca="false">X22</f>
        <v>119.22</v>
      </c>
      <c r="AA20" s="1" t="str">
        <f aca="false">D15</f>
        <v>TJ Doksy, z.s.</v>
      </c>
      <c r="AB20" s="1" t="n">
        <v>6</v>
      </c>
    </row>
    <row r="21" customFormat="false" ht="14.25" hidden="false" customHeight="false" outlineLevel="0" collapsed="false">
      <c r="B21" s="1" t="n">
        <v>0</v>
      </c>
      <c r="C21" s="1" t="n">
        <v>0</v>
      </c>
      <c r="H21" s="1" t="n">
        <v>0</v>
      </c>
      <c r="I21" s="7" t="n">
        <v>0</v>
      </c>
      <c r="J21" s="7" t="n">
        <v>0</v>
      </c>
      <c r="K21" s="8" t="n">
        <f aca="false">H21+I21-J21</f>
        <v>0</v>
      </c>
      <c r="L21" s="7" t="n">
        <v>0</v>
      </c>
      <c r="M21" s="7" t="n">
        <v>0</v>
      </c>
      <c r="N21" s="7" t="n">
        <v>0</v>
      </c>
      <c r="O21" s="8" t="n">
        <f aca="false">L21+M21-N21</f>
        <v>0</v>
      </c>
      <c r="P21" s="7" t="n">
        <v>0</v>
      </c>
      <c r="Q21" s="7" t="n">
        <v>0</v>
      </c>
      <c r="R21" s="7" t="n">
        <v>0</v>
      </c>
      <c r="S21" s="8" t="n">
        <f aca="false">P21+Q21-R21</f>
        <v>0</v>
      </c>
      <c r="T21" s="7" t="n">
        <v>0</v>
      </c>
      <c r="U21" s="7" t="n">
        <v>0</v>
      </c>
      <c r="V21" s="7" t="n">
        <v>0</v>
      </c>
      <c r="W21" s="8" t="n">
        <f aca="false">T21+U21-V21</f>
        <v>0</v>
      </c>
      <c r="X21" s="7" t="n">
        <f aca="false">K21+O21+S21+W21</f>
        <v>0</v>
      </c>
      <c r="Y21" s="8"/>
      <c r="Z21" s="1" t="n">
        <f aca="false">X22</f>
        <v>119.22</v>
      </c>
      <c r="AA21" s="1" t="str">
        <f aca="false">D15</f>
        <v>TJ Doksy, z.s.</v>
      </c>
      <c r="AB21" s="1" t="n">
        <v>7</v>
      </c>
    </row>
    <row r="22" customFormat="false" ht="14.25" hidden="false" customHeight="false" outlineLevel="0" collapsed="false">
      <c r="A22" s="8"/>
      <c r="B22" s="8"/>
      <c r="C22" s="8"/>
      <c r="D22" s="8" t="s">
        <v>32</v>
      </c>
      <c r="E22" s="8"/>
      <c r="F22" s="8"/>
      <c r="G22" s="8"/>
      <c r="H22" s="8"/>
      <c r="I22" s="8"/>
      <c r="J22" s="8" t="n">
        <v>0</v>
      </c>
      <c r="K22" s="8" t="n">
        <f aca="false">LARGE(K16:K21,3)+LARGE(K16:K21,2)+LARGE(K16:K21,1)-J22</f>
        <v>34.1</v>
      </c>
      <c r="L22" s="8"/>
      <c r="M22" s="8"/>
      <c r="N22" s="8" t="n">
        <v>0</v>
      </c>
      <c r="O22" s="8" t="n">
        <f aca="false">LARGE(O16:O21,3)+LARGE(O16:O21,2)+LARGE(O16:O21,1)-N22</f>
        <v>26.03</v>
      </c>
      <c r="P22" s="8"/>
      <c r="Q22" s="8"/>
      <c r="R22" s="8" t="n">
        <v>0</v>
      </c>
      <c r="S22" s="8" t="n">
        <f aca="false">LARGE(S16:S21,3)+LARGE(S16:S21,2)+LARGE(S16:S21,1)-R22</f>
        <v>29.55</v>
      </c>
      <c r="T22" s="8"/>
      <c r="U22" s="8"/>
      <c r="V22" s="8" t="n">
        <v>0</v>
      </c>
      <c r="W22" s="8" t="n">
        <f aca="false">LARGE(W16:W21,3)+LARGE(W16:W21,2)+LARGE(W16:W21,1)-V22</f>
        <v>29.54</v>
      </c>
      <c r="X22" s="8" t="n">
        <f aca="false">K22+O22+S22+W22</f>
        <v>119.22</v>
      </c>
      <c r="Y22" s="8"/>
      <c r="Z22" s="1" t="n">
        <f aca="false">X22</f>
        <v>119.22</v>
      </c>
      <c r="AA22" s="1" t="str">
        <f aca="false">D15</f>
        <v>TJ Doksy, z.s.</v>
      </c>
      <c r="AB22" s="1" t="n">
        <v>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8"/>
  <sheetViews>
    <sheetView showFormulas="false" showGridLines="true" showRowColHeaders="true" showZeros="true" rightToLeft="false" tabSelected="false" showOutlineSymbols="true" defaultGridColor="true" view="normal" topLeftCell="A1" colorId="64" zoomScale="79" zoomScaleNormal="79" zoomScalePageLayoutView="100" workbookViewId="0">
      <selection pane="topLeft" activeCell="A7" activeCellId="0" sqref="A7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0"/>
    <col collapsed="false" customWidth="true" hidden="true" outlineLevel="0" max="3" min="2" style="1" width="10"/>
    <col collapsed="false" customWidth="true" hidden="false" outlineLevel="0" max="4" min="4" style="1" width="30"/>
    <col collapsed="false" customWidth="true" hidden="false" outlineLevel="0" max="5" min="5" style="1" width="8"/>
    <col collapsed="false" customWidth="true" hidden="false" outlineLevel="0" max="6" min="6" style="1" width="24.33"/>
    <col collapsed="false" customWidth="true" hidden="false" outlineLevel="0" max="7" min="7" style="1" width="26.28"/>
    <col collapsed="false" customWidth="true" hidden="false" outlineLevel="0" max="10" min="8" style="1" width="7"/>
    <col collapsed="false" customWidth="true" hidden="false" outlineLevel="0" max="11" min="11" style="1" width="8"/>
    <col collapsed="false" customWidth="true" hidden="false" outlineLevel="0" max="14" min="12" style="1" width="7"/>
    <col collapsed="false" customWidth="true" hidden="false" outlineLevel="0" max="15" min="15" style="1" width="8"/>
    <col collapsed="false" customWidth="true" hidden="false" outlineLevel="0" max="18" min="16" style="1" width="7"/>
    <col collapsed="false" customWidth="true" hidden="false" outlineLevel="0" max="19" min="19" style="1" width="8"/>
    <col collapsed="false" customWidth="true" hidden="false" outlineLevel="0" max="22" min="20" style="1" width="7"/>
    <col collapsed="false" customWidth="true" hidden="false" outlineLevel="0" max="24" min="23" style="1" width="8"/>
    <col collapsed="false" customWidth="true" hidden="false" outlineLevel="0" max="25" min="25" style="1" width="30"/>
    <col collapsed="false" customWidth="true" hidden="false" outlineLevel="0" max="26" min="26" style="1" width="8"/>
    <col collapsed="false" customWidth="true" hidden="false" outlineLevel="0" max="27" min="27" style="1" width="20"/>
    <col collapsed="false" customWidth="true" hidden="false" outlineLevel="0" max="28" min="28" style="1" width="8"/>
    <col collapsed="false" customWidth="true" hidden="false" outlineLevel="0" max="29" min="29" style="1" width="30"/>
  </cols>
  <sheetData>
    <row r="1" customFormat="false" ht="14.25" hidden="false" customHeight="false" outlineLevel="0" collapsed="false">
      <c r="D1" s="1" t="s">
        <v>0</v>
      </c>
      <c r="E1" s="2"/>
    </row>
    <row r="2" customFormat="false" ht="14.25" hidden="false" customHeight="false" outlineLevel="0" collapsed="false">
      <c r="D2" s="1" t="s">
        <v>1</v>
      </c>
      <c r="E2" s="2"/>
    </row>
    <row r="3" customFormat="false" ht="14.25" hidden="false" customHeight="false" outlineLevel="0" collapsed="false">
      <c r="D3" s="1" t="s">
        <v>42</v>
      </c>
      <c r="E3" s="2"/>
    </row>
    <row r="6" customFormat="false" ht="14.25" hidden="false" customHeight="false" outlineLevel="0" collapsed="false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10</v>
      </c>
      <c r="M6" s="3" t="s">
        <v>11</v>
      </c>
      <c r="N6" s="3" t="s">
        <v>12</v>
      </c>
      <c r="O6" s="3" t="s">
        <v>14</v>
      </c>
      <c r="P6" s="3" t="s">
        <v>10</v>
      </c>
      <c r="Q6" s="3" t="s">
        <v>11</v>
      </c>
      <c r="R6" s="3" t="s">
        <v>12</v>
      </c>
      <c r="S6" s="3" t="s">
        <v>15</v>
      </c>
      <c r="T6" s="3" t="s">
        <v>10</v>
      </c>
      <c r="U6" s="3" t="s">
        <v>11</v>
      </c>
      <c r="V6" s="3" t="s">
        <v>12</v>
      </c>
      <c r="W6" s="3" t="s">
        <v>16</v>
      </c>
      <c r="X6" s="3" t="s">
        <v>17</v>
      </c>
      <c r="Y6" s="3" t="s">
        <v>18</v>
      </c>
      <c r="Z6" s="3" t="s">
        <v>19</v>
      </c>
      <c r="AA6" s="3" t="s">
        <v>20</v>
      </c>
      <c r="AB6" s="3" t="s">
        <v>21</v>
      </c>
      <c r="AC6" s="3" t="s">
        <v>22</v>
      </c>
      <c r="AD6" s="3"/>
    </row>
    <row r="7" customFormat="false" ht="13.8" hidden="false" customHeight="false" outlineLevel="0" collapsed="false">
      <c r="A7" s="4"/>
      <c r="B7" s="5" t="n">
        <v>6720</v>
      </c>
      <c r="C7" s="5" t="n">
        <v>1319</v>
      </c>
      <c r="D7" s="5" t="s">
        <v>33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 t="n">
        <f aca="false">X12</f>
        <v>127.79</v>
      </c>
      <c r="AA7" s="1" t="str">
        <f aca="false">D7</f>
        <v>TJ Doksy, z.s.</v>
      </c>
      <c r="AB7" s="1" t="n">
        <v>1</v>
      </c>
    </row>
    <row r="8" customFormat="false" ht="13.8" hidden="false" customHeight="false" outlineLevel="0" collapsed="false">
      <c r="A8" s="6"/>
      <c r="B8" s="1" t="n">
        <v>682065</v>
      </c>
      <c r="C8" s="1" t="n">
        <v>1319</v>
      </c>
      <c r="D8" s="1" t="s">
        <v>43</v>
      </c>
      <c r="E8" s="6" t="n">
        <v>2009</v>
      </c>
      <c r="F8" s="1" t="s">
        <v>35</v>
      </c>
      <c r="G8" s="1" t="s">
        <v>44</v>
      </c>
      <c r="H8" s="1" t="n">
        <v>2</v>
      </c>
      <c r="I8" s="7" t="n">
        <v>8.73</v>
      </c>
      <c r="J8" s="7" t="n">
        <v>0</v>
      </c>
      <c r="K8" s="8" t="n">
        <f aca="false">H8+I8-J8</f>
        <v>10.73</v>
      </c>
      <c r="L8" s="7" t="n">
        <v>2.5</v>
      </c>
      <c r="M8" s="7" t="n">
        <v>6.9</v>
      </c>
      <c r="N8" s="7" t="n">
        <v>0</v>
      </c>
      <c r="O8" s="8" t="n">
        <f aca="false">L8+M8-N8</f>
        <v>9.4</v>
      </c>
      <c r="P8" s="1" t="n">
        <v>2.9</v>
      </c>
      <c r="Q8" s="7" t="n">
        <v>6.5</v>
      </c>
      <c r="R8" s="7" t="n">
        <v>0</v>
      </c>
      <c r="S8" s="8" t="n">
        <f aca="false">P8+Q8-R8</f>
        <v>9.4</v>
      </c>
      <c r="T8" s="7" t="n">
        <v>3.2</v>
      </c>
      <c r="U8" s="7" t="n">
        <v>7.63</v>
      </c>
      <c r="V8" s="7" t="n">
        <v>0</v>
      </c>
      <c r="W8" s="8" t="n">
        <f aca="false">T8+U8-V8</f>
        <v>10.83</v>
      </c>
      <c r="X8" s="7" t="n">
        <f aca="false">K8+O8+S8+W8</f>
        <v>40.36</v>
      </c>
      <c r="Y8" s="8"/>
      <c r="Z8" s="1" t="n">
        <f aca="false">X12</f>
        <v>127.79</v>
      </c>
      <c r="AA8" s="1" t="str">
        <f aca="false">D7</f>
        <v>TJ Doksy, z.s.</v>
      </c>
      <c r="AB8" s="1" t="n">
        <v>2</v>
      </c>
    </row>
    <row r="9" customFormat="false" ht="13.8" hidden="false" customHeight="false" outlineLevel="0" collapsed="false">
      <c r="A9" s="6"/>
      <c r="B9" s="1" t="n">
        <v>723590</v>
      </c>
      <c r="C9" s="1" t="n">
        <v>1319</v>
      </c>
      <c r="D9" s="1" t="s">
        <v>45</v>
      </c>
      <c r="E9" s="6" t="n">
        <v>2012</v>
      </c>
      <c r="F9" s="1" t="s">
        <v>35</v>
      </c>
      <c r="G9" s="1" t="s">
        <v>46</v>
      </c>
      <c r="H9" s="1" t="n">
        <v>2</v>
      </c>
      <c r="I9" s="7" t="n">
        <v>7.1</v>
      </c>
      <c r="J9" s="7" t="n">
        <v>0</v>
      </c>
      <c r="K9" s="8" t="n">
        <f aca="false">H9+I9-J9</f>
        <v>9.1</v>
      </c>
      <c r="L9" s="7" t="n">
        <v>1.4</v>
      </c>
      <c r="M9" s="7" t="n">
        <v>8.4</v>
      </c>
      <c r="N9" s="7" t="n">
        <v>0</v>
      </c>
      <c r="O9" s="8" t="n">
        <f aca="false">L9+M9-N9</f>
        <v>9.8</v>
      </c>
      <c r="P9" s="1" t="n">
        <v>2.9</v>
      </c>
      <c r="Q9" s="7" t="n">
        <v>4.85</v>
      </c>
      <c r="R9" s="7" t="n">
        <v>0</v>
      </c>
      <c r="S9" s="8" t="n">
        <f aca="false">P9+Q9-R9</f>
        <v>7.75</v>
      </c>
      <c r="T9" s="7" t="n">
        <v>2.3</v>
      </c>
      <c r="U9" s="7" t="n">
        <v>7</v>
      </c>
      <c r="V9" s="7" t="n">
        <v>0</v>
      </c>
      <c r="W9" s="8" t="n">
        <f aca="false">T9+U9-V9</f>
        <v>9.3</v>
      </c>
      <c r="X9" s="7" t="n">
        <f aca="false">K9+O9+S9+W9</f>
        <v>35.95</v>
      </c>
      <c r="Y9" s="8"/>
      <c r="Z9" s="1" t="n">
        <f aca="false">X12</f>
        <v>127.79</v>
      </c>
      <c r="AA9" s="1" t="str">
        <f aca="false">D7</f>
        <v>TJ Doksy, z.s.</v>
      </c>
      <c r="AB9" s="1" t="n">
        <v>3</v>
      </c>
    </row>
    <row r="10" customFormat="false" ht="13.8" hidden="false" customHeight="false" outlineLevel="0" collapsed="false">
      <c r="A10" s="6"/>
      <c r="B10" s="1" t="n">
        <v>702714</v>
      </c>
      <c r="C10" s="1" t="n">
        <v>1319</v>
      </c>
      <c r="D10" s="1" t="s">
        <v>47</v>
      </c>
      <c r="E10" s="6" t="n">
        <v>2010</v>
      </c>
      <c r="F10" s="1" t="s">
        <v>35</v>
      </c>
      <c r="G10" s="1" t="s">
        <v>36</v>
      </c>
      <c r="H10" s="1" t="n">
        <v>2</v>
      </c>
      <c r="I10" s="7" t="n">
        <v>8.53</v>
      </c>
      <c r="J10" s="7" t="n">
        <v>0</v>
      </c>
      <c r="K10" s="8" t="n">
        <f aca="false">H10+I10-J10</f>
        <v>10.53</v>
      </c>
      <c r="L10" s="7" t="n">
        <v>2.5</v>
      </c>
      <c r="M10" s="7" t="n">
        <v>8.53</v>
      </c>
      <c r="N10" s="7" t="n">
        <v>0</v>
      </c>
      <c r="O10" s="8" t="n">
        <f aca="false">L10+M10-N10</f>
        <v>11.03</v>
      </c>
      <c r="P10" s="1" t="n">
        <v>2.2</v>
      </c>
      <c r="Q10" s="7" t="n">
        <v>7.35</v>
      </c>
      <c r="R10" s="7" t="n">
        <v>0</v>
      </c>
      <c r="S10" s="8" t="n">
        <f aca="false">P10+Q10-R10</f>
        <v>9.55</v>
      </c>
      <c r="T10" s="7" t="n">
        <v>3.1</v>
      </c>
      <c r="U10" s="7" t="n">
        <v>7.17</v>
      </c>
      <c r="V10" s="7" t="n">
        <v>0</v>
      </c>
      <c r="W10" s="8" t="n">
        <f aca="false">T10+U10-V10</f>
        <v>10.27</v>
      </c>
      <c r="X10" s="7" t="n">
        <f aca="false">K10+O10+S10+W10</f>
        <v>41.38</v>
      </c>
      <c r="Y10" s="8"/>
      <c r="Z10" s="1" t="n">
        <f aca="false">X12</f>
        <v>127.79</v>
      </c>
      <c r="AA10" s="1" t="str">
        <f aca="false">D7</f>
        <v>TJ Doksy, z.s.</v>
      </c>
      <c r="AB10" s="1" t="n">
        <v>4</v>
      </c>
    </row>
    <row r="11" customFormat="false" ht="13.8" hidden="false" customHeight="false" outlineLevel="0" collapsed="false">
      <c r="A11" s="6"/>
      <c r="B11" s="1" t="n">
        <v>294475</v>
      </c>
      <c r="C11" s="1" t="n">
        <v>1319</v>
      </c>
      <c r="D11" s="1" t="s">
        <v>48</v>
      </c>
      <c r="E11" s="6" t="n">
        <v>2010</v>
      </c>
      <c r="F11" s="1" t="s">
        <v>35</v>
      </c>
      <c r="G11" s="1" t="s">
        <v>36</v>
      </c>
      <c r="H11" s="1" t="n">
        <v>2.8</v>
      </c>
      <c r="I11" s="7" t="n">
        <v>8.8</v>
      </c>
      <c r="J11" s="7" t="n">
        <v>0</v>
      </c>
      <c r="K11" s="8" t="n">
        <f aca="false">H11+I11-J11</f>
        <v>11.6</v>
      </c>
      <c r="L11" s="7" t="n">
        <v>2.5</v>
      </c>
      <c r="M11" s="7" t="n">
        <v>8.47</v>
      </c>
      <c r="N11" s="7" t="n">
        <v>0</v>
      </c>
      <c r="O11" s="8" t="n">
        <f aca="false">L11+M11-N11</f>
        <v>10.97</v>
      </c>
      <c r="P11" s="1" t="n">
        <v>3.1</v>
      </c>
      <c r="Q11" s="7" t="n">
        <v>8.45</v>
      </c>
      <c r="R11" s="7" t="n">
        <v>0</v>
      </c>
      <c r="S11" s="8" t="n">
        <f aca="false">P11+Q11-R11</f>
        <v>11.55</v>
      </c>
      <c r="T11" s="7" t="n">
        <v>3.1</v>
      </c>
      <c r="U11" s="7" t="n">
        <v>8.43</v>
      </c>
      <c r="V11" s="7" t="n">
        <v>0</v>
      </c>
      <c r="W11" s="8" t="n">
        <f aca="false">T11+U11-V11</f>
        <v>11.53</v>
      </c>
      <c r="X11" s="7" t="n">
        <f aca="false">K11+O11+S11+W11</f>
        <v>45.65</v>
      </c>
      <c r="Y11" s="8"/>
      <c r="Z11" s="1" t="n">
        <f aca="false">X12</f>
        <v>127.79</v>
      </c>
      <c r="AA11" s="1" t="str">
        <f aca="false">D7</f>
        <v>TJ Doksy, z.s.</v>
      </c>
      <c r="AB11" s="1" t="n">
        <v>5</v>
      </c>
    </row>
    <row r="12" customFormat="false" ht="13.8" hidden="false" customHeight="false" outlineLevel="0" collapsed="false">
      <c r="A12" s="9"/>
      <c r="B12" s="8"/>
      <c r="C12" s="8"/>
      <c r="D12" s="8" t="s">
        <v>32</v>
      </c>
      <c r="E12" s="9"/>
      <c r="F12" s="8"/>
      <c r="G12" s="8"/>
      <c r="H12" s="8"/>
      <c r="I12" s="8"/>
      <c r="J12" s="8" t="n">
        <v>0</v>
      </c>
      <c r="K12" s="8" t="n">
        <f aca="false">LARGE(K8:K11,3)+LARGE(K8:K11,2)+LARGE(K8:K11,1)-J12</f>
        <v>32.86</v>
      </c>
      <c r="L12" s="8"/>
      <c r="M12" s="8"/>
      <c r="N12" s="8" t="n">
        <v>0</v>
      </c>
      <c r="O12" s="8" t="n">
        <f aca="false">LARGE(O8:O11,3)+LARGE(O8:O11,2)+LARGE(O8:O11,1)-N12</f>
        <v>31.8</v>
      </c>
      <c r="P12" s="8"/>
      <c r="Q12" s="8"/>
      <c r="R12" s="8" t="n">
        <v>0</v>
      </c>
      <c r="S12" s="8" t="n">
        <f aca="false">LARGE(S8:S11,3)+LARGE(S8:S11,2)+LARGE(S8:S11,1)-R12</f>
        <v>30.5</v>
      </c>
      <c r="T12" s="8"/>
      <c r="U12" s="8"/>
      <c r="V12" s="8" t="n">
        <v>0</v>
      </c>
      <c r="W12" s="8" t="n">
        <f aca="false">LARGE(W8:W11,3)+LARGE(W8:W11,2)+LARGE(W8:W11,1)-V12</f>
        <v>32.63</v>
      </c>
      <c r="X12" s="8" t="n">
        <f aca="false">K12+O12+S12+W12</f>
        <v>127.79</v>
      </c>
      <c r="Y12" s="8"/>
      <c r="Z12" s="1" t="n">
        <f aca="false">X12</f>
        <v>127.79</v>
      </c>
      <c r="AA12" s="1" t="str">
        <f aca="false">D7</f>
        <v>TJ Doksy, z.s.</v>
      </c>
      <c r="AB12" s="1" t="n">
        <v>6</v>
      </c>
    </row>
    <row r="13" customFormat="false" ht="13.8" hidden="false" customHeight="false" outlineLevel="0" collapsed="false">
      <c r="A13" s="4"/>
      <c r="B13" s="5" t="n">
        <v>6731</v>
      </c>
      <c r="C13" s="5" t="n">
        <v>6925</v>
      </c>
      <c r="D13" s="5" t="s">
        <v>49</v>
      </c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 t="n">
        <f aca="false">X18</f>
        <v>114.26</v>
      </c>
      <c r="AA13" s="1" t="str">
        <f aca="false">D13</f>
        <v>TJ Lokomotiva Česká Lípa, z.s.</v>
      </c>
      <c r="AB13" s="1" t="n">
        <v>1</v>
      </c>
    </row>
    <row r="14" customFormat="false" ht="13.8" hidden="false" customHeight="false" outlineLevel="0" collapsed="false">
      <c r="A14" s="6"/>
      <c r="B14" s="1" t="n">
        <v>633573</v>
      </c>
      <c r="C14" s="1" t="n">
        <v>6925</v>
      </c>
      <c r="D14" s="1" t="s">
        <v>50</v>
      </c>
      <c r="E14" s="6" t="n">
        <v>2007</v>
      </c>
      <c r="F14" s="1" t="s">
        <v>51</v>
      </c>
      <c r="G14" s="1" t="s">
        <v>52</v>
      </c>
      <c r="H14" s="1" t="n">
        <v>2</v>
      </c>
      <c r="I14" s="7" t="n">
        <v>7.93</v>
      </c>
      <c r="J14" s="7" t="n">
        <v>0</v>
      </c>
      <c r="K14" s="8" t="n">
        <f aca="false">H14+I14-J14</f>
        <v>9.93</v>
      </c>
      <c r="L14" s="7" t="n">
        <v>0.8</v>
      </c>
      <c r="M14" s="7" t="n">
        <v>7.8</v>
      </c>
      <c r="N14" s="7" t="n">
        <v>1</v>
      </c>
      <c r="O14" s="8" t="n">
        <f aca="false">L14+M14-N14</f>
        <v>7.6</v>
      </c>
      <c r="P14" s="7" t="n">
        <v>2.3</v>
      </c>
      <c r="Q14" s="7" t="n">
        <v>6.65</v>
      </c>
      <c r="R14" s="7" t="n">
        <v>0</v>
      </c>
      <c r="S14" s="8" t="n">
        <f aca="false">P14+Q14-R14</f>
        <v>8.95</v>
      </c>
      <c r="T14" s="7" t="n">
        <v>2.4</v>
      </c>
      <c r="U14" s="7" t="n">
        <v>8.27</v>
      </c>
      <c r="V14" s="7" t="n">
        <v>0</v>
      </c>
      <c r="W14" s="8" t="n">
        <f aca="false">T14+U14-V14</f>
        <v>10.67</v>
      </c>
      <c r="X14" s="7" t="n">
        <f aca="false">K14+O14+S14+W14</f>
        <v>37.15</v>
      </c>
      <c r="Y14" s="8"/>
      <c r="Z14" s="1" t="n">
        <f aca="false">X18</f>
        <v>114.26</v>
      </c>
      <c r="AA14" s="1" t="str">
        <f aca="false">D13</f>
        <v>TJ Lokomotiva Česká Lípa, z.s.</v>
      </c>
      <c r="AB14" s="1" t="n">
        <v>2</v>
      </c>
    </row>
    <row r="15" customFormat="false" ht="13.8" hidden="false" customHeight="false" outlineLevel="0" collapsed="false">
      <c r="A15" s="6"/>
      <c r="B15" s="1" t="n">
        <v>853277</v>
      </c>
      <c r="C15" s="1" t="n">
        <v>6925</v>
      </c>
      <c r="D15" s="1" t="s">
        <v>53</v>
      </c>
      <c r="E15" s="6" t="n">
        <v>2013</v>
      </c>
      <c r="F15" s="1" t="s">
        <v>51</v>
      </c>
      <c r="G15" s="1" t="s">
        <v>54</v>
      </c>
      <c r="H15" s="1" t="n">
        <v>2</v>
      </c>
      <c r="I15" s="7" t="n">
        <v>8.57</v>
      </c>
      <c r="J15" s="7" t="n">
        <v>0</v>
      </c>
      <c r="K15" s="8" t="n">
        <f aca="false">H15+I15-J15</f>
        <v>10.57</v>
      </c>
      <c r="L15" s="7" t="n">
        <v>1.5</v>
      </c>
      <c r="M15" s="7" t="n">
        <v>7.53</v>
      </c>
      <c r="N15" s="7" t="n">
        <v>0</v>
      </c>
      <c r="O15" s="8" t="n">
        <f aca="false">L15+M15-N15</f>
        <v>9.03</v>
      </c>
      <c r="P15" s="7" t="n">
        <v>2.9</v>
      </c>
      <c r="Q15" s="7" t="n">
        <v>7.35</v>
      </c>
      <c r="R15" s="7" t="n">
        <v>0</v>
      </c>
      <c r="S15" s="8" t="n">
        <f aca="false">P15+Q15-R15</f>
        <v>10.25</v>
      </c>
      <c r="T15" s="7" t="n">
        <v>2.8</v>
      </c>
      <c r="U15" s="7" t="n">
        <v>7.63</v>
      </c>
      <c r="V15" s="7" t="n">
        <v>0</v>
      </c>
      <c r="W15" s="8" t="n">
        <f aca="false">T15+U15-V15</f>
        <v>10.43</v>
      </c>
      <c r="X15" s="7" t="n">
        <f aca="false">K15+O15+S15+W15</f>
        <v>40.28</v>
      </c>
      <c r="Y15" s="8"/>
      <c r="Z15" s="1" t="n">
        <f aca="false">X18</f>
        <v>114.26</v>
      </c>
      <c r="AA15" s="1" t="str">
        <f aca="false">D13</f>
        <v>TJ Lokomotiva Česká Lípa, z.s.</v>
      </c>
      <c r="AB15" s="1" t="n">
        <v>3</v>
      </c>
    </row>
    <row r="16" customFormat="false" ht="13.8" hidden="false" customHeight="false" outlineLevel="0" collapsed="false">
      <c r="A16" s="6"/>
      <c r="B16" s="1" t="n">
        <v>141075</v>
      </c>
      <c r="C16" s="1" t="n">
        <v>6925</v>
      </c>
      <c r="D16" s="1" t="s">
        <v>55</v>
      </c>
      <c r="E16" s="6" t="n">
        <v>2004</v>
      </c>
      <c r="F16" s="1" t="s">
        <v>51</v>
      </c>
      <c r="G16" s="1" t="s">
        <v>52</v>
      </c>
      <c r="H16" s="1" t="n">
        <v>2</v>
      </c>
      <c r="I16" s="7" t="n">
        <v>8.47</v>
      </c>
      <c r="J16" s="7" t="n">
        <v>0</v>
      </c>
      <c r="K16" s="8" t="n">
        <f aca="false">H16+I16-J16</f>
        <v>10.47</v>
      </c>
      <c r="L16" s="7" t="n">
        <v>2.5</v>
      </c>
      <c r="M16" s="7" t="n">
        <v>5.63</v>
      </c>
      <c r="N16" s="7" t="n">
        <v>0</v>
      </c>
      <c r="O16" s="8" t="n">
        <f aca="false">L16+M16-N16</f>
        <v>8.13</v>
      </c>
      <c r="P16" s="7" t="n">
        <v>2.3</v>
      </c>
      <c r="Q16" s="7" t="n">
        <v>6.7</v>
      </c>
      <c r="R16" s="7" t="n">
        <v>0</v>
      </c>
      <c r="S16" s="8" t="n">
        <f aca="false">P16+Q16-R16</f>
        <v>9</v>
      </c>
      <c r="T16" s="7" t="n">
        <v>2.9</v>
      </c>
      <c r="U16" s="7" t="n">
        <v>6.33</v>
      </c>
      <c r="V16" s="7" t="n">
        <v>0</v>
      </c>
      <c r="W16" s="8" t="n">
        <f aca="false">T16+U16-V16</f>
        <v>9.23</v>
      </c>
      <c r="X16" s="7" t="n">
        <f aca="false">K16+O16+S16+W16</f>
        <v>36.83</v>
      </c>
      <c r="Y16" s="8"/>
      <c r="Z16" s="1" t="n">
        <f aca="false">X18</f>
        <v>114.26</v>
      </c>
      <c r="AA16" s="1" t="str">
        <f aca="false">D13</f>
        <v>TJ Lokomotiva Česká Lípa, z.s.</v>
      </c>
      <c r="AB16" s="1" t="n">
        <v>4</v>
      </c>
    </row>
    <row r="17" customFormat="false" ht="14.25" hidden="false" customHeight="false" outlineLevel="0" collapsed="false">
      <c r="B17" s="1" t="n">
        <v>0</v>
      </c>
      <c r="C17" s="1" t="n">
        <v>0</v>
      </c>
      <c r="H17" s="1" t="n">
        <v>0</v>
      </c>
      <c r="I17" s="7" t="n">
        <v>0</v>
      </c>
      <c r="J17" s="7" t="n">
        <v>0</v>
      </c>
      <c r="K17" s="8" t="n">
        <f aca="false">H17+I17-J17</f>
        <v>0</v>
      </c>
      <c r="L17" s="7" t="n">
        <v>0</v>
      </c>
      <c r="M17" s="7" t="n">
        <v>0</v>
      </c>
      <c r="N17" s="7" t="n">
        <v>0</v>
      </c>
      <c r="O17" s="8" t="n">
        <f aca="false">L17+M17-N17</f>
        <v>0</v>
      </c>
      <c r="P17" s="7" t="n">
        <v>0</v>
      </c>
      <c r="Q17" s="7" t="n">
        <v>0</v>
      </c>
      <c r="R17" s="7" t="n">
        <v>0</v>
      </c>
      <c r="S17" s="8" t="n">
        <f aca="false">P17+Q17-R17</f>
        <v>0</v>
      </c>
      <c r="T17" s="7" t="n">
        <v>0</v>
      </c>
      <c r="U17" s="7" t="n">
        <v>0</v>
      </c>
      <c r="V17" s="7" t="n">
        <v>0</v>
      </c>
      <c r="W17" s="8" t="n">
        <f aca="false">T17+U17-V17</f>
        <v>0</v>
      </c>
      <c r="X17" s="7" t="n">
        <f aca="false">K17+O17+S17+W17</f>
        <v>0</v>
      </c>
      <c r="Y17" s="8"/>
      <c r="Z17" s="1" t="n">
        <f aca="false">X18</f>
        <v>114.26</v>
      </c>
      <c r="AA17" s="1" t="str">
        <f aca="false">D13</f>
        <v>TJ Lokomotiva Česká Lípa, z.s.</v>
      </c>
      <c r="AB17" s="1" t="n">
        <v>5</v>
      </c>
    </row>
    <row r="18" customFormat="false" ht="13.8" hidden="false" customHeight="false" outlineLevel="0" collapsed="false">
      <c r="A18" s="8"/>
      <c r="B18" s="8"/>
      <c r="C18" s="8"/>
      <c r="D18" s="8" t="s">
        <v>32</v>
      </c>
      <c r="E18" s="8"/>
      <c r="F18" s="8"/>
      <c r="G18" s="8"/>
      <c r="H18" s="8"/>
      <c r="I18" s="8"/>
      <c r="J18" s="8" t="n">
        <v>0</v>
      </c>
      <c r="K18" s="8" t="n">
        <f aca="false">LARGE(K14:K17,3)+LARGE(K14:K17,2)+LARGE(K14:K17,1)-J18</f>
        <v>30.97</v>
      </c>
      <c r="L18" s="8"/>
      <c r="M18" s="8"/>
      <c r="N18" s="8" t="n">
        <v>0</v>
      </c>
      <c r="O18" s="8" t="n">
        <f aca="false">LARGE(O14:O17,3)+LARGE(O14:O17,2)+LARGE(O14:O17,1)-N18</f>
        <v>24.76</v>
      </c>
      <c r="P18" s="8"/>
      <c r="Q18" s="8"/>
      <c r="R18" s="8" t="n">
        <v>0</v>
      </c>
      <c r="S18" s="8" t="n">
        <f aca="false">LARGE(S14:S17,3)+LARGE(S14:S17,2)+LARGE(S14:S17,1)-R18</f>
        <v>28.2</v>
      </c>
      <c r="T18" s="8"/>
      <c r="U18" s="8"/>
      <c r="V18" s="8" t="n">
        <v>0</v>
      </c>
      <c r="W18" s="8" t="n">
        <f aca="false">LARGE(W14:W17,3)+LARGE(W14:W17,2)+LARGE(W14:W17,1)-V18</f>
        <v>30.33</v>
      </c>
      <c r="X18" s="8" t="n">
        <f aca="false">K18+O18+S18+W18</f>
        <v>114.26</v>
      </c>
      <c r="Y18" s="8"/>
      <c r="Z18" s="7" t="n">
        <f aca="false">X18</f>
        <v>114.26</v>
      </c>
      <c r="AA18" s="1" t="str">
        <f aca="false">D13</f>
        <v>TJ Lokomotiva Česká Lípa, z.s.</v>
      </c>
      <c r="AB18" s="1" t="n">
        <v>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24"/>
  <sheetViews>
    <sheetView showFormulas="false" showGridLines="true" showRowColHeaders="true" showZeros="true" rightToLeft="false" tabSelected="false" showOutlineSymbols="true" defaultGridColor="true" view="normal" topLeftCell="A1" colorId="64" zoomScale="79" zoomScaleNormal="79" zoomScalePageLayoutView="100" workbookViewId="0">
      <selection pane="topLeft" activeCell="H17" activeCellId="0" sqref="H17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0"/>
    <col collapsed="false" customWidth="true" hidden="true" outlineLevel="0" max="3" min="2" style="1" width="10"/>
    <col collapsed="false" customWidth="true" hidden="false" outlineLevel="0" max="4" min="4" style="1" width="30"/>
    <col collapsed="false" customWidth="true" hidden="false" outlineLevel="0" max="5" min="5" style="1" width="8"/>
    <col collapsed="false" customWidth="true" hidden="false" outlineLevel="0" max="6" min="6" style="1" width="13.15"/>
    <col collapsed="false" customWidth="true" hidden="false" outlineLevel="0" max="7" min="7" style="1" width="22.13"/>
    <col collapsed="false" customWidth="true" hidden="false" outlineLevel="0" max="10" min="8" style="1" width="7"/>
    <col collapsed="false" customWidth="true" hidden="false" outlineLevel="0" max="11" min="11" style="1" width="8"/>
    <col collapsed="false" customWidth="true" hidden="false" outlineLevel="0" max="14" min="12" style="1" width="7"/>
    <col collapsed="false" customWidth="true" hidden="false" outlineLevel="0" max="15" min="15" style="1" width="8"/>
    <col collapsed="false" customWidth="true" hidden="false" outlineLevel="0" max="18" min="16" style="1" width="7"/>
    <col collapsed="false" customWidth="true" hidden="false" outlineLevel="0" max="19" min="19" style="1" width="8"/>
    <col collapsed="false" customWidth="true" hidden="false" outlineLevel="0" max="22" min="20" style="1" width="7"/>
    <col collapsed="false" customWidth="true" hidden="false" outlineLevel="0" max="24" min="23" style="1" width="8"/>
    <col collapsed="false" customWidth="true" hidden="false" outlineLevel="0" max="25" min="25" style="1" width="30"/>
    <col collapsed="false" customWidth="true" hidden="false" outlineLevel="0" max="26" min="26" style="1" width="8"/>
    <col collapsed="false" customWidth="true" hidden="false" outlineLevel="0" max="27" min="27" style="1" width="20"/>
    <col collapsed="false" customWidth="true" hidden="false" outlineLevel="0" max="28" min="28" style="1" width="8"/>
    <col collapsed="false" customWidth="true" hidden="false" outlineLevel="0" max="29" min="29" style="1" width="30"/>
  </cols>
  <sheetData>
    <row r="1" customFormat="false" ht="14.25" hidden="false" customHeight="false" outlineLevel="0" collapsed="false">
      <c r="D1" s="1" t="s">
        <v>0</v>
      </c>
      <c r="E1" s="2"/>
    </row>
    <row r="2" customFormat="false" ht="14.25" hidden="false" customHeight="false" outlineLevel="0" collapsed="false">
      <c r="D2" s="1" t="s">
        <v>1</v>
      </c>
      <c r="E2" s="2"/>
    </row>
    <row r="3" customFormat="false" ht="14.25" hidden="false" customHeight="false" outlineLevel="0" collapsed="false">
      <c r="D3" s="1" t="s">
        <v>56</v>
      </c>
      <c r="E3" s="2"/>
    </row>
    <row r="6" customFormat="false" ht="14.25" hidden="false" customHeight="false" outlineLevel="0" collapsed="false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10</v>
      </c>
      <c r="M6" s="3" t="s">
        <v>11</v>
      </c>
      <c r="N6" s="3" t="s">
        <v>12</v>
      </c>
      <c r="O6" s="3" t="s">
        <v>14</v>
      </c>
      <c r="P6" s="3" t="s">
        <v>10</v>
      </c>
      <c r="Q6" s="3" t="s">
        <v>11</v>
      </c>
      <c r="R6" s="3" t="s">
        <v>12</v>
      </c>
      <c r="S6" s="3" t="s">
        <v>15</v>
      </c>
      <c r="T6" s="3" t="s">
        <v>10</v>
      </c>
      <c r="U6" s="3" t="s">
        <v>11</v>
      </c>
      <c r="V6" s="3" t="s">
        <v>12</v>
      </c>
      <c r="W6" s="3" t="s">
        <v>16</v>
      </c>
      <c r="X6" s="3" t="s">
        <v>17</v>
      </c>
      <c r="Y6" s="3" t="s">
        <v>18</v>
      </c>
      <c r="Z6" s="3" t="s">
        <v>19</v>
      </c>
      <c r="AA6" s="3" t="s">
        <v>20</v>
      </c>
      <c r="AB6" s="3" t="s">
        <v>21</v>
      </c>
      <c r="AC6" s="3" t="s">
        <v>22</v>
      </c>
      <c r="AD6" s="3"/>
    </row>
    <row r="7" customFormat="false" ht="13.8" hidden="false" customHeight="false" outlineLevel="0" collapsed="false">
      <c r="A7" s="4"/>
      <c r="B7" s="5" t="n">
        <v>6725</v>
      </c>
      <c r="C7" s="5" t="n">
        <v>6843</v>
      </c>
      <c r="D7" s="5" t="s">
        <v>23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 t="n">
        <f aca="false">X12</f>
        <v>125.99</v>
      </c>
      <c r="AA7" s="1" t="str">
        <f aca="false">D7</f>
        <v>Sportovní Gymnastika Liberec z.s.</v>
      </c>
      <c r="AB7" s="1" t="n">
        <v>1</v>
      </c>
    </row>
    <row r="8" customFormat="false" ht="13.8" hidden="false" customHeight="false" outlineLevel="0" collapsed="false">
      <c r="A8" s="6"/>
      <c r="B8" s="1" t="n">
        <v>808570</v>
      </c>
      <c r="C8" s="1" t="n">
        <v>6843</v>
      </c>
      <c r="D8" s="1" t="s">
        <v>57</v>
      </c>
      <c r="E8" s="6" t="n">
        <v>2012</v>
      </c>
      <c r="F8" s="1" t="s">
        <v>25</v>
      </c>
      <c r="G8" s="1" t="s">
        <v>28</v>
      </c>
      <c r="H8" s="1" t="n">
        <v>2.4</v>
      </c>
      <c r="I8" s="7" t="n">
        <v>8.43</v>
      </c>
      <c r="J8" s="7" t="n">
        <v>0</v>
      </c>
      <c r="K8" s="8" t="n">
        <f aca="false">H8+I8-J8</f>
        <v>10.83</v>
      </c>
      <c r="L8" s="7" t="n">
        <v>2</v>
      </c>
      <c r="M8" s="7" t="n">
        <v>8.27</v>
      </c>
      <c r="N8" s="7" t="n">
        <v>0</v>
      </c>
      <c r="O8" s="8" t="n">
        <f aca="false">L8+M8-N8</f>
        <v>10.27</v>
      </c>
      <c r="P8" s="7" t="n">
        <v>3.1</v>
      </c>
      <c r="Q8" s="7" t="n">
        <v>7.5</v>
      </c>
      <c r="R8" s="7" t="n">
        <v>0</v>
      </c>
      <c r="S8" s="8" t="n">
        <f aca="false">P8+Q8-R8</f>
        <v>10.6</v>
      </c>
      <c r="T8" s="7" t="n">
        <v>2.9</v>
      </c>
      <c r="U8" s="7" t="n">
        <v>7.23</v>
      </c>
      <c r="V8" s="7" t="n">
        <v>0</v>
      </c>
      <c r="W8" s="8" t="n">
        <f aca="false">T8+U8-V8</f>
        <v>10.13</v>
      </c>
      <c r="X8" s="7" t="n">
        <f aca="false">K8+O8+S8+W8</f>
        <v>41.83</v>
      </c>
      <c r="Y8" s="8"/>
      <c r="Z8" s="1" t="n">
        <f aca="false">X12</f>
        <v>125.99</v>
      </c>
      <c r="AA8" s="1" t="str">
        <f aca="false">D7</f>
        <v>Sportovní Gymnastika Liberec z.s.</v>
      </c>
      <c r="AB8" s="1" t="n">
        <v>2</v>
      </c>
    </row>
    <row r="9" customFormat="false" ht="13.8" hidden="false" customHeight="false" outlineLevel="0" collapsed="false">
      <c r="A9" s="6"/>
      <c r="B9" s="1" t="n">
        <v>225783</v>
      </c>
      <c r="C9" s="1" t="n">
        <v>6843</v>
      </c>
      <c r="D9" s="1" t="s">
        <v>58</v>
      </c>
      <c r="E9" s="6" t="n">
        <v>2012</v>
      </c>
      <c r="F9" s="1" t="s">
        <v>25</v>
      </c>
      <c r="G9" s="1" t="s">
        <v>28</v>
      </c>
      <c r="H9" s="1" t="n">
        <v>1.6</v>
      </c>
      <c r="I9" s="7" t="n">
        <v>8.5</v>
      </c>
      <c r="J9" s="7" t="n">
        <v>0</v>
      </c>
      <c r="K9" s="8" t="n">
        <f aca="false">H9+I9-J9</f>
        <v>10.1</v>
      </c>
      <c r="L9" s="7" t="n">
        <v>2</v>
      </c>
      <c r="M9" s="7" t="n">
        <v>7.4</v>
      </c>
      <c r="N9" s="7" t="n">
        <v>0</v>
      </c>
      <c r="O9" s="8" t="n">
        <f aca="false">L9+M9-N9</f>
        <v>9.4</v>
      </c>
      <c r="P9" s="7" t="n">
        <v>3</v>
      </c>
      <c r="Q9" s="7" t="n">
        <v>7.8</v>
      </c>
      <c r="R9" s="7" t="n">
        <v>0</v>
      </c>
      <c r="S9" s="8" t="n">
        <f aca="false">P9+Q9-R9</f>
        <v>10.8</v>
      </c>
      <c r="T9" s="7" t="n">
        <v>2.9</v>
      </c>
      <c r="U9" s="7" t="n">
        <v>8.23</v>
      </c>
      <c r="V9" s="7" t="n">
        <v>0</v>
      </c>
      <c r="W9" s="8" t="n">
        <f aca="false">T9+U9-V9</f>
        <v>11.13</v>
      </c>
      <c r="X9" s="7" t="n">
        <f aca="false">K9+O9+S9+W9</f>
        <v>41.43</v>
      </c>
      <c r="Y9" s="8"/>
      <c r="Z9" s="1" t="n">
        <f aca="false">X12</f>
        <v>125.99</v>
      </c>
      <c r="AA9" s="1" t="str">
        <f aca="false">D7</f>
        <v>Sportovní Gymnastika Liberec z.s.</v>
      </c>
      <c r="AB9" s="1" t="n">
        <v>3</v>
      </c>
    </row>
    <row r="10" customFormat="false" ht="13.8" hidden="false" customHeight="false" outlineLevel="0" collapsed="false">
      <c r="A10" s="6"/>
      <c r="B10" s="1" t="n">
        <v>584251</v>
      </c>
      <c r="C10" s="1" t="n">
        <v>6843</v>
      </c>
      <c r="D10" s="1" t="s">
        <v>59</v>
      </c>
      <c r="E10" s="6" t="n">
        <v>2012</v>
      </c>
      <c r="F10" s="1" t="s">
        <v>25</v>
      </c>
      <c r="G10" s="1" t="s">
        <v>28</v>
      </c>
      <c r="H10" s="1" t="n">
        <v>1.6</v>
      </c>
      <c r="I10" s="7" t="n">
        <v>8.63</v>
      </c>
      <c r="J10" s="7" t="n">
        <v>0</v>
      </c>
      <c r="K10" s="8" t="n">
        <f aca="false">H10+I10-J10</f>
        <v>10.23</v>
      </c>
      <c r="L10" s="7" t="n">
        <v>2</v>
      </c>
      <c r="M10" s="7" t="n">
        <v>7.87</v>
      </c>
      <c r="N10" s="7" t="n">
        <v>0</v>
      </c>
      <c r="O10" s="8" t="n">
        <f aca="false">L10+M10-N10</f>
        <v>9.87</v>
      </c>
      <c r="P10" s="7" t="n">
        <v>3</v>
      </c>
      <c r="Q10" s="7" t="n">
        <v>7.45</v>
      </c>
      <c r="R10" s="7" t="n">
        <v>0</v>
      </c>
      <c r="S10" s="8" t="n">
        <f aca="false">P10+Q10-R10</f>
        <v>10.45</v>
      </c>
      <c r="T10" s="7" t="n">
        <v>3</v>
      </c>
      <c r="U10" s="7" t="n">
        <v>6.93</v>
      </c>
      <c r="V10" s="7" t="n">
        <v>0</v>
      </c>
      <c r="W10" s="8" t="n">
        <f aca="false">T10+U10-V10</f>
        <v>9.93</v>
      </c>
      <c r="X10" s="7" t="n">
        <f aca="false">K10+O10+S10+W10</f>
        <v>40.48</v>
      </c>
      <c r="Y10" s="8"/>
      <c r="Z10" s="1" t="n">
        <f aca="false">X12</f>
        <v>125.99</v>
      </c>
      <c r="AA10" s="1" t="str">
        <f aca="false">D7</f>
        <v>Sportovní Gymnastika Liberec z.s.</v>
      </c>
      <c r="AB10" s="1" t="n">
        <v>4</v>
      </c>
    </row>
    <row r="11" customFormat="false" ht="13.8" hidden="false" customHeight="false" outlineLevel="0" collapsed="false">
      <c r="A11" s="6"/>
      <c r="B11" s="1" t="n">
        <v>520371</v>
      </c>
      <c r="C11" s="1" t="n">
        <v>6843</v>
      </c>
      <c r="D11" s="1" t="s">
        <v>60</v>
      </c>
      <c r="E11" s="6" t="n">
        <v>2012</v>
      </c>
      <c r="F11" s="1" t="s">
        <v>25</v>
      </c>
      <c r="G11" s="1" t="s">
        <v>28</v>
      </c>
      <c r="H11" s="1" t="n">
        <v>2.4</v>
      </c>
      <c r="I11" s="7" t="n">
        <v>8.6</v>
      </c>
      <c r="J11" s="7" t="n">
        <v>0</v>
      </c>
      <c r="K11" s="8" t="n">
        <f aca="false">H11+I11-J11</f>
        <v>11</v>
      </c>
      <c r="L11" s="7" t="n">
        <v>2</v>
      </c>
      <c r="M11" s="7" t="n">
        <v>7.9</v>
      </c>
      <c r="N11" s="7" t="n">
        <v>0</v>
      </c>
      <c r="O11" s="8" t="n">
        <f aca="false">L11+M11-N11</f>
        <v>9.9</v>
      </c>
      <c r="P11" s="7" t="n">
        <v>3.1</v>
      </c>
      <c r="Q11" s="7" t="n">
        <v>7.6</v>
      </c>
      <c r="R11" s="7" t="n">
        <v>0</v>
      </c>
      <c r="S11" s="8" t="n">
        <f aca="false">P11+Q11-R11</f>
        <v>10.7</v>
      </c>
      <c r="T11" s="7" t="n">
        <v>2.9</v>
      </c>
      <c r="U11" s="7" t="n">
        <v>7.63</v>
      </c>
      <c r="V11" s="7" t="n">
        <v>0</v>
      </c>
      <c r="W11" s="8" t="n">
        <f aca="false">T11+U11-V11</f>
        <v>10.53</v>
      </c>
      <c r="X11" s="7" t="n">
        <f aca="false">K11+O11+S11+W11</f>
        <v>42.13</v>
      </c>
      <c r="Y11" s="8"/>
      <c r="Z11" s="1" t="n">
        <f aca="false">X12</f>
        <v>125.99</v>
      </c>
      <c r="AA11" s="1" t="str">
        <f aca="false">D7</f>
        <v>Sportovní Gymnastika Liberec z.s.</v>
      </c>
      <c r="AB11" s="1" t="n">
        <v>5</v>
      </c>
    </row>
    <row r="12" customFormat="false" ht="13.8" hidden="false" customHeight="false" outlineLevel="0" collapsed="false">
      <c r="A12" s="9"/>
      <c r="B12" s="8"/>
      <c r="C12" s="8"/>
      <c r="D12" s="8" t="s">
        <v>32</v>
      </c>
      <c r="E12" s="9"/>
      <c r="F12" s="8"/>
      <c r="G12" s="8"/>
      <c r="H12" s="8"/>
      <c r="I12" s="8"/>
      <c r="J12" s="8" t="n">
        <v>0</v>
      </c>
      <c r="K12" s="8" t="n">
        <f aca="false">LARGE(K8:K11,3)+LARGE(K8:K11,2)+LARGE(K8:K11,1)-J12</f>
        <v>32.06</v>
      </c>
      <c r="L12" s="8"/>
      <c r="M12" s="8"/>
      <c r="N12" s="8" t="n">
        <v>0</v>
      </c>
      <c r="O12" s="8" t="n">
        <f aca="false">LARGE(O8:O11,3)+LARGE(O8:O11,2)+LARGE(O8:O11,1)-N12</f>
        <v>30.04</v>
      </c>
      <c r="P12" s="8"/>
      <c r="Q12" s="8"/>
      <c r="R12" s="8" t="n">
        <v>0</v>
      </c>
      <c r="S12" s="8" t="n">
        <f aca="false">LARGE(S8:S11,3)+LARGE(S8:S11,2)+LARGE(S8:S11,1)-R12</f>
        <v>32.1</v>
      </c>
      <c r="T12" s="8"/>
      <c r="U12" s="8"/>
      <c r="V12" s="8" t="n">
        <v>0</v>
      </c>
      <c r="W12" s="8" t="n">
        <f aca="false">LARGE(W8:W11,3)+LARGE(W8:W11,2)+LARGE(W8:W11,1)-V12</f>
        <v>31.79</v>
      </c>
      <c r="X12" s="8" t="n">
        <f aca="false">K12+O12+S12+W12</f>
        <v>125.99</v>
      </c>
      <c r="Y12" s="8"/>
      <c r="Z12" s="1" t="n">
        <f aca="false">X12</f>
        <v>125.99</v>
      </c>
      <c r="AA12" s="1" t="str">
        <f aca="false">D7</f>
        <v>Sportovní Gymnastika Liberec z.s.</v>
      </c>
      <c r="AB12" s="1" t="n">
        <v>6</v>
      </c>
    </row>
    <row r="13" customFormat="false" ht="13.8" hidden="false" customHeight="false" outlineLevel="0" collapsed="false">
      <c r="A13" s="4"/>
      <c r="B13" s="5" t="n">
        <v>6726</v>
      </c>
      <c r="C13" s="5" t="n">
        <v>6843</v>
      </c>
      <c r="D13" s="5" t="s">
        <v>61</v>
      </c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 t="n">
        <f aca="false">X18</f>
        <v>123.98</v>
      </c>
      <c r="AA13" s="1" t="str">
        <f aca="false">D13</f>
        <v>Sportovní Gymnastika Liberec z.s. B</v>
      </c>
      <c r="AB13" s="1" t="n">
        <v>1</v>
      </c>
    </row>
    <row r="14" customFormat="false" ht="13.8" hidden="false" customHeight="false" outlineLevel="0" collapsed="false">
      <c r="A14" s="6"/>
      <c r="B14" s="1" t="n">
        <v>477934</v>
      </c>
      <c r="C14" s="1" t="n">
        <v>6843</v>
      </c>
      <c r="D14" s="1" t="s">
        <v>62</v>
      </c>
      <c r="E14" s="6" t="n">
        <v>2013</v>
      </c>
      <c r="F14" s="1" t="s">
        <v>25</v>
      </c>
      <c r="G14" s="1" t="s">
        <v>28</v>
      </c>
      <c r="H14" s="1" t="n">
        <v>1.6</v>
      </c>
      <c r="I14" s="7" t="n">
        <v>8.7</v>
      </c>
      <c r="J14" s="7" t="n">
        <v>0</v>
      </c>
      <c r="K14" s="8" t="n">
        <f aca="false">H14+I14-J14</f>
        <v>10.3</v>
      </c>
      <c r="L14" s="7" t="n">
        <v>2</v>
      </c>
      <c r="M14" s="7" t="n">
        <v>7.4</v>
      </c>
      <c r="N14" s="7" t="n">
        <v>0</v>
      </c>
      <c r="O14" s="8" t="n">
        <f aca="false">L14+M14-N14</f>
        <v>9.4</v>
      </c>
      <c r="P14" s="7" t="n">
        <v>2.8</v>
      </c>
      <c r="Q14" s="7" t="n">
        <v>7.75</v>
      </c>
      <c r="R14" s="7" t="n">
        <v>0</v>
      </c>
      <c r="S14" s="8" t="n">
        <f aca="false">P14+Q14-R14</f>
        <v>10.55</v>
      </c>
      <c r="T14" s="7" t="n">
        <v>2.8</v>
      </c>
      <c r="U14" s="7" t="n">
        <v>7.93</v>
      </c>
      <c r="V14" s="7" t="n">
        <v>0</v>
      </c>
      <c r="W14" s="8" t="n">
        <f aca="false">T14+U14-V14</f>
        <v>10.73</v>
      </c>
      <c r="X14" s="7" t="n">
        <f aca="false">K14+O14+S14+W14</f>
        <v>40.98</v>
      </c>
      <c r="Y14" s="8"/>
      <c r="Z14" s="7" t="n">
        <f aca="false">X18</f>
        <v>123.98</v>
      </c>
      <c r="AA14" s="1" t="str">
        <f aca="false">D13</f>
        <v>Sportovní Gymnastika Liberec z.s. B</v>
      </c>
      <c r="AB14" s="1" t="n">
        <v>2</v>
      </c>
    </row>
    <row r="15" customFormat="false" ht="13.8" hidden="false" customHeight="false" outlineLevel="0" collapsed="false">
      <c r="A15" s="6"/>
      <c r="B15" s="1" t="n">
        <v>171667</v>
      </c>
      <c r="C15" s="1" t="n">
        <v>6843</v>
      </c>
      <c r="D15" s="1" t="s">
        <v>63</v>
      </c>
      <c r="E15" s="6" t="n">
        <v>2013</v>
      </c>
      <c r="F15" s="1" t="s">
        <v>25</v>
      </c>
      <c r="G15" s="1" t="s">
        <v>64</v>
      </c>
      <c r="H15" s="1" t="n">
        <v>1.6</v>
      </c>
      <c r="I15" s="7" t="n">
        <v>8.9</v>
      </c>
      <c r="J15" s="7" t="n">
        <v>0</v>
      </c>
      <c r="K15" s="8" t="n">
        <f aca="false">H15+I15-J15</f>
        <v>10.5</v>
      </c>
      <c r="L15" s="7" t="n">
        <v>2</v>
      </c>
      <c r="M15" s="7" t="n">
        <v>8.5</v>
      </c>
      <c r="N15" s="7" t="n">
        <v>0</v>
      </c>
      <c r="O15" s="8" t="n">
        <f aca="false">L15+M15-N15</f>
        <v>10.5</v>
      </c>
      <c r="P15" s="7" t="n">
        <v>3.4</v>
      </c>
      <c r="Q15" s="7" t="n">
        <v>7.2</v>
      </c>
      <c r="R15" s="7" t="n">
        <v>0</v>
      </c>
      <c r="S15" s="8" t="n">
        <f aca="false">P15+Q15-R15</f>
        <v>10.6</v>
      </c>
      <c r="T15" s="7" t="n">
        <v>3</v>
      </c>
      <c r="U15" s="7" t="n">
        <v>7.97</v>
      </c>
      <c r="V15" s="7" t="n">
        <v>0</v>
      </c>
      <c r="W15" s="8" t="n">
        <f aca="false">T15+U15-V15</f>
        <v>10.97</v>
      </c>
      <c r="X15" s="7" t="n">
        <f aca="false">K15+O15+S15+W15</f>
        <v>42.57</v>
      </c>
      <c r="Y15" s="8"/>
      <c r="Z15" s="7" t="n">
        <f aca="false">X18</f>
        <v>123.98</v>
      </c>
      <c r="AA15" s="1" t="str">
        <f aca="false">D13</f>
        <v>Sportovní Gymnastika Liberec z.s. B</v>
      </c>
      <c r="AB15" s="1" t="n">
        <v>3</v>
      </c>
    </row>
    <row r="16" customFormat="false" ht="13.8" hidden="false" customHeight="false" outlineLevel="0" collapsed="false">
      <c r="A16" s="6"/>
      <c r="B16" s="1" t="n">
        <v>695037</v>
      </c>
      <c r="C16" s="1" t="n">
        <v>6843</v>
      </c>
      <c r="D16" s="1" t="s">
        <v>65</v>
      </c>
      <c r="E16" s="6" t="n">
        <v>2014</v>
      </c>
      <c r="F16" s="1" t="s">
        <v>25</v>
      </c>
      <c r="G16" s="1" t="s">
        <v>64</v>
      </c>
      <c r="H16" s="1" t="n">
        <v>1.6</v>
      </c>
      <c r="I16" s="7" t="n">
        <v>8.33</v>
      </c>
      <c r="J16" s="7" t="n">
        <v>0</v>
      </c>
      <c r="K16" s="8" t="n">
        <f aca="false">H16+I16-J16</f>
        <v>9.93</v>
      </c>
      <c r="L16" s="7" t="n">
        <v>2</v>
      </c>
      <c r="M16" s="7" t="n">
        <v>7.6</v>
      </c>
      <c r="N16" s="7" t="n">
        <v>0</v>
      </c>
      <c r="O16" s="8" t="n">
        <f aca="false">L16+M16-N16</f>
        <v>9.6</v>
      </c>
      <c r="P16" s="7" t="n">
        <v>3.3</v>
      </c>
      <c r="Q16" s="7" t="n">
        <v>7.5</v>
      </c>
      <c r="R16" s="7" t="n">
        <v>0</v>
      </c>
      <c r="S16" s="8" t="n">
        <f aca="false">P16+Q16-R16</f>
        <v>10.8</v>
      </c>
      <c r="T16" s="7" t="n">
        <v>3</v>
      </c>
      <c r="U16" s="7" t="n">
        <v>7.1</v>
      </c>
      <c r="V16" s="7" t="n">
        <v>0</v>
      </c>
      <c r="W16" s="8" t="n">
        <f aca="false">T16+U16-V16</f>
        <v>10.1</v>
      </c>
      <c r="X16" s="7" t="n">
        <f aca="false">K16+O16+S16+W16</f>
        <v>40.43</v>
      </c>
      <c r="Y16" s="8"/>
      <c r="Z16" s="7" t="n">
        <f aca="false">X18</f>
        <v>123.98</v>
      </c>
      <c r="AA16" s="1" t="str">
        <f aca="false">D13</f>
        <v>Sportovní Gymnastika Liberec z.s. B</v>
      </c>
      <c r="AB16" s="1" t="n">
        <v>4</v>
      </c>
    </row>
    <row r="17" customFormat="false" ht="13.8" hidden="false" customHeight="false" outlineLevel="0" collapsed="false">
      <c r="A17" s="6"/>
      <c r="B17" s="1" t="n">
        <v>0</v>
      </c>
      <c r="C17" s="1" t="n">
        <v>0</v>
      </c>
      <c r="E17" s="6"/>
      <c r="H17" s="1" t="n">
        <v>0</v>
      </c>
      <c r="I17" s="7" t="n">
        <v>0</v>
      </c>
      <c r="J17" s="7" t="n">
        <v>0</v>
      </c>
      <c r="K17" s="8" t="n">
        <f aca="false">H17+I17-J17</f>
        <v>0</v>
      </c>
      <c r="L17" s="7" t="n">
        <v>0</v>
      </c>
      <c r="M17" s="7" t="n">
        <v>0</v>
      </c>
      <c r="N17" s="7" t="n">
        <v>0</v>
      </c>
      <c r="O17" s="8" t="n">
        <f aca="false">L17+M17-N17</f>
        <v>0</v>
      </c>
      <c r="P17" s="7" t="n">
        <v>0</v>
      </c>
      <c r="Q17" s="7" t="n">
        <v>0</v>
      </c>
      <c r="R17" s="7" t="n">
        <v>0</v>
      </c>
      <c r="S17" s="8" t="n">
        <f aca="false">P17+Q17-R17</f>
        <v>0</v>
      </c>
      <c r="T17" s="7" t="n">
        <v>0</v>
      </c>
      <c r="U17" s="7" t="n">
        <v>0</v>
      </c>
      <c r="V17" s="7" t="n">
        <v>0</v>
      </c>
      <c r="W17" s="8" t="n">
        <f aca="false">T17+U17-V17</f>
        <v>0</v>
      </c>
      <c r="X17" s="7" t="n">
        <f aca="false">K17+O17+S17+W17</f>
        <v>0</v>
      </c>
      <c r="Y17" s="8"/>
      <c r="Z17" s="7" t="n">
        <f aca="false">X18</f>
        <v>123.98</v>
      </c>
      <c r="AA17" s="1" t="str">
        <f aca="false">D13</f>
        <v>Sportovní Gymnastika Liberec z.s. B</v>
      </c>
      <c r="AB17" s="1" t="n">
        <v>5</v>
      </c>
    </row>
    <row r="18" customFormat="false" ht="13.8" hidden="false" customHeight="false" outlineLevel="0" collapsed="false">
      <c r="A18" s="9"/>
      <c r="B18" s="8"/>
      <c r="C18" s="8"/>
      <c r="D18" s="8" t="s">
        <v>32</v>
      </c>
      <c r="E18" s="9"/>
      <c r="F18" s="8"/>
      <c r="G18" s="8"/>
      <c r="H18" s="8"/>
      <c r="I18" s="8"/>
      <c r="J18" s="8" t="n">
        <v>0</v>
      </c>
      <c r="K18" s="8" t="n">
        <f aca="false">LARGE(K14:K17,3)+LARGE(K14:K17,2)+LARGE(K14:K17,1)-J18</f>
        <v>30.73</v>
      </c>
      <c r="L18" s="8"/>
      <c r="M18" s="8"/>
      <c r="N18" s="8" t="n">
        <v>0</v>
      </c>
      <c r="O18" s="8" t="n">
        <f aca="false">LARGE(O14:O17,3)+LARGE(O14:O17,2)+LARGE(O14:O17,1)-N18</f>
        <v>29.5</v>
      </c>
      <c r="P18" s="8"/>
      <c r="Q18" s="8"/>
      <c r="R18" s="8" t="n">
        <v>0</v>
      </c>
      <c r="S18" s="8" t="n">
        <f aca="false">LARGE(S14:S17,3)+LARGE(S14:S17,2)+LARGE(S14:S17,1)-R18</f>
        <v>31.95</v>
      </c>
      <c r="T18" s="8"/>
      <c r="U18" s="8"/>
      <c r="V18" s="8" t="n">
        <v>0</v>
      </c>
      <c r="W18" s="8" t="n">
        <f aca="false">LARGE(W14:W17,3)+LARGE(W14:W17,2)+LARGE(W14:W17,1)-V18</f>
        <v>31.8</v>
      </c>
      <c r="X18" s="8" t="n">
        <f aca="false">K18+O18+S18+W18</f>
        <v>123.98</v>
      </c>
      <c r="Y18" s="8"/>
      <c r="Z18" s="7" t="n">
        <f aca="false">X18</f>
        <v>123.98</v>
      </c>
      <c r="AA18" s="1" t="str">
        <f aca="false">D13</f>
        <v>Sportovní Gymnastika Liberec z.s. B</v>
      </c>
      <c r="AB18" s="1" t="n">
        <v>6</v>
      </c>
    </row>
    <row r="19" customFormat="false" ht="13.8" hidden="false" customHeight="false" outlineLevel="0" collapsed="false">
      <c r="A19" s="4"/>
      <c r="B19" s="5" t="n">
        <v>6721</v>
      </c>
      <c r="C19" s="5" t="n">
        <v>1319</v>
      </c>
      <c r="D19" s="5" t="s">
        <v>33</v>
      </c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 t="n">
        <f aca="false">X24</f>
        <v>128.94</v>
      </c>
      <c r="AA19" s="1" t="str">
        <f aca="false">D19</f>
        <v>TJ Doksy, z.s.</v>
      </c>
      <c r="AB19" s="1" t="n">
        <v>1</v>
      </c>
    </row>
    <row r="20" customFormat="false" ht="13.8" hidden="false" customHeight="false" outlineLevel="0" collapsed="false">
      <c r="A20" s="6"/>
      <c r="B20" s="1" t="n">
        <v>311753</v>
      </c>
      <c r="C20" s="1" t="n">
        <v>1319</v>
      </c>
      <c r="D20" s="1" t="s">
        <v>66</v>
      </c>
      <c r="E20" s="6" t="n">
        <v>2014</v>
      </c>
      <c r="F20" s="1" t="s">
        <v>35</v>
      </c>
      <c r="G20" s="1" t="s">
        <v>46</v>
      </c>
      <c r="H20" s="1" t="n">
        <v>1.6</v>
      </c>
      <c r="I20" s="7" t="n">
        <v>8.97</v>
      </c>
      <c r="J20" s="7" t="n">
        <v>0</v>
      </c>
      <c r="K20" s="8" t="n">
        <f aca="false">H20+I20-J20</f>
        <v>10.57</v>
      </c>
      <c r="L20" s="7" t="n">
        <v>2</v>
      </c>
      <c r="M20" s="7" t="n">
        <v>8.4</v>
      </c>
      <c r="N20" s="7" t="n">
        <v>0</v>
      </c>
      <c r="O20" s="8" t="n">
        <f aca="false">L20+M20-N20</f>
        <v>10.4</v>
      </c>
      <c r="P20" s="7" t="n">
        <v>3.1</v>
      </c>
      <c r="Q20" s="7" t="n">
        <v>8.5</v>
      </c>
      <c r="R20" s="7" t="n">
        <v>0</v>
      </c>
      <c r="S20" s="8" t="n">
        <f aca="false">P20+Q20-R20</f>
        <v>11.6</v>
      </c>
      <c r="T20" s="7" t="n">
        <v>2.8</v>
      </c>
      <c r="U20" s="7" t="n">
        <v>8.5</v>
      </c>
      <c r="V20" s="7" t="n">
        <v>0</v>
      </c>
      <c r="W20" s="8" t="n">
        <f aca="false">T20+U20-V20</f>
        <v>11.3</v>
      </c>
      <c r="X20" s="7" t="n">
        <f aca="false">K20+O20+S20+W20</f>
        <v>43.87</v>
      </c>
      <c r="Y20" s="8"/>
      <c r="Z20" s="1" t="n">
        <f aca="false">X24</f>
        <v>128.94</v>
      </c>
      <c r="AA20" s="1" t="str">
        <f aca="false">D19</f>
        <v>TJ Doksy, z.s.</v>
      </c>
      <c r="AB20" s="1" t="n">
        <v>2</v>
      </c>
    </row>
    <row r="21" customFormat="false" ht="13.8" hidden="false" customHeight="false" outlineLevel="0" collapsed="false">
      <c r="A21" s="6"/>
      <c r="B21" s="1" t="n">
        <v>196937</v>
      </c>
      <c r="C21" s="1" t="n">
        <v>1319</v>
      </c>
      <c r="D21" s="1" t="s">
        <v>67</v>
      </c>
      <c r="E21" s="6" t="n">
        <v>2013</v>
      </c>
      <c r="F21" s="1" t="s">
        <v>35</v>
      </c>
      <c r="G21" s="1" t="s">
        <v>38</v>
      </c>
      <c r="H21" s="1" t="n">
        <v>1.6</v>
      </c>
      <c r="I21" s="7" t="n">
        <v>8.57</v>
      </c>
      <c r="J21" s="7" t="n">
        <v>0</v>
      </c>
      <c r="K21" s="8" t="n">
        <f aca="false">H21+I21-J21</f>
        <v>10.17</v>
      </c>
      <c r="L21" s="7" t="n">
        <v>1.5</v>
      </c>
      <c r="M21" s="7" t="n">
        <v>7.53</v>
      </c>
      <c r="N21" s="7" t="n">
        <v>0</v>
      </c>
      <c r="O21" s="8" t="n">
        <f aca="false">L21+M21-N21</f>
        <v>9.03</v>
      </c>
      <c r="P21" s="7" t="n">
        <v>3</v>
      </c>
      <c r="Q21" s="7" t="n">
        <v>7.95</v>
      </c>
      <c r="R21" s="7" t="n">
        <v>0</v>
      </c>
      <c r="S21" s="8" t="n">
        <f aca="false">P21+Q21-R21</f>
        <v>10.95</v>
      </c>
      <c r="T21" s="7" t="n">
        <v>2.8</v>
      </c>
      <c r="U21" s="7" t="n">
        <v>7.03</v>
      </c>
      <c r="V21" s="7" t="n">
        <v>0</v>
      </c>
      <c r="W21" s="8" t="n">
        <f aca="false">T21+U21-V21</f>
        <v>9.83</v>
      </c>
      <c r="X21" s="7" t="n">
        <f aca="false">K21+O21+S21+W21</f>
        <v>39.98</v>
      </c>
      <c r="Y21" s="8"/>
      <c r="Z21" s="1" t="n">
        <f aca="false">X24</f>
        <v>128.94</v>
      </c>
      <c r="AA21" s="1" t="str">
        <f aca="false">D19</f>
        <v>TJ Doksy, z.s.</v>
      </c>
      <c r="AB21" s="1" t="n">
        <v>3</v>
      </c>
    </row>
    <row r="22" customFormat="false" ht="13.8" hidden="false" customHeight="false" outlineLevel="0" collapsed="false">
      <c r="A22" s="6"/>
      <c r="B22" s="1" t="n">
        <v>536715</v>
      </c>
      <c r="C22" s="1" t="n">
        <v>1319</v>
      </c>
      <c r="D22" s="1" t="s">
        <v>68</v>
      </c>
      <c r="E22" s="6" t="n">
        <v>2014</v>
      </c>
      <c r="F22" s="1" t="s">
        <v>35</v>
      </c>
      <c r="G22" s="1" t="s">
        <v>46</v>
      </c>
      <c r="H22" s="1" t="n">
        <v>1.6</v>
      </c>
      <c r="I22" s="7" t="n">
        <v>9.1</v>
      </c>
      <c r="J22" s="7" t="n">
        <v>0</v>
      </c>
      <c r="K22" s="8" t="n">
        <f aca="false">H22+I22-J22</f>
        <v>10.7</v>
      </c>
      <c r="L22" s="7" t="n">
        <v>2</v>
      </c>
      <c r="M22" s="7" t="n">
        <v>7.33</v>
      </c>
      <c r="N22" s="7" t="n">
        <v>0</v>
      </c>
      <c r="O22" s="8" t="n">
        <f aca="false">L22+M22-N22</f>
        <v>9.33</v>
      </c>
      <c r="P22" s="7" t="n">
        <v>3.1</v>
      </c>
      <c r="Q22" s="7" t="n">
        <v>8.35</v>
      </c>
      <c r="R22" s="7" t="n">
        <v>0</v>
      </c>
      <c r="S22" s="8" t="n">
        <f aca="false">P22+Q22-R22</f>
        <v>11.45</v>
      </c>
      <c r="T22" s="7" t="n">
        <v>2.9</v>
      </c>
      <c r="U22" s="7" t="n">
        <v>8.3</v>
      </c>
      <c r="V22" s="7" t="n">
        <v>0</v>
      </c>
      <c r="W22" s="8" t="n">
        <f aca="false">T22+U22-V22</f>
        <v>11.2</v>
      </c>
      <c r="X22" s="7" t="n">
        <f aca="false">K22+O22+S22+W22</f>
        <v>42.68</v>
      </c>
      <c r="Y22" s="8"/>
      <c r="Z22" s="1" t="n">
        <f aca="false">X24</f>
        <v>128.94</v>
      </c>
      <c r="AA22" s="1" t="str">
        <f aca="false">D19</f>
        <v>TJ Doksy, z.s.</v>
      </c>
      <c r="AB22" s="1" t="n">
        <v>4</v>
      </c>
    </row>
    <row r="23" customFormat="false" ht="13.8" hidden="false" customHeight="false" outlineLevel="0" collapsed="false">
      <c r="A23" s="6"/>
      <c r="B23" s="1" t="n">
        <v>715831</v>
      </c>
      <c r="C23" s="1" t="n">
        <v>1319</v>
      </c>
      <c r="D23" s="1" t="s">
        <v>69</v>
      </c>
      <c r="E23" s="6" t="n">
        <v>2012</v>
      </c>
      <c r="F23" s="1" t="s">
        <v>35</v>
      </c>
      <c r="G23" s="1" t="s">
        <v>36</v>
      </c>
      <c r="H23" s="1" t="n">
        <v>1.6</v>
      </c>
      <c r="I23" s="7" t="n">
        <v>8.57</v>
      </c>
      <c r="J23" s="7" t="n">
        <v>0</v>
      </c>
      <c r="K23" s="8" t="n">
        <f aca="false">H23+I23-J23</f>
        <v>10.17</v>
      </c>
      <c r="L23" s="7" t="n">
        <v>2</v>
      </c>
      <c r="M23" s="7" t="n">
        <v>8.3</v>
      </c>
      <c r="N23" s="7" t="n">
        <v>0</v>
      </c>
      <c r="O23" s="8" t="n">
        <f aca="false">L23+M23-N23</f>
        <v>10.3</v>
      </c>
      <c r="P23" s="7" t="n">
        <v>3.1</v>
      </c>
      <c r="Q23" s="7" t="n">
        <v>7</v>
      </c>
      <c r="R23" s="7" t="n">
        <v>0</v>
      </c>
      <c r="S23" s="8" t="n">
        <f aca="false">P23+Q23-R23</f>
        <v>10.1</v>
      </c>
      <c r="T23" s="7" t="n">
        <v>3</v>
      </c>
      <c r="U23" s="7" t="n">
        <v>7.97</v>
      </c>
      <c r="V23" s="7" t="n">
        <v>0</v>
      </c>
      <c r="W23" s="8" t="n">
        <f aca="false">T23+U23-V23</f>
        <v>10.97</v>
      </c>
      <c r="X23" s="7" t="n">
        <f aca="false">K23+O23+S23+W23</f>
        <v>41.54</v>
      </c>
      <c r="Y23" s="8"/>
      <c r="Z23" s="1" t="n">
        <f aca="false">X24</f>
        <v>128.94</v>
      </c>
      <c r="AA23" s="1" t="str">
        <f aca="false">D19</f>
        <v>TJ Doksy, z.s.</v>
      </c>
      <c r="AB23" s="1" t="n">
        <v>5</v>
      </c>
    </row>
    <row r="24" customFormat="false" ht="13.8" hidden="false" customHeight="false" outlineLevel="0" collapsed="false">
      <c r="A24" s="9"/>
      <c r="B24" s="8"/>
      <c r="C24" s="8"/>
      <c r="D24" s="8" t="s">
        <v>32</v>
      </c>
      <c r="E24" s="8"/>
      <c r="F24" s="8"/>
      <c r="G24" s="8"/>
      <c r="H24" s="8"/>
      <c r="I24" s="8"/>
      <c r="J24" s="8" t="n">
        <v>0</v>
      </c>
      <c r="K24" s="8" t="n">
        <f aca="false">LARGE(K20:K23,3)+LARGE(K20:K23,2)+LARGE(K20:K23,1)-J24</f>
        <v>31.44</v>
      </c>
      <c r="L24" s="8"/>
      <c r="M24" s="8"/>
      <c r="N24" s="8" t="n">
        <v>0</v>
      </c>
      <c r="O24" s="8" t="n">
        <f aca="false">LARGE(O20:O23,3)+LARGE(O20:O23,2)+LARGE(O20:O23,1)-N24</f>
        <v>30.03</v>
      </c>
      <c r="P24" s="8"/>
      <c r="Q24" s="8"/>
      <c r="R24" s="8" t="n">
        <v>0</v>
      </c>
      <c r="S24" s="8" t="n">
        <f aca="false">LARGE(S20:S23,3)+LARGE(S20:S23,2)+LARGE(S20:S23,1)-R24</f>
        <v>34</v>
      </c>
      <c r="T24" s="8"/>
      <c r="U24" s="8"/>
      <c r="V24" s="8" t="n">
        <v>0</v>
      </c>
      <c r="W24" s="8" t="n">
        <f aca="false">LARGE(W20:W23,3)+LARGE(W20:W23,2)+LARGE(W20:W23,1)-V24</f>
        <v>33.47</v>
      </c>
      <c r="X24" s="8" t="n">
        <f aca="false">K24+O24+S24+W24</f>
        <v>128.94</v>
      </c>
      <c r="Y24" s="8"/>
      <c r="Z24" s="1" t="n">
        <f aca="false">X24</f>
        <v>128.94</v>
      </c>
      <c r="AA24" s="1" t="str">
        <f aca="false">D19</f>
        <v>TJ Doksy, z.s.</v>
      </c>
      <c r="AB24" s="1" t="n">
        <v>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36"/>
  <sheetViews>
    <sheetView showFormulas="false" showGridLines="true" showRowColHeaders="true" showZeros="true" rightToLeft="false" tabSelected="false" showOutlineSymbols="true" defaultGridColor="true" view="normal" topLeftCell="A1" colorId="64" zoomScale="79" zoomScaleNormal="79" zoomScalePageLayoutView="100" workbookViewId="0">
      <selection pane="topLeft" activeCell="A7" activeCellId="0" sqref="A7"/>
    </sheetView>
  </sheetViews>
  <sheetFormatPr defaultColWidth="8.6796875" defaultRowHeight="13.8" zeroHeight="false" outlineLevelRow="0" outlineLevelCol="0"/>
  <cols>
    <col collapsed="false" customWidth="true" hidden="false" outlineLevel="0" max="1" min="1" style="6" width="10"/>
    <col collapsed="false" customWidth="true" hidden="true" outlineLevel="0" max="3" min="2" style="1" width="10"/>
    <col collapsed="false" customWidth="true" hidden="false" outlineLevel="0" max="4" min="4" style="1" width="30"/>
    <col collapsed="false" customWidth="true" hidden="false" outlineLevel="0" max="5" min="5" style="1" width="8"/>
    <col collapsed="false" customWidth="true" hidden="false" outlineLevel="0" max="6" min="6" style="1" width="26.17"/>
    <col collapsed="false" customWidth="true" hidden="false" outlineLevel="0" max="7" min="7" style="1" width="23.39"/>
    <col collapsed="false" customWidth="true" hidden="false" outlineLevel="0" max="10" min="8" style="1" width="7"/>
    <col collapsed="false" customWidth="true" hidden="false" outlineLevel="0" max="11" min="11" style="1" width="8"/>
    <col collapsed="false" customWidth="true" hidden="false" outlineLevel="0" max="14" min="12" style="1" width="7"/>
    <col collapsed="false" customWidth="true" hidden="false" outlineLevel="0" max="15" min="15" style="1" width="8"/>
    <col collapsed="false" customWidth="true" hidden="false" outlineLevel="0" max="18" min="16" style="1" width="7"/>
    <col collapsed="false" customWidth="true" hidden="false" outlineLevel="0" max="19" min="19" style="1" width="8"/>
    <col collapsed="false" customWidth="true" hidden="false" outlineLevel="0" max="22" min="20" style="1" width="7"/>
    <col collapsed="false" customWidth="true" hidden="false" outlineLevel="0" max="24" min="23" style="1" width="8"/>
    <col collapsed="false" customWidth="true" hidden="false" outlineLevel="0" max="25" min="25" style="1" width="30"/>
    <col collapsed="false" customWidth="true" hidden="false" outlineLevel="0" max="26" min="26" style="1" width="8"/>
    <col collapsed="false" customWidth="true" hidden="false" outlineLevel="0" max="27" min="27" style="1" width="20"/>
    <col collapsed="false" customWidth="true" hidden="false" outlineLevel="0" max="28" min="28" style="1" width="8"/>
    <col collapsed="false" customWidth="true" hidden="false" outlineLevel="0" max="29" min="29" style="1" width="30"/>
  </cols>
  <sheetData>
    <row r="1" customFormat="false" ht="17.35" hidden="false" customHeight="false" outlineLevel="0" collapsed="false">
      <c r="D1" s="1" t="s">
        <v>0</v>
      </c>
      <c r="E1" s="2"/>
    </row>
    <row r="2" customFormat="false" ht="17.35" hidden="false" customHeight="false" outlineLevel="0" collapsed="false">
      <c r="D2" s="1" t="s">
        <v>1</v>
      </c>
      <c r="E2" s="2"/>
    </row>
    <row r="3" customFormat="false" ht="17.35" hidden="false" customHeight="false" outlineLevel="0" collapsed="false">
      <c r="D3" s="1" t="s">
        <v>70</v>
      </c>
      <c r="E3" s="2"/>
      <c r="I3" s="1" t="n">
        <f aca="false">10-AVERAGE(1.1,1.1,1.4)</f>
        <v>8.8</v>
      </c>
    </row>
    <row r="6" customFormat="false" ht="13.8" hidden="false" customHeight="false" outlineLevel="0" collapsed="false">
      <c r="A6" s="10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10</v>
      </c>
      <c r="M6" s="3" t="s">
        <v>11</v>
      </c>
      <c r="N6" s="3" t="s">
        <v>12</v>
      </c>
      <c r="O6" s="3" t="s">
        <v>14</v>
      </c>
      <c r="P6" s="3" t="s">
        <v>10</v>
      </c>
      <c r="Q6" s="3" t="s">
        <v>11</v>
      </c>
      <c r="R6" s="3" t="s">
        <v>12</v>
      </c>
      <c r="S6" s="3" t="s">
        <v>15</v>
      </c>
      <c r="T6" s="3" t="s">
        <v>10</v>
      </c>
      <c r="U6" s="3" t="s">
        <v>11</v>
      </c>
      <c r="V6" s="3" t="s">
        <v>12</v>
      </c>
      <c r="W6" s="3" t="s">
        <v>16</v>
      </c>
      <c r="X6" s="3" t="s">
        <v>17</v>
      </c>
      <c r="Y6" s="3" t="s">
        <v>18</v>
      </c>
      <c r="Z6" s="3" t="s">
        <v>19</v>
      </c>
      <c r="AA6" s="3" t="s">
        <v>20</v>
      </c>
      <c r="AB6" s="3" t="s">
        <v>21</v>
      </c>
      <c r="AC6" s="3" t="s">
        <v>22</v>
      </c>
      <c r="AD6" s="3"/>
    </row>
    <row r="7" customFormat="false" ht="13.8" hidden="false" customHeight="false" outlineLevel="0" collapsed="false">
      <c r="A7" s="4"/>
      <c r="B7" s="5" t="n">
        <v>6727</v>
      </c>
      <c r="C7" s="5" t="n">
        <v>6843</v>
      </c>
      <c r="D7" s="5" t="s">
        <v>23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 t="n">
        <f aca="false">X12</f>
        <v>131.34</v>
      </c>
      <c r="AA7" s="1" t="str">
        <f aca="false">D7</f>
        <v>Sportovní Gymnastika Liberec z.s.</v>
      </c>
      <c r="AB7" s="1" t="n">
        <v>1</v>
      </c>
    </row>
    <row r="8" customFormat="false" ht="13.8" hidden="false" customHeight="false" outlineLevel="0" collapsed="false">
      <c r="B8" s="1" t="n">
        <v>650026</v>
      </c>
      <c r="C8" s="1" t="n">
        <v>6843</v>
      </c>
      <c r="D8" s="1" t="s">
        <v>71</v>
      </c>
      <c r="E8" s="1" t="n">
        <v>2014</v>
      </c>
      <c r="F8" s="1" t="s">
        <v>25</v>
      </c>
      <c r="G8" s="1" t="s">
        <v>72</v>
      </c>
      <c r="H8" s="1" t="n">
        <v>3</v>
      </c>
      <c r="I8" s="7" t="n">
        <v>9.2</v>
      </c>
      <c r="J8" s="7" t="n">
        <v>0</v>
      </c>
      <c r="K8" s="8" t="n">
        <f aca="false">H8+I8-J8</f>
        <v>12.2</v>
      </c>
      <c r="L8" s="7" t="n">
        <v>1.6</v>
      </c>
      <c r="M8" s="7" t="n">
        <v>9.3</v>
      </c>
      <c r="N8" s="7" t="n">
        <v>0</v>
      </c>
      <c r="O8" s="8" t="n">
        <f aca="false">L8+M8-N8</f>
        <v>10.9</v>
      </c>
      <c r="P8" s="7" t="n">
        <v>2.8</v>
      </c>
      <c r="Q8" s="7" t="n">
        <v>7.95</v>
      </c>
      <c r="R8" s="7" t="n">
        <v>0</v>
      </c>
      <c r="S8" s="8" t="n">
        <f aca="false">P8+Q8-R8</f>
        <v>10.75</v>
      </c>
      <c r="T8" s="7" t="n">
        <v>2.8</v>
      </c>
      <c r="U8" s="7" t="n">
        <v>7.17</v>
      </c>
      <c r="V8" s="7" t="n">
        <v>0</v>
      </c>
      <c r="W8" s="8" t="n">
        <f aca="false">T8+U8-V8</f>
        <v>9.97</v>
      </c>
      <c r="X8" s="7" t="n">
        <f aca="false">K8+O8+S8+W8</f>
        <v>43.82</v>
      </c>
      <c r="Y8" s="8"/>
      <c r="Z8" s="7" t="n">
        <f aca="false">X12</f>
        <v>131.34</v>
      </c>
      <c r="AA8" s="1" t="str">
        <f aca="false">D7</f>
        <v>Sportovní Gymnastika Liberec z.s.</v>
      </c>
      <c r="AB8" s="1" t="n">
        <v>2</v>
      </c>
    </row>
    <row r="9" customFormat="false" ht="13.8" hidden="false" customHeight="false" outlineLevel="0" collapsed="false">
      <c r="B9" s="1" t="n">
        <v>738232</v>
      </c>
      <c r="C9" s="1" t="n">
        <v>6843</v>
      </c>
      <c r="D9" s="1" t="s">
        <v>73</v>
      </c>
      <c r="E9" s="1" t="n">
        <v>2014</v>
      </c>
      <c r="F9" s="1" t="s">
        <v>25</v>
      </c>
      <c r="G9" s="1" t="s">
        <v>72</v>
      </c>
      <c r="H9" s="1" t="n">
        <v>3</v>
      </c>
      <c r="I9" s="7" t="n">
        <v>9.37</v>
      </c>
      <c r="J9" s="7" t="n">
        <v>0</v>
      </c>
      <c r="K9" s="8" t="n">
        <f aca="false">H9+I9-J9</f>
        <v>12.37</v>
      </c>
      <c r="L9" s="7" t="n">
        <v>1.1</v>
      </c>
      <c r="M9" s="7" t="n">
        <v>8.63</v>
      </c>
      <c r="N9" s="7" t="n">
        <v>0</v>
      </c>
      <c r="O9" s="8" t="n">
        <f aca="false">L9+M9-N9</f>
        <v>9.73</v>
      </c>
      <c r="P9" s="7" t="n">
        <v>2.2</v>
      </c>
      <c r="Q9" s="7" t="n">
        <v>8.3</v>
      </c>
      <c r="R9" s="7" t="n">
        <v>0</v>
      </c>
      <c r="S9" s="8" t="n">
        <f aca="false">P9+Q9-R9</f>
        <v>10.5</v>
      </c>
      <c r="T9" s="7" t="n">
        <v>2.7</v>
      </c>
      <c r="U9" s="7" t="n">
        <v>8.17</v>
      </c>
      <c r="V9" s="7" t="n">
        <v>0</v>
      </c>
      <c r="W9" s="8" t="n">
        <f aca="false">T9+U9-V9</f>
        <v>10.87</v>
      </c>
      <c r="X9" s="7" t="n">
        <f aca="false">K9+O9+S9+W9</f>
        <v>43.47</v>
      </c>
      <c r="Y9" s="8"/>
      <c r="Z9" s="7" t="n">
        <f aca="false">X12</f>
        <v>131.34</v>
      </c>
      <c r="AA9" s="1" t="str">
        <f aca="false">D7</f>
        <v>Sportovní Gymnastika Liberec z.s.</v>
      </c>
      <c r="AB9" s="1" t="n">
        <v>3</v>
      </c>
    </row>
    <row r="10" customFormat="false" ht="13.8" hidden="false" customHeight="false" outlineLevel="0" collapsed="false">
      <c r="B10" s="1" t="n">
        <v>457267</v>
      </c>
      <c r="C10" s="1" t="n">
        <v>6843</v>
      </c>
      <c r="D10" s="1" t="s">
        <v>74</v>
      </c>
      <c r="E10" s="1" t="n">
        <v>2016</v>
      </c>
      <c r="F10" s="1" t="s">
        <v>25</v>
      </c>
      <c r="G10" s="1" t="s">
        <v>72</v>
      </c>
      <c r="H10" s="1" t="n">
        <v>3</v>
      </c>
      <c r="I10" s="7" t="n">
        <v>8.47</v>
      </c>
      <c r="J10" s="7" t="n">
        <v>0</v>
      </c>
      <c r="K10" s="8" t="n">
        <f aca="false">H10+I10-J10</f>
        <v>11.47</v>
      </c>
      <c r="L10" s="7" t="n">
        <v>1.1</v>
      </c>
      <c r="M10" s="7" t="n">
        <v>7.17</v>
      </c>
      <c r="N10" s="7" t="n">
        <v>0</v>
      </c>
      <c r="O10" s="8" t="n">
        <f aca="false">L10+M10-N10</f>
        <v>8.27</v>
      </c>
      <c r="P10" s="7" t="n">
        <v>2.6</v>
      </c>
      <c r="Q10" s="7" t="n">
        <v>8.15</v>
      </c>
      <c r="R10" s="7" t="n">
        <v>0</v>
      </c>
      <c r="S10" s="8" t="n">
        <f aca="false">P10+Q10-R10</f>
        <v>10.75</v>
      </c>
      <c r="T10" s="7" t="n">
        <v>2.7</v>
      </c>
      <c r="U10" s="7" t="n">
        <v>8.6</v>
      </c>
      <c r="V10" s="7" t="n">
        <v>0</v>
      </c>
      <c r="W10" s="8" t="n">
        <f aca="false">T10+U10-V10</f>
        <v>11.3</v>
      </c>
      <c r="X10" s="7" t="n">
        <f aca="false">K10+O10+S10+W10</f>
        <v>41.79</v>
      </c>
      <c r="Y10" s="8"/>
      <c r="Z10" s="1" t="n">
        <f aca="false">X12</f>
        <v>131.34</v>
      </c>
      <c r="AA10" s="1" t="str">
        <f aca="false">D7</f>
        <v>Sportovní Gymnastika Liberec z.s.</v>
      </c>
      <c r="AB10" s="1" t="n">
        <v>4</v>
      </c>
    </row>
    <row r="11" customFormat="false" ht="13.8" hidden="false" customHeight="false" outlineLevel="0" collapsed="false">
      <c r="B11" s="1" t="n">
        <v>577214</v>
      </c>
      <c r="C11" s="1" t="n">
        <v>6843</v>
      </c>
      <c r="D11" s="1" t="s">
        <v>75</v>
      </c>
      <c r="E11" s="1" t="n">
        <v>2015</v>
      </c>
      <c r="F11" s="1" t="s">
        <v>25</v>
      </c>
      <c r="G11" s="1" t="s">
        <v>72</v>
      </c>
      <c r="H11" s="1" t="n">
        <v>3</v>
      </c>
      <c r="I11" s="7" t="n">
        <v>8.5</v>
      </c>
      <c r="J11" s="7" t="n">
        <v>0</v>
      </c>
      <c r="K11" s="8" t="n">
        <f aca="false">H11+I11-J11</f>
        <v>11.5</v>
      </c>
      <c r="L11" s="7" t="n">
        <v>1.6</v>
      </c>
      <c r="M11" s="7" t="n">
        <v>8.17</v>
      </c>
      <c r="N11" s="7" t="n">
        <v>0</v>
      </c>
      <c r="O11" s="8" t="n">
        <f aca="false">L11+M11-N11</f>
        <v>9.77</v>
      </c>
      <c r="P11" s="7" t="n">
        <v>2.6</v>
      </c>
      <c r="Q11" s="7" t="n">
        <v>7.7</v>
      </c>
      <c r="R11" s="7" t="n">
        <v>0</v>
      </c>
      <c r="S11" s="8" t="n">
        <f aca="false">P11+Q11-R11</f>
        <v>10.3</v>
      </c>
      <c r="T11" s="7" t="n">
        <v>2.7</v>
      </c>
      <c r="U11" s="7" t="n">
        <v>8</v>
      </c>
      <c r="V11" s="7" t="n">
        <v>0</v>
      </c>
      <c r="W11" s="8" t="n">
        <f aca="false">T11+U11-V11</f>
        <v>10.7</v>
      </c>
      <c r="X11" s="7" t="n">
        <f aca="false">K11+O11+S11+W11</f>
        <v>42.27</v>
      </c>
      <c r="Y11" s="8"/>
      <c r="Z11" s="1" t="n">
        <f aca="false">X12</f>
        <v>131.34</v>
      </c>
      <c r="AA11" s="1" t="str">
        <f aca="false">D7</f>
        <v>Sportovní Gymnastika Liberec z.s.</v>
      </c>
      <c r="AB11" s="1" t="n">
        <v>5</v>
      </c>
    </row>
    <row r="12" customFormat="false" ht="13.8" hidden="false" customHeight="false" outlineLevel="0" collapsed="false">
      <c r="A12" s="9"/>
      <c r="B12" s="8"/>
      <c r="C12" s="8"/>
      <c r="D12" s="8" t="s">
        <v>32</v>
      </c>
      <c r="E12" s="8"/>
      <c r="F12" s="8"/>
      <c r="G12" s="8"/>
      <c r="H12" s="8"/>
      <c r="I12" s="8"/>
      <c r="J12" s="8" t="n">
        <v>0</v>
      </c>
      <c r="K12" s="8" t="n">
        <f aca="false">LARGE(K8:K11,3)+LARGE(K8:K11,2)+LARGE(K8:K11,1)-J12</f>
        <v>36.07</v>
      </c>
      <c r="L12" s="8"/>
      <c r="M12" s="8"/>
      <c r="N12" s="8" t="n">
        <v>0</v>
      </c>
      <c r="O12" s="8" t="n">
        <f aca="false">LARGE(O8:O11,3)+LARGE(O8:O11,2)+LARGE(O8:O11,1)-N12</f>
        <v>30.4</v>
      </c>
      <c r="P12" s="8"/>
      <c r="Q12" s="8"/>
      <c r="R12" s="8" t="n">
        <v>0</v>
      </c>
      <c r="S12" s="8" t="n">
        <f aca="false">LARGE(S8:S11,3)+LARGE(S8:S11,2)+LARGE(S8:S11,1)-R12</f>
        <v>32</v>
      </c>
      <c r="T12" s="8"/>
      <c r="U12" s="8"/>
      <c r="V12" s="8" t="n">
        <v>0</v>
      </c>
      <c r="W12" s="8" t="n">
        <f aca="false">LARGE(W8:W11,3)+LARGE(W8:W11,2)+LARGE(W8:W11,1)-V12</f>
        <v>32.87</v>
      </c>
      <c r="X12" s="8" t="n">
        <f aca="false">K12+O12+S12+W12</f>
        <v>131.34</v>
      </c>
      <c r="Y12" s="8"/>
      <c r="Z12" s="1" t="n">
        <f aca="false">X12</f>
        <v>131.34</v>
      </c>
      <c r="AA12" s="1" t="str">
        <f aca="false">D7</f>
        <v>Sportovní Gymnastika Liberec z.s.</v>
      </c>
      <c r="AB12" s="1" t="n">
        <v>6</v>
      </c>
    </row>
    <row r="13" customFormat="false" ht="13.8" hidden="false" customHeight="false" outlineLevel="0" collapsed="false">
      <c r="A13" s="4"/>
      <c r="B13" s="5" t="n">
        <v>6728</v>
      </c>
      <c r="C13" s="5" t="n">
        <v>6843</v>
      </c>
      <c r="D13" s="5" t="s">
        <v>61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 t="n">
        <f aca="false">X18</f>
        <v>124.81</v>
      </c>
      <c r="AA13" s="1" t="str">
        <f aca="false">D13</f>
        <v>Sportovní Gymnastika Liberec z.s. B</v>
      </c>
      <c r="AB13" s="1" t="n">
        <v>1</v>
      </c>
    </row>
    <row r="14" customFormat="false" ht="13.8" hidden="false" customHeight="false" outlineLevel="0" collapsed="false">
      <c r="B14" s="1" t="n">
        <v>743964</v>
      </c>
      <c r="C14" s="1" t="n">
        <v>6843</v>
      </c>
      <c r="D14" s="1" t="s">
        <v>76</v>
      </c>
      <c r="E14" s="1" t="n">
        <v>2014</v>
      </c>
      <c r="F14" s="1" t="s">
        <v>25</v>
      </c>
      <c r="G14" s="1" t="s">
        <v>72</v>
      </c>
      <c r="H14" s="1" t="n">
        <v>3</v>
      </c>
      <c r="I14" s="7" t="n">
        <v>8.77</v>
      </c>
      <c r="J14" s="7" t="n">
        <v>0</v>
      </c>
      <c r="K14" s="8" t="n">
        <f aca="false">H14+I14-J14</f>
        <v>11.77</v>
      </c>
      <c r="L14" s="7" t="n">
        <v>1.1</v>
      </c>
      <c r="M14" s="7" t="n">
        <v>8.23</v>
      </c>
      <c r="N14" s="7" t="n">
        <v>0</v>
      </c>
      <c r="O14" s="8" t="n">
        <f aca="false">L14+M14-N14</f>
        <v>9.33</v>
      </c>
      <c r="P14" s="7" t="n">
        <v>2.7</v>
      </c>
      <c r="Q14" s="7" t="n">
        <v>7.6</v>
      </c>
      <c r="R14" s="7" t="n">
        <v>0</v>
      </c>
      <c r="S14" s="8" t="n">
        <f aca="false">P14+Q14-R14</f>
        <v>10.3</v>
      </c>
      <c r="T14" s="7" t="n">
        <v>2.7</v>
      </c>
      <c r="U14" s="7" t="n">
        <v>7.43</v>
      </c>
      <c r="V14" s="7" t="n">
        <v>0</v>
      </c>
      <c r="W14" s="8" t="n">
        <f aca="false">T14+U14-V14</f>
        <v>10.13</v>
      </c>
      <c r="X14" s="7" t="n">
        <f aca="false">K14+O14+S14+W14</f>
        <v>41.53</v>
      </c>
      <c r="Y14" s="8"/>
      <c r="Z14" s="1" t="n">
        <f aca="false">X18</f>
        <v>124.81</v>
      </c>
      <c r="AA14" s="1" t="str">
        <f aca="false">D13</f>
        <v>Sportovní Gymnastika Liberec z.s. B</v>
      </c>
      <c r="AB14" s="1" t="n">
        <v>2</v>
      </c>
    </row>
    <row r="15" customFormat="false" ht="13.8" hidden="false" customHeight="false" outlineLevel="0" collapsed="false">
      <c r="B15" s="1" t="n">
        <v>969530</v>
      </c>
      <c r="C15" s="1" t="n">
        <v>6843</v>
      </c>
      <c r="D15" s="1" t="s">
        <v>77</v>
      </c>
      <c r="E15" s="1" t="n">
        <v>2016</v>
      </c>
      <c r="F15" s="1" t="s">
        <v>25</v>
      </c>
      <c r="G15" s="1" t="s">
        <v>72</v>
      </c>
      <c r="H15" s="1" t="n">
        <v>3</v>
      </c>
      <c r="I15" s="7" t="n">
        <v>8.47</v>
      </c>
      <c r="J15" s="7" t="n">
        <v>0</v>
      </c>
      <c r="K15" s="8" t="n">
        <f aca="false">H15+I15-J15</f>
        <v>11.47</v>
      </c>
      <c r="L15" s="7" t="n">
        <v>1.1</v>
      </c>
      <c r="M15" s="7" t="n">
        <v>8.47</v>
      </c>
      <c r="N15" s="7" t="n">
        <v>0</v>
      </c>
      <c r="O15" s="8" t="n">
        <f aca="false">L15+M15-N15</f>
        <v>9.57</v>
      </c>
      <c r="P15" s="7" t="n">
        <v>2.6</v>
      </c>
      <c r="Q15" s="7" t="n">
        <v>6.65</v>
      </c>
      <c r="R15" s="7" t="n">
        <v>0</v>
      </c>
      <c r="S15" s="8" t="n">
        <f aca="false">P15+Q15-R15</f>
        <v>9.25</v>
      </c>
      <c r="T15" s="7" t="n">
        <v>2.7</v>
      </c>
      <c r="U15" s="7" t="n">
        <v>7.87</v>
      </c>
      <c r="V15" s="7" t="n">
        <v>0</v>
      </c>
      <c r="W15" s="8" t="n">
        <f aca="false">T15+U15-V15</f>
        <v>10.57</v>
      </c>
      <c r="X15" s="7" t="n">
        <f aca="false">K15+O15+S15+W15</f>
        <v>40.86</v>
      </c>
      <c r="Y15" s="8"/>
      <c r="Z15" s="1" t="n">
        <f aca="false">X18</f>
        <v>124.81</v>
      </c>
      <c r="AA15" s="1" t="str">
        <f aca="false">D13</f>
        <v>Sportovní Gymnastika Liberec z.s. B</v>
      </c>
      <c r="AB15" s="1" t="n">
        <v>3</v>
      </c>
    </row>
    <row r="16" customFormat="false" ht="13.8" hidden="false" customHeight="false" outlineLevel="0" collapsed="false">
      <c r="B16" s="1" t="n">
        <v>824756</v>
      </c>
      <c r="C16" s="1" t="n">
        <v>6843</v>
      </c>
      <c r="D16" s="1" t="s">
        <v>78</v>
      </c>
      <c r="E16" s="1" t="n">
        <v>2016</v>
      </c>
      <c r="F16" s="1" t="s">
        <v>25</v>
      </c>
      <c r="G16" s="1" t="s">
        <v>72</v>
      </c>
      <c r="H16" s="1" t="n">
        <v>3</v>
      </c>
      <c r="I16" s="7" t="n">
        <v>8.4</v>
      </c>
      <c r="J16" s="7" t="n">
        <v>0</v>
      </c>
      <c r="K16" s="8" t="n">
        <f aca="false">H16+I16-J16</f>
        <v>11.4</v>
      </c>
      <c r="L16" s="7" t="n">
        <v>1.1</v>
      </c>
      <c r="M16" s="7" t="n">
        <v>6.9</v>
      </c>
      <c r="N16" s="7" t="n">
        <v>0</v>
      </c>
      <c r="O16" s="8" t="n">
        <f aca="false">L16+M16-N16</f>
        <v>8</v>
      </c>
      <c r="P16" s="7" t="n">
        <v>2.7</v>
      </c>
      <c r="Q16" s="7" t="n">
        <v>7.55</v>
      </c>
      <c r="R16" s="7" t="n">
        <v>0</v>
      </c>
      <c r="S16" s="8" t="n">
        <f aca="false">P16+Q16-R16</f>
        <v>10.25</v>
      </c>
      <c r="T16" s="7" t="n">
        <v>2.7</v>
      </c>
      <c r="U16" s="7" t="n">
        <v>6.93</v>
      </c>
      <c r="V16" s="7" t="n">
        <v>0</v>
      </c>
      <c r="W16" s="8" t="n">
        <f aca="false">T16+U16-V16</f>
        <v>9.63</v>
      </c>
      <c r="X16" s="7" t="n">
        <f aca="false">K16+O16+S16+W16</f>
        <v>39.28</v>
      </c>
      <c r="Y16" s="8"/>
      <c r="Z16" s="1" t="n">
        <f aca="false">X18</f>
        <v>124.81</v>
      </c>
      <c r="AA16" s="1" t="str">
        <f aca="false">D13</f>
        <v>Sportovní Gymnastika Liberec z.s. B</v>
      </c>
      <c r="AB16" s="1" t="n">
        <v>4</v>
      </c>
    </row>
    <row r="17" customFormat="false" ht="13.8" hidden="false" customHeight="false" outlineLevel="0" collapsed="false">
      <c r="B17" s="1" t="n">
        <v>525605</v>
      </c>
      <c r="C17" s="1" t="n">
        <v>6843</v>
      </c>
      <c r="D17" s="1" t="s">
        <v>79</v>
      </c>
      <c r="E17" s="1" t="n">
        <v>2016</v>
      </c>
      <c r="F17" s="1" t="s">
        <v>25</v>
      </c>
      <c r="G17" s="1" t="s">
        <v>72</v>
      </c>
      <c r="H17" s="1" t="n">
        <v>3</v>
      </c>
      <c r="I17" s="7" t="n">
        <v>8.67</v>
      </c>
      <c r="J17" s="7" t="n">
        <v>0</v>
      </c>
      <c r="K17" s="8" t="n">
        <f aca="false">H17+I17-J17</f>
        <v>11.67</v>
      </c>
      <c r="L17" s="7" t="n">
        <v>1.6</v>
      </c>
      <c r="M17" s="7" t="n">
        <v>8.13</v>
      </c>
      <c r="N17" s="7" t="n">
        <v>0</v>
      </c>
      <c r="O17" s="8" t="n">
        <f aca="false">L17+M17-N17</f>
        <v>9.73</v>
      </c>
      <c r="P17" s="7" t="n">
        <v>2.6</v>
      </c>
      <c r="Q17" s="7" t="n">
        <v>7.05</v>
      </c>
      <c r="R17" s="7" t="n">
        <v>0</v>
      </c>
      <c r="S17" s="8" t="n">
        <f aca="false">P17+Q17-R17</f>
        <v>9.65</v>
      </c>
      <c r="T17" s="7" t="n">
        <v>2.7</v>
      </c>
      <c r="U17" s="7" t="n">
        <v>7.67</v>
      </c>
      <c r="V17" s="7" t="n">
        <v>0</v>
      </c>
      <c r="W17" s="8" t="n">
        <f aca="false">T17+U17-V17</f>
        <v>10.37</v>
      </c>
      <c r="X17" s="7" t="n">
        <f aca="false">K17+O17+S17+W17</f>
        <v>41.42</v>
      </c>
      <c r="Y17" s="8"/>
      <c r="Z17" s="1" t="n">
        <f aca="false">X18</f>
        <v>124.81</v>
      </c>
      <c r="AA17" s="1" t="str">
        <f aca="false">D13</f>
        <v>Sportovní Gymnastika Liberec z.s. B</v>
      </c>
      <c r="AB17" s="1" t="n">
        <v>5</v>
      </c>
    </row>
    <row r="18" customFormat="false" ht="13.8" hidden="false" customHeight="false" outlineLevel="0" collapsed="false">
      <c r="A18" s="9"/>
      <c r="B18" s="8"/>
      <c r="C18" s="8"/>
      <c r="D18" s="8" t="s">
        <v>32</v>
      </c>
      <c r="E18" s="8"/>
      <c r="F18" s="8"/>
      <c r="G18" s="8"/>
      <c r="H18" s="8"/>
      <c r="I18" s="8"/>
      <c r="J18" s="8" t="n">
        <v>0</v>
      </c>
      <c r="K18" s="8" t="n">
        <f aca="false">LARGE(K14:K17,3)+LARGE(K14:K17,2)+LARGE(K14:K17,1)-J18</f>
        <v>34.91</v>
      </c>
      <c r="L18" s="8"/>
      <c r="M18" s="8"/>
      <c r="N18" s="8" t="n">
        <v>0</v>
      </c>
      <c r="O18" s="8" t="n">
        <f aca="false">LARGE(O14:O17,3)+LARGE(O14:O17,2)+LARGE(O14:O17,1)-N18</f>
        <v>28.63</v>
      </c>
      <c r="P18" s="8"/>
      <c r="Q18" s="8"/>
      <c r="R18" s="8" t="n">
        <v>0</v>
      </c>
      <c r="S18" s="8" t="n">
        <f aca="false">LARGE(S14:S17,3)+LARGE(S14:S17,2)+LARGE(S14:S17,1)-R18</f>
        <v>30.2</v>
      </c>
      <c r="T18" s="8"/>
      <c r="U18" s="8"/>
      <c r="V18" s="8" t="n">
        <v>0</v>
      </c>
      <c r="W18" s="8" t="n">
        <f aca="false">LARGE(W14:W17,3)+LARGE(W14:W17,2)+LARGE(W14:W17,1)-V18</f>
        <v>31.07</v>
      </c>
      <c r="X18" s="8" t="n">
        <f aca="false">K18+O18+S18+W18</f>
        <v>124.81</v>
      </c>
      <c r="Y18" s="8"/>
      <c r="Z18" s="1" t="n">
        <f aca="false">X18</f>
        <v>124.81</v>
      </c>
      <c r="AA18" s="1" t="str">
        <f aca="false">D13</f>
        <v>Sportovní Gymnastika Liberec z.s. B</v>
      </c>
      <c r="AB18" s="1" t="n">
        <v>6</v>
      </c>
    </row>
    <row r="19" customFormat="false" ht="13.8" hidden="false" customHeight="false" outlineLevel="0" collapsed="false">
      <c r="A19" s="4"/>
      <c r="B19" s="5" t="n">
        <v>6722</v>
      </c>
      <c r="C19" s="5" t="n">
        <v>1319</v>
      </c>
      <c r="D19" s="5" t="s">
        <v>33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 t="n">
        <f aca="false">X24</f>
        <v>133.82</v>
      </c>
      <c r="AA19" s="1" t="str">
        <f aca="false">D19</f>
        <v>TJ Doksy, z.s.</v>
      </c>
      <c r="AB19" s="1" t="n">
        <v>1</v>
      </c>
    </row>
    <row r="20" customFormat="false" ht="13.8" hidden="false" customHeight="false" outlineLevel="0" collapsed="false">
      <c r="B20" s="1" t="n">
        <v>407561</v>
      </c>
      <c r="C20" s="1" t="n">
        <v>1319</v>
      </c>
      <c r="D20" s="1" t="s">
        <v>80</v>
      </c>
      <c r="E20" s="1" t="n">
        <v>2016</v>
      </c>
      <c r="F20" s="1" t="s">
        <v>35</v>
      </c>
      <c r="G20" s="1" t="s">
        <v>81</v>
      </c>
      <c r="H20" s="1" t="n">
        <v>3</v>
      </c>
      <c r="I20" s="7" t="n">
        <v>8.9</v>
      </c>
      <c r="J20" s="7" t="n">
        <v>0</v>
      </c>
      <c r="K20" s="8" t="n">
        <f aca="false">H20+I20-J20</f>
        <v>11.9</v>
      </c>
      <c r="L20" s="7" t="n">
        <v>1.6</v>
      </c>
      <c r="M20" s="7" t="n">
        <v>8.74</v>
      </c>
      <c r="N20" s="7" t="n">
        <v>0</v>
      </c>
      <c r="O20" s="8" t="n">
        <f aca="false">L20+M20-N20</f>
        <v>10.34</v>
      </c>
      <c r="P20" s="7" t="n">
        <v>2.8</v>
      </c>
      <c r="Q20" s="7" t="n">
        <v>7.3</v>
      </c>
      <c r="R20" s="7" t="n">
        <v>0</v>
      </c>
      <c r="S20" s="8" t="n">
        <f aca="false">P20+Q20-R20</f>
        <v>10.1</v>
      </c>
      <c r="T20" s="7" t="n">
        <v>2.7</v>
      </c>
      <c r="U20" s="7" t="n">
        <v>8.73</v>
      </c>
      <c r="V20" s="7" t="n">
        <v>0</v>
      </c>
      <c r="W20" s="8" t="n">
        <f aca="false">T20+U20-V20</f>
        <v>11.43</v>
      </c>
      <c r="X20" s="7" t="n">
        <f aca="false">K20+O20+S20+W20</f>
        <v>43.77</v>
      </c>
      <c r="Y20" s="8"/>
      <c r="Z20" s="1" t="n">
        <f aca="false">X24</f>
        <v>133.82</v>
      </c>
      <c r="AA20" s="1" t="str">
        <f aca="false">D19</f>
        <v>TJ Doksy, z.s.</v>
      </c>
      <c r="AB20" s="1" t="n">
        <v>2</v>
      </c>
    </row>
    <row r="21" customFormat="false" ht="13.8" hidden="false" customHeight="false" outlineLevel="0" collapsed="false">
      <c r="B21" s="1" t="n">
        <v>937354</v>
      </c>
      <c r="C21" s="1" t="n">
        <v>1319</v>
      </c>
      <c r="D21" s="1" t="s">
        <v>82</v>
      </c>
      <c r="E21" s="1" t="n">
        <v>2015</v>
      </c>
      <c r="F21" s="1" t="s">
        <v>35</v>
      </c>
      <c r="G21" s="1" t="s">
        <v>46</v>
      </c>
      <c r="H21" s="1" t="n">
        <v>3</v>
      </c>
      <c r="I21" s="7" t="n">
        <v>9.1</v>
      </c>
      <c r="J21" s="7" t="n">
        <v>0</v>
      </c>
      <c r="K21" s="8" t="n">
        <f aca="false">H21+I21-J21</f>
        <v>12.1</v>
      </c>
      <c r="L21" s="7" t="n">
        <v>1.6</v>
      </c>
      <c r="M21" s="7" t="n">
        <v>9</v>
      </c>
      <c r="N21" s="7" t="n">
        <v>0</v>
      </c>
      <c r="O21" s="8" t="n">
        <f aca="false">L21+M21-N21</f>
        <v>10.6</v>
      </c>
      <c r="P21" s="7" t="n">
        <v>2.7</v>
      </c>
      <c r="Q21" s="7" t="n">
        <v>8.65</v>
      </c>
      <c r="R21" s="7" t="n">
        <v>0</v>
      </c>
      <c r="S21" s="8" t="n">
        <f aca="false">P21+Q21-R21</f>
        <v>11.35</v>
      </c>
      <c r="T21" s="7" t="n">
        <v>2.7</v>
      </c>
      <c r="U21" s="7" t="n">
        <v>8.5</v>
      </c>
      <c r="V21" s="7" t="n">
        <v>0</v>
      </c>
      <c r="W21" s="8" t="n">
        <f aca="false">T21+U21-V21</f>
        <v>11.2</v>
      </c>
      <c r="X21" s="7" t="n">
        <f aca="false">K21+O21+S21+W21</f>
        <v>45.25</v>
      </c>
      <c r="Y21" s="8"/>
      <c r="Z21" s="1" t="n">
        <f aca="false">X24</f>
        <v>133.82</v>
      </c>
      <c r="AA21" s="1" t="str">
        <f aca="false">D19</f>
        <v>TJ Doksy, z.s.</v>
      </c>
      <c r="AB21" s="1" t="n">
        <v>3</v>
      </c>
    </row>
    <row r="22" customFormat="false" ht="13.8" hidden="false" customHeight="false" outlineLevel="0" collapsed="false">
      <c r="B22" s="1" t="n">
        <v>562829</v>
      </c>
      <c r="C22" s="1" t="n">
        <v>1319</v>
      </c>
      <c r="D22" s="1" t="s">
        <v>83</v>
      </c>
      <c r="E22" s="1" t="n">
        <v>2016</v>
      </c>
      <c r="F22" s="1" t="s">
        <v>35</v>
      </c>
      <c r="G22" s="1" t="s">
        <v>46</v>
      </c>
      <c r="H22" s="1" t="n">
        <v>3</v>
      </c>
      <c r="I22" s="7" t="n">
        <v>7.9</v>
      </c>
      <c r="J22" s="7" t="n">
        <v>0</v>
      </c>
      <c r="K22" s="8" t="n">
        <f aca="false">H22+I22-J22</f>
        <v>10.9</v>
      </c>
      <c r="L22" s="7" t="n">
        <v>1.1</v>
      </c>
      <c r="M22" s="7" t="n">
        <v>7.2</v>
      </c>
      <c r="N22" s="7" t="n">
        <v>0</v>
      </c>
      <c r="O22" s="8" t="n">
        <f aca="false">L22+M22-N22</f>
        <v>8.3</v>
      </c>
      <c r="P22" s="7" t="n">
        <v>2</v>
      </c>
      <c r="Q22" s="7" t="n">
        <v>6.3</v>
      </c>
      <c r="R22" s="7" t="n">
        <v>0</v>
      </c>
      <c r="S22" s="8" t="n">
        <f aca="false">P22+Q22-R22</f>
        <v>8.3</v>
      </c>
      <c r="T22" s="7" t="n">
        <v>2.8</v>
      </c>
      <c r="U22" s="7" t="n">
        <v>7.2</v>
      </c>
      <c r="V22" s="7" t="n">
        <v>0</v>
      </c>
      <c r="W22" s="8" t="n">
        <f aca="false">T22+U22-V22</f>
        <v>10</v>
      </c>
      <c r="X22" s="7" t="n">
        <f aca="false">K22+O22+S22+W22</f>
        <v>37.5</v>
      </c>
      <c r="Y22" s="8"/>
      <c r="Z22" s="1" t="n">
        <f aca="false">X24</f>
        <v>133.82</v>
      </c>
      <c r="AA22" s="1" t="str">
        <f aca="false">D19</f>
        <v>TJ Doksy, z.s.</v>
      </c>
      <c r="AB22" s="1" t="n">
        <v>4</v>
      </c>
    </row>
    <row r="23" customFormat="false" ht="13.8" hidden="false" customHeight="false" outlineLevel="0" collapsed="false">
      <c r="B23" s="1" t="n">
        <v>633867</v>
      </c>
      <c r="C23" s="1" t="n">
        <v>1319</v>
      </c>
      <c r="D23" s="1" t="s">
        <v>84</v>
      </c>
      <c r="E23" s="1" t="n">
        <v>2014</v>
      </c>
      <c r="F23" s="1" t="s">
        <v>35</v>
      </c>
      <c r="G23" s="1" t="s">
        <v>46</v>
      </c>
      <c r="H23" s="1" t="n">
        <v>3</v>
      </c>
      <c r="I23" s="7" t="n">
        <v>9.27</v>
      </c>
      <c r="J23" s="7" t="n">
        <v>0</v>
      </c>
      <c r="K23" s="8" t="n">
        <f aca="false">H23+I23-J23</f>
        <v>12.27</v>
      </c>
      <c r="L23" s="7" t="n">
        <v>1.6</v>
      </c>
      <c r="M23" s="7" t="n">
        <v>9.3</v>
      </c>
      <c r="N23" s="7" t="n">
        <v>0</v>
      </c>
      <c r="O23" s="8" t="n">
        <f aca="false">L23+M23-N23</f>
        <v>10.9</v>
      </c>
      <c r="P23" s="7" t="n">
        <v>2.7</v>
      </c>
      <c r="Q23" s="7" t="n">
        <v>7.9</v>
      </c>
      <c r="R23" s="7" t="n">
        <v>0</v>
      </c>
      <c r="S23" s="8" t="n">
        <f aca="false">P23+Q23-R23</f>
        <v>10.6</v>
      </c>
      <c r="T23" s="7" t="n">
        <v>2.8</v>
      </c>
      <c r="U23" s="7" t="n">
        <v>8.23</v>
      </c>
      <c r="V23" s="7" t="n">
        <v>0</v>
      </c>
      <c r="W23" s="8" t="n">
        <f aca="false">T23+U23-V23</f>
        <v>11.03</v>
      </c>
      <c r="X23" s="7" t="n">
        <f aca="false">K23+O23+S23+W23</f>
        <v>44.8</v>
      </c>
      <c r="Y23" s="8"/>
      <c r="Z23" s="1" t="n">
        <f aca="false">X24</f>
        <v>133.82</v>
      </c>
      <c r="AA23" s="1" t="str">
        <f aca="false">D19</f>
        <v>TJ Doksy, z.s.</v>
      </c>
      <c r="AB23" s="1" t="n">
        <v>5</v>
      </c>
    </row>
    <row r="24" customFormat="false" ht="13.8" hidden="false" customHeight="false" outlineLevel="0" collapsed="false">
      <c r="A24" s="9"/>
      <c r="B24" s="8"/>
      <c r="C24" s="8"/>
      <c r="D24" s="8" t="s">
        <v>32</v>
      </c>
      <c r="E24" s="8"/>
      <c r="F24" s="8"/>
      <c r="G24" s="8"/>
      <c r="H24" s="8"/>
      <c r="I24" s="8"/>
      <c r="J24" s="8" t="n">
        <v>0</v>
      </c>
      <c r="K24" s="8" t="n">
        <f aca="false">LARGE(K20:K23,3)+LARGE(K20:K23,2)+LARGE(K20:K23,1)-J24</f>
        <v>36.27</v>
      </c>
      <c r="L24" s="8"/>
      <c r="M24" s="8"/>
      <c r="N24" s="8" t="n">
        <v>0</v>
      </c>
      <c r="O24" s="8" t="n">
        <f aca="false">LARGE(O20:O23,3)+LARGE(O20:O23,2)+LARGE(O20:O23,1)-N24</f>
        <v>31.84</v>
      </c>
      <c r="P24" s="8"/>
      <c r="Q24" s="8"/>
      <c r="R24" s="8" t="n">
        <v>0</v>
      </c>
      <c r="S24" s="8" t="n">
        <f aca="false">LARGE(S20:S23,3)+LARGE(S20:S23,2)+LARGE(S20:S23,1)-R24</f>
        <v>32.05</v>
      </c>
      <c r="T24" s="8"/>
      <c r="U24" s="8"/>
      <c r="V24" s="8" t="n">
        <v>0</v>
      </c>
      <c r="W24" s="8" t="n">
        <f aca="false">LARGE(W20:W23,3)+LARGE(W20:W23,2)+LARGE(W20:W23,1)-V24</f>
        <v>33.66</v>
      </c>
      <c r="X24" s="8" t="n">
        <f aca="false">K24+O24+S24+W24</f>
        <v>133.82</v>
      </c>
      <c r="Y24" s="8"/>
      <c r="Z24" s="1" t="n">
        <f aca="false">X24</f>
        <v>133.82</v>
      </c>
      <c r="AA24" s="1" t="str">
        <f aca="false">D19</f>
        <v>TJ Doksy, z.s.</v>
      </c>
      <c r="AB24" s="1" t="n">
        <v>6</v>
      </c>
    </row>
    <row r="25" customFormat="false" ht="13.8" hidden="false" customHeight="false" outlineLevel="0" collapsed="false">
      <c r="A25" s="4"/>
      <c r="B25" s="5" t="n">
        <v>6723</v>
      </c>
      <c r="C25" s="5" t="n">
        <v>1319</v>
      </c>
      <c r="D25" s="5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 t="n">
        <f aca="false">X30</f>
        <v>129.87</v>
      </c>
      <c r="AA25" s="1" t="str">
        <f aca="false">D25</f>
        <v>TJ Doksy, z.s. B</v>
      </c>
      <c r="AB25" s="1" t="n">
        <v>1</v>
      </c>
    </row>
    <row r="26" customFormat="false" ht="13.8" hidden="false" customHeight="false" outlineLevel="0" collapsed="false">
      <c r="B26" s="1" t="n">
        <v>282923</v>
      </c>
      <c r="C26" s="1" t="n">
        <v>1319</v>
      </c>
      <c r="D26" s="1" t="s">
        <v>86</v>
      </c>
      <c r="E26" s="1" t="n">
        <v>2016</v>
      </c>
      <c r="F26" s="1" t="s">
        <v>35</v>
      </c>
      <c r="G26" s="1" t="s">
        <v>46</v>
      </c>
      <c r="H26" s="1" t="n">
        <v>3</v>
      </c>
      <c r="I26" s="7" t="n">
        <v>8.3</v>
      </c>
      <c r="J26" s="7" t="n">
        <v>0</v>
      </c>
      <c r="K26" s="8" t="n">
        <f aca="false">H26+I26-J26</f>
        <v>11.3</v>
      </c>
      <c r="L26" s="7" t="n">
        <v>1.1</v>
      </c>
      <c r="M26" s="7" t="n">
        <v>8.4</v>
      </c>
      <c r="N26" s="7" t="n">
        <v>0</v>
      </c>
      <c r="O26" s="8" t="n">
        <f aca="false">L26+M26-N26</f>
        <v>9.5</v>
      </c>
      <c r="P26" s="7" t="n">
        <v>2.6</v>
      </c>
      <c r="Q26" s="7" t="n">
        <v>6.45</v>
      </c>
      <c r="R26" s="7" t="n">
        <v>0</v>
      </c>
      <c r="S26" s="8" t="n">
        <f aca="false">P26+Q26-R26</f>
        <v>9.05</v>
      </c>
      <c r="T26" s="7" t="n">
        <v>2.8</v>
      </c>
      <c r="U26" s="7" t="n">
        <v>7.84</v>
      </c>
      <c r="V26" s="7" t="n">
        <v>0</v>
      </c>
      <c r="W26" s="8" t="n">
        <f aca="false">T26+U26-V26</f>
        <v>10.64</v>
      </c>
      <c r="X26" s="7" t="n">
        <f aca="false">K26+O26+S26+W26</f>
        <v>40.49</v>
      </c>
      <c r="Y26" s="8"/>
      <c r="Z26" s="1" t="n">
        <f aca="false">X30</f>
        <v>129.87</v>
      </c>
      <c r="AA26" s="1" t="str">
        <f aca="false">D25</f>
        <v>TJ Doksy, z.s. B</v>
      </c>
      <c r="AB26" s="1" t="n">
        <v>2</v>
      </c>
    </row>
    <row r="27" customFormat="false" ht="13.8" hidden="false" customHeight="false" outlineLevel="0" collapsed="false">
      <c r="B27" s="1" t="n">
        <v>514294</v>
      </c>
      <c r="C27" s="1" t="n">
        <v>1319</v>
      </c>
      <c r="D27" s="1" t="s">
        <v>87</v>
      </c>
      <c r="E27" s="1" t="n">
        <v>2015</v>
      </c>
      <c r="F27" s="1" t="s">
        <v>35</v>
      </c>
      <c r="G27" s="1" t="s">
        <v>46</v>
      </c>
      <c r="H27" s="1" t="n">
        <v>3</v>
      </c>
      <c r="I27" s="7" t="n">
        <v>9.4</v>
      </c>
      <c r="J27" s="7" t="n">
        <v>0</v>
      </c>
      <c r="K27" s="8" t="n">
        <f aca="false">H27+I27-J27</f>
        <v>12.4</v>
      </c>
      <c r="L27" s="7" t="n">
        <v>1.6</v>
      </c>
      <c r="M27" s="7" t="n">
        <v>9</v>
      </c>
      <c r="N27" s="7" t="n">
        <v>0</v>
      </c>
      <c r="O27" s="8" t="n">
        <f aca="false">L27+M27-N27</f>
        <v>10.6</v>
      </c>
      <c r="P27" s="7" t="n">
        <v>2.9</v>
      </c>
      <c r="Q27" s="7" t="n">
        <v>8.35</v>
      </c>
      <c r="R27" s="7" t="n">
        <v>0</v>
      </c>
      <c r="S27" s="8" t="n">
        <f aca="false">P27+Q27-R27</f>
        <v>11.25</v>
      </c>
      <c r="T27" s="7" t="n">
        <v>2.7</v>
      </c>
      <c r="U27" s="7" t="n">
        <v>7.64</v>
      </c>
      <c r="V27" s="7" t="n">
        <v>0</v>
      </c>
      <c r="W27" s="8" t="n">
        <f aca="false">T27+U27-V27</f>
        <v>10.34</v>
      </c>
      <c r="X27" s="7" t="n">
        <f aca="false">K27+O27+S27+W27</f>
        <v>44.59</v>
      </c>
      <c r="Y27" s="8"/>
      <c r="Z27" s="1" t="n">
        <f aca="false">X30</f>
        <v>129.87</v>
      </c>
      <c r="AA27" s="1" t="str">
        <f aca="false">D25</f>
        <v>TJ Doksy, z.s. B</v>
      </c>
      <c r="AB27" s="1" t="n">
        <v>3</v>
      </c>
    </row>
    <row r="28" customFormat="false" ht="13.8" hidden="false" customHeight="false" outlineLevel="0" collapsed="false">
      <c r="B28" s="1" t="n">
        <v>101186</v>
      </c>
      <c r="C28" s="1" t="n">
        <v>1319</v>
      </c>
      <c r="D28" s="1" t="s">
        <v>88</v>
      </c>
      <c r="E28" s="1" t="n">
        <v>2014</v>
      </c>
      <c r="F28" s="1" t="s">
        <v>35</v>
      </c>
      <c r="G28" s="1" t="s">
        <v>46</v>
      </c>
      <c r="H28" s="1" t="n">
        <v>3</v>
      </c>
      <c r="I28" s="7" t="n">
        <v>8.57</v>
      </c>
      <c r="J28" s="7" t="n">
        <v>0</v>
      </c>
      <c r="K28" s="8" t="n">
        <f aca="false">H28+I28-J28</f>
        <v>11.57</v>
      </c>
      <c r="L28" s="7" t="n">
        <v>1.1</v>
      </c>
      <c r="M28" s="7" t="n">
        <v>8.83</v>
      </c>
      <c r="N28" s="7" t="n">
        <v>0</v>
      </c>
      <c r="O28" s="8" t="n">
        <f aca="false">L28+M28-N28</f>
        <v>9.93</v>
      </c>
      <c r="P28" s="7" t="n">
        <v>2.6</v>
      </c>
      <c r="Q28" s="7" t="n">
        <v>8.15</v>
      </c>
      <c r="R28" s="7" t="n">
        <v>0</v>
      </c>
      <c r="S28" s="8" t="n">
        <f aca="false">P28+Q28-R28</f>
        <v>10.75</v>
      </c>
      <c r="T28" s="7" t="n">
        <v>2.8</v>
      </c>
      <c r="U28" s="7" t="n">
        <v>7</v>
      </c>
      <c r="V28" s="7" t="n">
        <v>0</v>
      </c>
      <c r="W28" s="8" t="n">
        <f aca="false">T28+U28-V28</f>
        <v>9.8</v>
      </c>
      <c r="X28" s="7" t="n">
        <f aca="false">K28+O28+S28+W28</f>
        <v>42.05</v>
      </c>
      <c r="Y28" s="8"/>
      <c r="Z28" s="1" t="n">
        <f aca="false">X30</f>
        <v>129.87</v>
      </c>
      <c r="AA28" s="1" t="str">
        <f aca="false">D25</f>
        <v>TJ Doksy, z.s. B</v>
      </c>
      <c r="AB28" s="1" t="n">
        <v>4</v>
      </c>
    </row>
    <row r="29" customFormat="false" ht="13.8" hidden="false" customHeight="false" outlineLevel="0" collapsed="false">
      <c r="B29" s="1" t="n">
        <v>303503</v>
      </c>
      <c r="C29" s="1" t="n">
        <v>1319</v>
      </c>
      <c r="D29" s="1" t="s">
        <v>89</v>
      </c>
      <c r="E29" s="1" t="n">
        <v>2016</v>
      </c>
      <c r="F29" s="1" t="s">
        <v>35</v>
      </c>
      <c r="G29" s="1" t="s">
        <v>81</v>
      </c>
      <c r="H29" s="1" t="n">
        <v>3</v>
      </c>
      <c r="I29" s="7" t="n">
        <v>8.5</v>
      </c>
      <c r="J29" s="7" t="n">
        <v>0</v>
      </c>
      <c r="K29" s="8" t="n">
        <f aca="false">H29+I29-J29</f>
        <v>11.5</v>
      </c>
      <c r="L29" s="7" t="n">
        <v>1.1</v>
      </c>
      <c r="M29" s="7" t="n">
        <v>8.8</v>
      </c>
      <c r="N29" s="7" t="n">
        <v>0</v>
      </c>
      <c r="O29" s="8" t="n">
        <f aca="false">L29+M29-N29</f>
        <v>9.9</v>
      </c>
      <c r="P29" s="7" t="n">
        <v>2.2</v>
      </c>
      <c r="Q29" s="7" t="n">
        <v>7.65</v>
      </c>
      <c r="R29" s="7" t="n">
        <v>0</v>
      </c>
      <c r="S29" s="8" t="n">
        <f aca="false">P29+Q29-R29</f>
        <v>9.85</v>
      </c>
      <c r="T29" s="7" t="n">
        <v>2.8</v>
      </c>
      <c r="U29" s="7" t="n">
        <v>8.34</v>
      </c>
      <c r="V29" s="7" t="n">
        <v>0</v>
      </c>
      <c r="W29" s="8" t="n">
        <f aca="false">T29+U29-V29</f>
        <v>11.14</v>
      </c>
      <c r="X29" s="7" t="n">
        <f aca="false">K29+O29+S29+W29</f>
        <v>42.39</v>
      </c>
      <c r="Y29" s="8"/>
      <c r="Z29" s="1" t="n">
        <f aca="false">X30</f>
        <v>129.87</v>
      </c>
      <c r="AA29" s="1" t="str">
        <f aca="false">D25</f>
        <v>TJ Doksy, z.s. B</v>
      </c>
      <c r="AB29" s="1" t="n">
        <v>5</v>
      </c>
    </row>
    <row r="30" customFormat="false" ht="13.8" hidden="false" customHeight="false" outlineLevel="0" collapsed="false">
      <c r="A30" s="9"/>
      <c r="B30" s="8"/>
      <c r="C30" s="8"/>
      <c r="D30" s="8" t="s">
        <v>32</v>
      </c>
      <c r="E30" s="8"/>
      <c r="F30" s="8"/>
      <c r="G30" s="8"/>
      <c r="H30" s="8"/>
      <c r="I30" s="8"/>
      <c r="J30" s="8" t="n">
        <v>0</v>
      </c>
      <c r="K30" s="8" t="n">
        <f aca="false">LARGE(K26:K29,3)+LARGE(K26:K29,2)+LARGE(K26:K29,1)-J30</f>
        <v>35.47</v>
      </c>
      <c r="L30" s="8"/>
      <c r="M30" s="8"/>
      <c r="N30" s="8" t="n">
        <v>0</v>
      </c>
      <c r="O30" s="8" t="n">
        <f aca="false">LARGE(O26:O29,3)+LARGE(O26:O29,2)+LARGE(O26:O29,1)-N30</f>
        <v>30.43</v>
      </c>
      <c r="P30" s="8"/>
      <c r="Q30" s="8"/>
      <c r="R30" s="8" t="n">
        <v>0</v>
      </c>
      <c r="S30" s="8" t="n">
        <f aca="false">LARGE(S26:S29,3)+LARGE(S26:S29,2)+LARGE(S26:S29,1)-R30</f>
        <v>31.85</v>
      </c>
      <c r="T30" s="8"/>
      <c r="U30" s="8"/>
      <c r="V30" s="8" t="n">
        <v>0</v>
      </c>
      <c r="W30" s="8" t="n">
        <f aca="false">LARGE(W26:W29,3)+LARGE(W26:W29,2)+LARGE(W26:W29,1)-V30</f>
        <v>32.12</v>
      </c>
      <c r="X30" s="8" t="n">
        <f aca="false">K30+O30+S30+W30</f>
        <v>129.87</v>
      </c>
      <c r="Y30" s="8"/>
      <c r="Z30" s="1" t="n">
        <f aca="false">X30</f>
        <v>129.87</v>
      </c>
      <c r="AA30" s="1" t="str">
        <f aca="false">D25</f>
        <v>TJ Doksy, z.s. B</v>
      </c>
      <c r="AB30" s="1" t="n">
        <v>6</v>
      </c>
    </row>
    <row r="31" customFormat="false" ht="13.8" hidden="false" customHeight="false" outlineLevel="0" collapsed="false">
      <c r="A31" s="4"/>
      <c r="B31" s="5" t="n">
        <v>6730</v>
      </c>
      <c r="C31" s="5" t="n">
        <v>6925</v>
      </c>
      <c r="D31" s="5" t="s">
        <v>49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 t="n">
        <f aca="false">X36</f>
        <v>118.8</v>
      </c>
      <c r="AA31" s="1" t="str">
        <f aca="false">D31</f>
        <v>TJ Lokomotiva Česká Lípa, z.s.</v>
      </c>
      <c r="AB31" s="1" t="n">
        <v>1</v>
      </c>
    </row>
    <row r="32" customFormat="false" ht="13.8" hidden="false" customHeight="false" outlineLevel="0" collapsed="false">
      <c r="B32" s="1" t="n">
        <v>125448</v>
      </c>
      <c r="C32" s="1" t="n">
        <v>1319</v>
      </c>
      <c r="D32" s="1" t="s">
        <v>90</v>
      </c>
      <c r="E32" s="1" t="n">
        <v>2016</v>
      </c>
      <c r="F32" s="1" t="s">
        <v>35</v>
      </c>
      <c r="G32" s="1" t="s">
        <v>81</v>
      </c>
      <c r="H32" s="1" t="n">
        <v>3</v>
      </c>
      <c r="I32" s="7" t="n">
        <v>8.27</v>
      </c>
      <c r="J32" s="7" t="n">
        <v>0</v>
      </c>
      <c r="K32" s="8" t="n">
        <f aca="false">H32+I32-J32</f>
        <v>11.27</v>
      </c>
      <c r="L32" s="7" t="n">
        <v>1.1</v>
      </c>
      <c r="M32" s="7" t="n">
        <v>7.5</v>
      </c>
      <c r="N32" s="7" t="n">
        <v>0</v>
      </c>
      <c r="O32" s="8" t="n">
        <f aca="false">L32+M32-N32</f>
        <v>8.6</v>
      </c>
      <c r="P32" s="7" t="n">
        <v>2.1</v>
      </c>
      <c r="Q32" s="7" t="n">
        <v>6.55</v>
      </c>
      <c r="R32" s="7" t="n">
        <v>0</v>
      </c>
      <c r="S32" s="8" t="n">
        <f aca="false">P32+Q32-R32</f>
        <v>8.65</v>
      </c>
      <c r="T32" s="7" t="n">
        <v>2.8</v>
      </c>
      <c r="U32" s="7" t="n">
        <v>7.13</v>
      </c>
      <c r="V32" s="7" t="n">
        <v>0</v>
      </c>
      <c r="W32" s="8" t="n">
        <f aca="false">T32+U32-V32</f>
        <v>9.93</v>
      </c>
      <c r="X32" s="7" t="n">
        <f aca="false">K32+O32+S32+W32</f>
        <v>38.45</v>
      </c>
      <c r="Y32" s="8"/>
      <c r="Z32" s="1" t="n">
        <f aca="false">X36</f>
        <v>118.8</v>
      </c>
      <c r="AA32" s="1" t="str">
        <f aca="false">D31</f>
        <v>TJ Lokomotiva Česká Lípa, z.s.</v>
      </c>
      <c r="AB32" s="1" t="n">
        <v>2</v>
      </c>
    </row>
    <row r="33" customFormat="false" ht="13.8" hidden="false" customHeight="false" outlineLevel="0" collapsed="false">
      <c r="B33" s="1" t="n">
        <v>906178</v>
      </c>
      <c r="C33" s="1" t="n">
        <v>6925</v>
      </c>
      <c r="D33" s="1" t="s">
        <v>91</v>
      </c>
      <c r="E33" s="1" t="n">
        <v>2016</v>
      </c>
      <c r="F33" s="1" t="s">
        <v>51</v>
      </c>
      <c r="G33" s="1" t="s">
        <v>54</v>
      </c>
      <c r="H33" s="1" t="n">
        <v>3</v>
      </c>
      <c r="I33" s="7" t="n">
        <v>7.7</v>
      </c>
      <c r="J33" s="7" t="n">
        <v>0</v>
      </c>
      <c r="K33" s="8" t="n">
        <f aca="false">H33+I33-J33</f>
        <v>10.7</v>
      </c>
      <c r="L33" s="7" t="n">
        <v>1.1</v>
      </c>
      <c r="M33" s="7" t="n">
        <v>7.4</v>
      </c>
      <c r="N33" s="7" t="n">
        <v>0</v>
      </c>
      <c r="O33" s="8" t="n">
        <f aca="false">L33+M33-N33</f>
        <v>8.5</v>
      </c>
      <c r="P33" s="7" t="n">
        <v>1.5</v>
      </c>
      <c r="Q33" s="7" t="n">
        <v>7.14</v>
      </c>
      <c r="R33" s="7" t="n">
        <v>0</v>
      </c>
      <c r="S33" s="8" t="n">
        <f aca="false">P33+Q33-R33</f>
        <v>8.64</v>
      </c>
      <c r="T33" s="7" t="n">
        <v>2.8</v>
      </c>
      <c r="U33" s="7" t="n">
        <v>6.27</v>
      </c>
      <c r="V33" s="7" t="n">
        <v>0</v>
      </c>
      <c r="W33" s="8" t="n">
        <f aca="false">T33+U33-V33</f>
        <v>9.07</v>
      </c>
      <c r="X33" s="7" t="n">
        <f aca="false">K33+O33+S33+W33</f>
        <v>36.91</v>
      </c>
      <c r="Y33" s="8"/>
      <c r="Z33" s="1" t="n">
        <f aca="false">X36</f>
        <v>118.8</v>
      </c>
      <c r="AA33" s="1" t="str">
        <f aca="false">D31</f>
        <v>TJ Lokomotiva Česká Lípa, z.s.</v>
      </c>
      <c r="AB33" s="1" t="n">
        <v>3</v>
      </c>
    </row>
    <row r="34" customFormat="false" ht="13.8" hidden="false" customHeight="false" outlineLevel="0" collapsed="false">
      <c r="B34" s="1" t="n">
        <v>704281</v>
      </c>
      <c r="C34" s="1" t="n">
        <v>6925</v>
      </c>
      <c r="D34" s="1" t="s">
        <v>92</v>
      </c>
      <c r="E34" s="1" t="n">
        <v>2015</v>
      </c>
      <c r="F34" s="1" t="s">
        <v>51</v>
      </c>
      <c r="G34" s="1" t="s">
        <v>54</v>
      </c>
      <c r="H34" s="1" t="n">
        <v>3</v>
      </c>
      <c r="I34" s="7" t="n">
        <v>9.03</v>
      </c>
      <c r="J34" s="7" t="n">
        <v>0</v>
      </c>
      <c r="K34" s="8" t="n">
        <f aca="false">H34+I34-J34</f>
        <v>12.03</v>
      </c>
      <c r="L34" s="7" t="n">
        <v>1.1</v>
      </c>
      <c r="M34" s="7" t="n">
        <v>8.57</v>
      </c>
      <c r="N34" s="7" t="n">
        <v>0</v>
      </c>
      <c r="O34" s="8" t="n">
        <f aca="false">L34+M34-N34</f>
        <v>9.67</v>
      </c>
      <c r="P34" s="7" t="n">
        <v>1.6</v>
      </c>
      <c r="Q34" s="7" t="n">
        <v>7.6</v>
      </c>
      <c r="R34" s="7" t="n">
        <v>0</v>
      </c>
      <c r="S34" s="8" t="n">
        <f aca="false">P34+Q34-R34</f>
        <v>9.2</v>
      </c>
      <c r="T34" s="7" t="n">
        <v>2.8</v>
      </c>
      <c r="U34" s="7" t="n">
        <v>8.07</v>
      </c>
      <c r="V34" s="7" t="n">
        <v>0</v>
      </c>
      <c r="W34" s="8" t="n">
        <f aca="false">T34+U34-V34</f>
        <v>10.87</v>
      </c>
      <c r="X34" s="7" t="n">
        <f aca="false">K34+O34+S34+W34</f>
        <v>41.77</v>
      </c>
      <c r="Y34" s="8"/>
      <c r="Z34" s="1" t="n">
        <f aca="false">X36</f>
        <v>118.8</v>
      </c>
      <c r="AA34" s="1" t="str">
        <f aca="false">D31</f>
        <v>TJ Lokomotiva Česká Lípa, z.s.</v>
      </c>
      <c r="AB34" s="1" t="n">
        <v>4</v>
      </c>
    </row>
    <row r="35" customFormat="false" ht="13.8" hidden="false" customHeight="false" outlineLevel="0" collapsed="false">
      <c r="B35" s="1" t="n">
        <v>692990</v>
      </c>
      <c r="C35" s="1" t="n">
        <v>6925</v>
      </c>
      <c r="D35" s="1" t="s">
        <v>93</v>
      </c>
      <c r="E35" s="1" t="n">
        <v>2016</v>
      </c>
      <c r="F35" s="1" t="s">
        <v>51</v>
      </c>
      <c r="G35" s="1" t="s">
        <v>52</v>
      </c>
      <c r="H35" s="1" t="n">
        <v>3</v>
      </c>
      <c r="I35" s="7" t="n">
        <v>7.4</v>
      </c>
      <c r="J35" s="7" t="n">
        <v>0</v>
      </c>
      <c r="K35" s="8" t="n">
        <f aca="false">H35+I35-J35</f>
        <v>10.4</v>
      </c>
      <c r="L35" s="7" t="n">
        <v>1.1</v>
      </c>
      <c r="M35" s="7" t="n">
        <v>7.93</v>
      </c>
      <c r="N35" s="7" t="n">
        <v>0</v>
      </c>
      <c r="O35" s="8" t="n">
        <f aca="false">L35+M35-N35</f>
        <v>9.03</v>
      </c>
      <c r="P35" s="7" t="n">
        <v>2</v>
      </c>
      <c r="Q35" s="7" t="n">
        <v>7.45</v>
      </c>
      <c r="R35" s="7" t="n">
        <v>0</v>
      </c>
      <c r="S35" s="8" t="n">
        <f aca="false">P35+Q35-R35</f>
        <v>9.45</v>
      </c>
      <c r="T35" s="7" t="n">
        <v>2.8</v>
      </c>
      <c r="U35" s="7" t="n">
        <v>6.6</v>
      </c>
      <c r="V35" s="7" t="n">
        <v>0</v>
      </c>
      <c r="W35" s="8" t="n">
        <f aca="false">T35+U35-V35</f>
        <v>9.4</v>
      </c>
      <c r="X35" s="7" t="n">
        <f aca="false">K35+O35+S35+W35</f>
        <v>38.28</v>
      </c>
      <c r="Y35" s="8"/>
      <c r="Z35" s="1" t="n">
        <f aca="false">X36</f>
        <v>118.8</v>
      </c>
      <c r="AA35" s="1" t="str">
        <f aca="false">D31</f>
        <v>TJ Lokomotiva Česká Lípa, z.s.</v>
      </c>
      <c r="AB35" s="1" t="n">
        <v>5</v>
      </c>
    </row>
    <row r="36" customFormat="false" ht="13.8" hidden="false" customHeight="false" outlineLevel="0" collapsed="false">
      <c r="A36" s="9"/>
      <c r="B36" s="8"/>
      <c r="C36" s="8"/>
      <c r="D36" s="8" t="s">
        <v>32</v>
      </c>
      <c r="E36" s="8"/>
      <c r="F36" s="8"/>
      <c r="G36" s="8"/>
      <c r="H36" s="8"/>
      <c r="I36" s="8"/>
      <c r="J36" s="8" t="n">
        <v>0</v>
      </c>
      <c r="K36" s="8" t="n">
        <f aca="false">LARGE(K32:K35,3)+LARGE(K32:K35,2)+LARGE(K32:K35,1)-J36</f>
        <v>34</v>
      </c>
      <c r="L36" s="8"/>
      <c r="M36" s="8"/>
      <c r="N36" s="8" t="n">
        <v>0</v>
      </c>
      <c r="O36" s="8" t="n">
        <f aca="false">LARGE(O32:O35,3)+LARGE(O32:O35,2)+LARGE(O32:O35,1)-N36</f>
        <v>27.3</v>
      </c>
      <c r="P36" s="8"/>
      <c r="Q36" s="8"/>
      <c r="R36" s="8" t="n">
        <v>0</v>
      </c>
      <c r="S36" s="8" t="n">
        <f aca="false">LARGE(S32:S35,3)+LARGE(S32:S35,2)+LARGE(S32:S35,1)-R36</f>
        <v>27.3</v>
      </c>
      <c r="T36" s="8"/>
      <c r="U36" s="8"/>
      <c r="V36" s="8" t="n">
        <v>0</v>
      </c>
      <c r="W36" s="8" t="n">
        <f aca="false">LARGE(W32:W35,3)+LARGE(W32:W35,2)+LARGE(W32:W35,1)-V36</f>
        <v>30.2</v>
      </c>
      <c r="X36" s="8" t="n">
        <f aca="false">K36+O36+S36+W36</f>
        <v>118.8</v>
      </c>
      <c r="Y36" s="8"/>
      <c r="Z36" s="1" t="n">
        <f aca="false">X36</f>
        <v>118.8</v>
      </c>
      <c r="AA36" s="1" t="str">
        <f aca="false">D31</f>
        <v>TJ Lokomotiva Česká Lípa, z.s.</v>
      </c>
      <c r="AB36" s="1" t="n">
        <v>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5"/>
  <sheetViews>
    <sheetView showFormulas="false" showGridLines="true" showRowColHeaders="true" showZeros="true" rightToLeft="false" tabSelected="true" showOutlineSymbols="true" defaultGridColor="true" view="normal" topLeftCell="A1" colorId="64" zoomScale="79" zoomScaleNormal="79" zoomScalePageLayoutView="100" workbookViewId="0">
      <selection pane="topLeft" activeCell="J33" activeCellId="0" sqref="J33"/>
    </sheetView>
  </sheetViews>
  <sheetFormatPr defaultColWidth="8.6796875" defaultRowHeight="14.25" zeroHeight="false" outlineLevelRow="0" outlineLevelCol="0"/>
  <cols>
    <col collapsed="false" customWidth="true" hidden="false" outlineLevel="0" max="4" min="1" style="1" width="30"/>
  </cols>
  <sheetData>
    <row r="1" customFormat="false" ht="14.25" hidden="false" customHeight="false" outlineLevel="0" collapsed="false">
      <c r="A1" s="1" t="s">
        <v>0</v>
      </c>
      <c r="B1" s="2"/>
    </row>
    <row r="2" customFormat="false" ht="14.25" hidden="false" customHeight="false" outlineLevel="0" collapsed="false">
      <c r="A2" s="1" t="s">
        <v>1</v>
      </c>
      <c r="B2" s="2"/>
    </row>
    <row r="3" customFormat="false" ht="14.25" hidden="false" customHeight="false" outlineLevel="0" collapsed="false">
      <c r="A3" s="1" t="s">
        <v>94</v>
      </c>
      <c r="B3" s="2"/>
    </row>
    <row r="6" customFormat="false" ht="14.25" hidden="false" customHeight="false" outlineLevel="0" collapsed="false">
      <c r="A6" s="3" t="s">
        <v>6</v>
      </c>
      <c r="B6" s="3" t="s">
        <v>95</v>
      </c>
      <c r="C6" s="3" t="s">
        <v>96</v>
      </c>
      <c r="D6" s="3" t="s">
        <v>97</v>
      </c>
      <c r="E6" s="3"/>
    </row>
    <row r="7" customFormat="false" ht="14.25" hidden="false" customHeight="false" outlineLevel="0" collapsed="false">
      <c r="A7" s="3"/>
      <c r="B7" s="3"/>
      <c r="C7" s="3"/>
      <c r="D7" s="3"/>
      <c r="E7" s="3"/>
    </row>
    <row r="8" customFormat="false" ht="13.8" hidden="false" customHeight="false" outlineLevel="0" collapsed="false">
      <c r="A8" s="11" t="s">
        <v>98</v>
      </c>
      <c r="B8" s="12" t="s">
        <v>99</v>
      </c>
      <c r="C8" s="3"/>
      <c r="D8" s="3"/>
      <c r="E8" s="3"/>
    </row>
    <row r="9" customFormat="false" ht="13.8" hidden="false" customHeight="false" outlineLevel="0" collapsed="false">
      <c r="A9" s="1" t="s">
        <v>100</v>
      </c>
      <c r="B9" s="1" t="s">
        <v>101</v>
      </c>
      <c r="C9" s="3"/>
      <c r="D9" s="3"/>
      <c r="E9" s="3"/>
    </row>
    <row r="10" customFormat="false" ht="13.8" hidden="false" customHeight="false" outlineLevel="0" collapsed="false">
      <c r="A10" s="1" t="s">
        <v>102</v>
      </c>
      <c r="B10" s="1" t="s">
        <v>103</v>
      </c>
      <c r="C10" s="3"/>
      <c r="D10" s="3"/>
      <c r="E10" s="3"/>
    </row>
    <row r="11" customFormat="false" ht="13.8" hidden="false" customHeight="false" outlineLevel="0" collapsed="false">
      <c r="C11" s="3"/>
      <c r="D11" s="3"/>
      <c r="E11" s="3"/>
    </row>
    <row r="12" customFormat="false" ht="14.25" hidden="false" customHeight="false" outlineLevel="0" collapsed="false">
      <c r="A12" s="3"/>
      <c r="B12" s="3"/>
      <c r="C12" s="3"/>
      <c r="D12" s="3"/>
      <c r="E12" s="3"/>
    </row>
    <row r="13" customFormat="false" ht="13.8" hidden="false" customHeight="false" outlineLevel="0" collapsed="false">
      <c r="A13" s="1" t="s">
        <v>46</v>
      </c>
      <c r="B13" s="1" t="s">
        <v>104</v>
      </c>
      <c r="C13" s="13" t="s">
        <v>33</v>
      </c>
      <c r="D13" s="13" t="s">
        <v>105</v>
      </c>
    </row>
    <row r="14" customFormat="false" ht="13.8" hidden="false" customHeight="false" outlineLevel="0" collapsed="false">
      <c r="A14" s="1" t="s">
        <v>106</v>
      </c>
      <c r="B14" s="1" t="s">
        <v>104</v>
      </c>
      <c r="C14" s="14" t="s">
        <v>23</v>
      </c>
      <c r="D14" s="13" t="s">
        <v>107</v>
      </c>
    </row>
    <row r="15" customFormat="false" ht="13.8" hidden="false" customHeight="false" outlineLevel="0" collapsed="false">
      <c r="A15" s="1" t="s">
        <v>108</v>
      </c>
      <c r="B15" s="1" t="s">
        <v>104</v>
      </c>
      <c r="C15" s="14" t="s">
        <v>33</v>
      </c>
      <c r="D15" s="13" t="s">
        <v>105</v>
      </c>
    </row>
    <row r="16" customFormat="false" ht="13.8" hidden="false" customHeight="false" outlineLevel="0" collapsed="false">
      <c r="A16" s="1" t="s">
        <v>109</v>
      </c>
      <c r="B16" s="1" t="s">
        <v>110</v>
      </c>
      <c r="C16" s="14" t="s">
        <v>33</v>
      </c>
      <c r="D16" s="13" t="s">
        <v>107</v>
      </c>
    </row>
    <row r="17" customFormat="false" ht="13.8" hidden="false" customHeight="false" outlineLevel="0" collapsed="false">
      <c r="A17" s="1" t="s">
        <v>44</v>
      </c>
      <c r="B17" s="1" t="s">
        <v>110</v>
      </c>
      <c r="C17" s="14" t="s">
        <v>33</v>
      </c>
      <c r="D17" s="13" t="s">
        <v>105</v>
      </c>
    </row>
    <row r="18" customFormat="false" ht="13.8" hidden="false" customHeight="false" outlineLevel="0" collapsed="false">
      <c r="A18" s="1" t="s">
        <v>28</v>
      </c>
      <c r="B18" s="1" t="s">
        <v>110</v>
      </c>
      <c r="C18" s="14" t="s">
        <v>23</v>
      </c>
      <c r="D18" s="13" t="s">
        <v>105</v>
      </c>
    </row>
    <row r="19" customFormat="false" ht="13.8" hidden="false" customHeight="false" outlineLevel="0" collapsed="false">
      <c r="A19" s="1" t="s">
        <v>111</v>
      </c>
      <c r="B19" s="1" t="s">
        <v>112</v>
      </c>
      <c r="C19" s="14" t="s">
        <v>23</v>
      </c>
      <c r="D19" s="1" t="s">
        <v>113</v>
      </c>
    </row>
    <row r="20" customFormat="false" ht="13.8" hidden="false" customHeight="false" outlineLevel="0" collapsed="false">
      <c r="A20" s="1" t="s">
        <v>114</v>
      </c>
      <c r="B20" s="1" t="s">
        <v>112</v>
      </c>
      <c r="C20" s="14" t="s">
        <v>23</v>
      </c>
      <c r="D20" s="13" t="s">
        <v>107</v>
      </c>
    </row>
    <row r="21" customFormat="false" ht="13.8" hidden="false" customHeight="false" outlineLevel="0" collapsed="false">
      <c r="A21" s="1" t="s">
        <v>115</v>
      </c>
      <c r="B21" s="1" t="s">
        <v>112</v>
      </c>
      <c r="C21" s="14" t="s">
        <v>33</v>
      </c>
      <c r="D21" s="13" t="s">
        <v>105</v>
      </c>
    </row>
    <row r="22" customFormat="false" ht="13.8" hidden="false" customHeight="false" outlineLevel="0" collapsed="false">
      <c r="A22" s="1" t="s">
        <v>116</v>
      </c>
      <c r="B22" s="1" t="s">
        <v>112</v>
      </c>
      <c r="C22" s="14" t="s">
        <v>33</v>
      </c>
      <c r="D22" s="13" t="s">
        <v>105</v>
      </c>
    </row>
    <row r="23" customFormat="false" ht="13.8" hidden="false" customHeight="false" outlineLevel="0" collapsed="false">
      <c r="A23" s="1" t="s">
        <v>26</v>
      </c>
      <c r="B23" s="1" t="s">
        <v>117</v>
      </c>
      <c r="C23" s="14" t="s">
        <v>23</v>
      </c>
      <c r="D23" s="13" t="s">
        <v>107</v>
      </c>
    </row>
    <row r="24" customFormat="false" ht="13.8" hidden="false" customHeight="false" outlineLevel="0" collapsed="false">
      <c r="A24" s="1" t="s">
        <v>118</v>
      </c>
      <c r="B24" s="1" t="s">
        <v>117</v>
      </c>
      <c r="C24" s="14" t="s">
        <v>23</v>
      </c>
      <c r="D24" s="13" t="s">
        <v>107</v>
      </c>
    </row>
    <row r="25" customFormat="false" ht="13.8" hidden="false" customHeight="false" outlineLevel="0" collapsed="false">
      <c r="A25" s="1" t="s">
        <v>119</v>
      </c>
      <c r="B25" s="1" t="s">
        <v>117</v>
      </c>
      <c r="C25" s="14" t="s">
        <v>33</v>
      </c>
      <c r="D25" s="13" t="s">
        <v>105</v>
      </c>
    </row>
  </sheetData>
  <hyperlinks>
    <hyperlink ref="C13" r:id="rId1" display="TJ Doksy, z.s."/>
    <hyperlink ref="C14" r:id="rId2" display="Sportovní Gymnastika Liberec z.s."/>
    <hyperlink ref="C15" r:id="rId3" display="TJ Doksy, z.s."/>
    <hyperlink ref="C16" r:id="rId4" display="TJ Doksy, z.s."/>
    <hyperlink ref="C17" r:id="rId5" display="TJ Doksy, z.s."/>
    <hyperlink ref="C18" r:id="rId6" display="Sportovní Gymnastika Liberec z.s."/>
    <hyperlink ref="C19" r:id="rId7" display="Sportovní Gymnastika Liberec z.s."/>
    <hyperlink ref="C20" r:id="rId8" display="Sportovní Gymnastika Liberec z.s."/>
    <hyperlink ref="C21" r:id="rId9" display="TJ Doksy, z.s."/>
    <hyperlink ref="C22" r:id="rId10" display="TJ Doksy, z.s."/>
    <hyperlink ref="C23" r:id="rId11" display="Sportovní Gymnastika Liberec z.s."/>
    <hyperlink ref="C24" r:id="rId12" display="Sportovní Gymnastika Liberec z.s."/>
    <hyperlink ref="C25" r:id="rId13" display="TJ Doksy, z.s.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6"/>
  <sheetViews>
    <sheetView showFormulas="false" showGridLines="true" showRowColHeaders="true" showZeros="true" rightToLeft="false" tabSelected="false" showOutlineSymbols="true" defaultGridColor="true" view="normal" topLeftCell="A1" colorId="64" zoomScale="79" zoomScaleNormal="79" zoomScalePageLayoutView="100" workbookViewId="0">
      <selection pane="topLeft" activeCell="A6" activeCellId="0" sqref="A6"/>
    </sheetView>
  </sheetViews>
  <sheetFormatPr defaultColWidth="8.6796875" defaultRowHeight="14.25" zeroHeight="false" outlineLevelRow="0" outlineLevelCol="0"/>
  <cols>
    <col collapsed="false" customWidth="true" hidden="false" outlineLevel="0" max="2" min="1" style="1" width="30"/>
  </cols>
  <sheetData>
    <row r="1" customFormat="false" ht="14.25" hidden="false" customHeight="false" outlineLevel="0" collapsed="false">
      <c r="A1" s="1" t="s">
        <v>0</v>
      </c>
      <c r="B1" s="2"/>
    </row>
    <row r="2" customFormat="false" ht="14.25" hidden="false" customHeight="false" outlineLevel="0" collapsed="false">
      <c r="A2" s="1" t="s">
        <v>1</v>
      </c>
      <c r="B2" s="2"/>
    </row>
    <row r="3" customFormat="false" ht="14.25" hidden="false" customHeight="false" outlineLevel="0" collapsed="false">
      <c r="A3" s="1" t="s">
        <v>120</v>
      </c>
      <c r="B3" s="2"/>
    </row>
    <row r="6" customFormat="false" ht="14.25" hidden="false" customHeight="false" outlineLevel="0" collapsed="false">
      <c r="A6" s="3" t="s">
        <v>96</v>
      </c>
      <c r="B6" s="3" t="s">
        <v>95</v>
      </c>
      <c r="C6" s="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575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2023-11-17T07:06:31Z</dcterms:created>
  <dc:creator>GIS</dc:creator>
  <dc:description/>
  <dc:language>cs-CZ</dc:language>
  <cp:lastModifiedBy/>
  <cp:lastPrinted>2023-11-17T13:06:02Z</cp:lastPrinted>
  <dcterms:modified xsi:type="dcterms:W3CDTF">2023-11-21T07:46:40Z</dcterms:modified>
  <cp:revision>12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