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 firstSheet="3" activeTab="3"/>
  </bookViews>
  <sheets>
    <sheet name="8733_PA-mladsi zaci" sheetId="1" r:id="rId1"/>
    <sheet name="8734_PA-starsi zaci" sheetId="2" r:id="rId2"/>
    <sheet name="8735_PA-juniori" sheetId="3" r:id="rId3"/>
    <sheet name="8736_SG-II.liga divky" sheetId="4" r:id="rId4"/>
    <sheet name="8737_III.liga divky" sheetId="5" r:id="rId5"/>
    <sheet name="8738_IV.liga divky" sheetId="6" r:id="rId6"/>
    <sheet name="8739_V.liga divky" sheetId="7" r:id="rId7"/>
    <sheet name="8801_V.liga chlapci" sheetId="8" r:id="rId8"/>
    <sheet name="8802_IV.liga chlapci" sheetId="9" r:id="rId9"/>
    <sheet name="8803_III.liga chlapci" sheetId="10" r:id="rId10"/>
    <sheet name="8804_II.liga chlapci" sheetId="11" r:id="rId11"/>
    <sheet name="Rodiče a prarodiče" sheetId="17" r:id="rId12"/>
    <sheet name="8805_gymnasticke sportovky I" sheetId="12" r:id="rId13"/>
    <sheet name="8806_gymnasticke sportovky II" sheetId="13" r:id="rId14"/>
    <sheet name="8883_predskolni deti" sheetId="14" r:id="rId15"/>
    <sheet name="rozhodci" sheetId="15" r:id="rId16"/>
    <sheet name="poznamky" sheetId="16" r:id="rId1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6"/>
  <c r="N15"/>
  <c r="N12" i="5"/>
  <c r="N19" i="7"/>
  <c r="N23"/>
  <c r="N15"/>
  <c r="N24"/>
  <c r="N22"/>
  <c r="N21"/>
  <c r="N28"/>
  <c r="N26"/>
  <c r="N29"/>
  <c r="N12"/>
  <c r="N16"/>
  <c r="N11"/>
  <c r="N7"/>
  <c r="N14"/>
  <c r="N25"/>
  <c r="N10"/>
  <c r="N9"/>
  <c r="N8"/>
  <c r="N27"/>
  <c r="N18"/>
  <c r="N13"/>
  <c r="N17"/>
  <c r="N20"/>
  <c r="N7" i="6"/>
  <c r="N12"/>
  <c r="N11"/>
  <c r="N17"/>
  <c r="N14"/>
  <c r="N10"/>
  <c r="N9"/>
  <c r="N20"/>
  <c r="N18"/>
  <c r="N13"/>
  <c r="N16"/>
  <c r="N19"/>
  <c r="N14" i="5"/>
  <c r="N7"/>
  <c r="N8"/>
  <c r="N10"/>
  <c r="N13"/>
  <c r="N9"/>
  <c r="N11"/>
  <c r="N9" i="4"/>
  <c r="N7"/>
  <c r="N8"/>
  <c r="N10"/>
  <c r="N13"/>
  <c r="N11"/>
  <c r="N12"/>
  <c r="AF20" i="13" l="1"/>
  <c r="X50" i="12"/>
  <c r="X51"/>
  <c r="X52"/>
  <c r="K52"/>
  <c r="K50"/>
  <c r="K51"/>
  <c r="K49"/>
  <c r="X49"/>
  <c r="X72" i="14"/>
  <c r="K72"/>
  <c r="K71"/>
  <c r="X71" s="1"/>
  <c r="K70"/>
  <c r="X70" s="1"/>
  <c r="K69"/>
  <c r="X69" s="1"/>
  <c r="K68"/>
  <c r="X68" s="1"/>
  <c r="W67"/>
  <c r="S67"/>
  <c r="O67"/>
  <c r="K67"/>
  <c r="X67" s="1"/>
  <c r="W66"/>
  <c r="S66"/>
  <c r="O66"/>
  <c r="K66"/>
  <c r="X66" s="1"/>
  <c r="K65"/>
  <c r="X65" s="1"/>
  <c r="K64"/>
  <c r="X64" s="1"/>
  <c r="W63"/>
  <c r="S63"/>
  <c r="O63"/>
  <c r="K63"/>
  <c r="X63" s="1"/>
  <c r="W62"/>
  <c r="S62"/>
  <c r="O62"/>
  <c r="K62"/>
  <c r="X62" s="1"/>
  <c r="K61"/>
  <c r="X61" s="1"/>
  <c r="K60"/>
  <c r="X60" s="1"/>
  <c r="K59"/>
  <c r="X59" s="1"/>
  <c r="K58"/>
  <c r="X58" s="1"/>
  <c r="K57"/>
  <c r="X57" s="1"/>
  <c r="K56"/>
  <c r="X56" s="1"/>
  <c r="K55"/>
  <c r="X55" s="1"/>
  <c r="K54"/>
  <c r="X54" s="1"/>
  <c r="K53"/>
  <c r="X53" s="1"/>
  <c r="K52"/>
  <c r="X52" s="1"/>
  <c r="K51"/>
  <c r="X51" s="1"/>
  <c r="W50"/>
  <c r="S50"/>
  <c r="O50"/>
  <c r="K50"/>
  <c r="X50" s="1"/>
  <c r="W49"/>
  <c r="S49"/>
  <c r="O49"/>
  <c r="K49"/>
  <c r="X49" s="1"/>
  <c r="K48"/>
  <c r="X48" s="1"/>
  <c r="K47"/>
  <c r="X47" s="1"/>
  <c r="K46"/>
  <c r="X46" s="1"/>
  <c r="K45"/>
  <c r="X45" s="1"/>
  <c r="K44"/>
  <c r="X44" s="1"/>
  <c r="K43"/>
  <c r="X43" s="1"/>
  <c r="W42"/>
  <c r="S42"/>
  <c r="O42"/>
  <c r="K42"/>
  <c r="X42" s="1"/>
  <c r="W41"/>
  <c r="S41"/>
  <c r="O41"/>
  <c r="K41"/>
  <c r="X41" s="1"/>
  <c r="K40"/>
  <c r="X40" s="1"/>
  <c r="K39"/>
  <c r="X39" s="1"/>
  <c r="K38"/>
  <c r="X38" s="1"/>
  <c r="W37"/>
  <c r="S37"/>
  <c r="O37"/>
  <c r="K37"/>
  <c r="X37" s="1"/>
  <c r="K36"/>
  <c r="X36" s="1"/>
  <c r="K35"/>
  <c r="X35" s="1"/>
  <c r="K34"/>
  <c r="X34" s="1"/>
  <c r="K33"/>
  <c r="X33" s="1"/>
  <c r="K32"/>
  <c r="X32" s="1"/>
  <c r="K31"/>
  <c r="X31" s="1"/>
  <c r="K30"/>
  <c r="X30" s="1"/>
  <c r="W29"/>
  <c r="S29"/>
  <c r="O29"/>
  <c r="K29"/>
  <c r="X29" s="1"/>
  <c r="K28"/>
  <c r="X28" s="1"/>
  <c r="W27"/>
  <c r="S27"/>
  <c r="O27"/>
  <c r="K27"/>
  <c r="X27" s="1"/>
  <c r="K26"/>
  <c r="X26" s="1"/>
  <c r="W25"/>
  <c r="S25"/>
  <c r="O25"/>
  <c r="K25"/>
  <c r="X25" s="1"/>
  <c r="K24"/>
  <c r="X24" s="1"/>
  <c r="W23"/>
  <c r="S23"/>
  <c r="O23"/>
  <c r="K23"/>
  <c r="X23" s="1"/>
  <c r="K22"/>
  <c r="X22" s="1"/>
  <c r="K21"/>
  <c r="X21" s="1"/>
  <c r="K20"/>
  <c r="X20" s="1"/>
  <c r="W19"/>
  <c r="S19"/>
  <c r="O19"/>
  <c r="K19"/>
  <c r="X19" s="1"/>
  <c r="K18"/>
  <c r="X18" s="1"/>
  <c r="K17"/>
  <c r="X17" s="1"/>
  <c r="K16"/>
  <c r="X16" s="1"/>
  <c r="K15"/>
  <c r="X15" s="1"/>
  <c r="K14"/>
  <c r="X14" s="1"/>
  <c r="K13"/>
  <c r="X13" s="1"/>
  <c r="K12"/>
  <c r="X12" s="1"/>
  <c r="W11"/>
  <c r="S11"/>
  <c r="O11"/>
  <c r="K11"/>
  <c r="X11" s="1"/>
  <c r="W10"/>
  <c r="S10"/>
  <c r="O10"/>
  <c r="K10"/>
  <c r="X10" s="1"/>
  <c r="W9"/>
  <c r="S9"/>
  <c r="O9"/>
  <c r="K9"/>
  <c r="X9" s="1"/>
  <c r="K8"/>
  <c r="X8" s="1"/>
  <c r="W7"/>
  <c r="S7"/>
  <c r="O7"/>
  <c r="K7"/>
  <c r="X7" s="1"/>
  <c r="AF19" i="13"/>
  <c r="AF18"/>
  <c r="AF17"/>
  <c r="AF16"/>
  <c r="AF15"/>
  <c r="AF14"/>
  <c r="AF13"/>
  <c r="AE12"/>
  <c r="AA12"/>
  <c r="W12"/>
  <c r="S12"/>
  <c r="O12"/>
  <c r="K12"/>
  <c r="AF12" s="1"/>
  <c r="AF11"/>
  <c r="O10"/>
  <c r="AF10"/>
  <c r="AF9"/>
  <c r="AF8"/>
  <c r="AF7"/>
  <c r="K48" i="12"/>
  <c r="X48" s="1"/>
  <c r="K47"/>
  <c r="X47" s="1"/>
  <c r="K46"/>
  <c r="X46" s="1"/>
  <c r="K45"/>
  <c r="X45" s="1"/>
  <c r="K44"/>
  <c r="X44" s="1"/>
  <c r="W43"/>
  <c r="S43"/>
  <c r="O43"/>
  <c r="K43"/>
  <c r="X43" s="1"/>
  <c r="K42"/>
  <c r="X42" s="1"/>
  <c r="W41"/>
  <c r="S41"/>
  <c r="O41"/>
  <c r="K41"/>
  <c r="X41" s="1"/>
  <c r="W40"/>
  <c r="S40"/>
  <c r="O40"/>
  <c r="K40"/>
  <c r="X40" s="1"/>
  <c r="K39"/>
  <c r="X39" s="1"/>
  <c r="K38"/>
  <c r="X38" s="1"/>
  <c r="W37"/>
  <c r="S37"/>
  <c r="O37"/>
  <c r="K37"/>
  <c r="X37" s="1"/>
  <c r="K36"/>
  <c r="X36" s="1"/>
  <c r="W35"/>
  <c r="S35"/>
  <c r="O35"/>
  <c r="K35"/>
  <c r="X35" s="1"/>
  <c r="K34"/>
  <c r="X34" s="1"/>
  <c r="K33"/>
  <c r="X33" s="1"/>
  <c r="K32"/>
  <c r="X32" s="1"/>
  <c r="K31"/>
  <c r="X31" s="1"/>
  <c r="K30"/>
  <c r="X30" s="1"/>
  <c r="W29"/>
  <c r="S29"/>
  <c r="O29"/>
  <c r="K29"/>
  <c r="X29" s="1"/>
  <c r="W28"/>
  <c r="S28"/>
  <c r="O28"/>
  <c r="K28"/>
  <c r="X28" s="1"/>
  <c r="K27"/>
  <c r="X27" s="1"/>
  <c r="K26"/>
  <c r="X26" s="1"/>
  <c r="W25"/>
  <c r="S25"/>
  <c r="O25"/>
  <c r="K25"/>
  <c r="X25" s="1"/>
  <c r="W24"/>
  <c r="S24"/>
  <c r="O24"/>
  <c r="K24"/>
  <c r="X24" s="1"/>
  <c r="W23"/>
  <c r="S23"/>
  <c r="O23"/>
  <c r="K23"/>
  <c r="X23" s="1"/>
  <c r="K22"/>
  <c r="X22" s="1"/>
  <c r="K21"/>
  <c r="X21" s="1"/>
  <c r="K20"/>
  <c r="X20" s="1"/>
  <c r="K19"/>
  <c r="X19" s="1"/>
  <c r="K18"/>
  <c r="X18" s="1"/>
  <c r="K17"/>
  <c r="X17" s="1"/>
  <c r="W16"/>
  <c r="S16"/>
  <c r="O16"/>
  <c r="K16"/>
  <c r="X16" s="1"/>
  <c r="W15"/>
  <c r="S15"/>
  <c r="O15"/>
  <c r="K15"/>
  <c r="X15" s="1"/>
  <c r="K14"/>
  <c r="X14" s="1"/>
  <c r="K13"/>
  <c r="X13" s="1"/>
  <c r="K12"/>
  <c r="X12" s="1"/>
  <c r="K11"/>
  <c r="X11" s="1"/>
  <c r="W10"/>
  <c r="S10"/>
  <c r="O10"/>
  <c r="K10"/>
  <c r="X10" s="1"/>
  <c r="K9"/>
  <c r="X9" s="1"/>
  <c r="W8"/>
  <c r="S8"/>
  <c r="O8"/>
  <c r="K8"/>
  <c r="X8" s="1"/>
  <c r="K7"/>
  <c r="X7" s="1"/>
  <c r="AE7" i="11"/>
  <c r="AA7"/>
  <c r="W7"/>
  <c r="S7"/>
  <c r="O7"/>
  <c r="K7"/>
  <c r="AF7" s="1"/>
  <c r="AE9" i="9"/>
  <c r="AA9"/>
  <c r="W9"/>
  <c r="S9"/>
  <c r="O9"/>
  <c r="K9"/>
  <c r="AF9" s="1"/>
  <c r="AE8"/>
  <c r="AA8"/>
  <c r="W8"/>
  <c r="S8"/>
  <c r="AF8" s="1"/>
  <c r="O8"/>
  <c r="K8"/>
  <c r="AE7"/>
  <c r="AA7"/>
  <c r="W7"/>
  <c r="S7"/>
  <c r="AF7" s="1"/>
  <c r="O7"/>
  <c r="K7"/>
  <c r="AE9" i="8"/>
  <c r="AA9"/>
  <c r="W9"/>
  <c r="S9"/>
  <c r="O9"/>
  <c r="K9"/>
  <c r="AF9" s="1"/>
  <c r="AE8"/>
  <c r="AA8"/>
  <c r="W8"/>
  <c r="S8"/>
  <c r="O8"/>
  <c r="K8"/>
  <c r="AF8" s="1"/>
  <c r="AE7"/>
  <c r="AA7"/>
  <c r="W7"/>
  <c r="S7"/>
  <c r="AF7" s="1"/>
  <c r="O7"/>
  <c r="K7"/>
</calcChain>
</file>

<file path=xl/sharedStrings.xml><?xml version="1.0" encoding="utf-8"?>
<sst xmlns="http://schemas.openxmlformats.org/spreadsheetml/2006/main" count="1216" uniqueCount="373">
  <si>
    <t>OPAVSKÝ SILÁK</t>
  </si>
  <si>
    <t>29.2.-3.3.2024</t>
  </si>
  <si>
    <t>PA-mladší žáci</t>
  </si>
  <si>
    <t>pořadí</t>
  </si>
  <si>
    <t>ev. č.</t>
  </si>
  <si>
    <t>č. oddilu</t>
  </si>
  <si>
    <t>jméno</t>
  </si>
  <si>
    <t>ročnik</t>
  </si>
  <si>
    <t>oddíl</t>
  </si>
  <si>
    <t>trenér</t>
  </si>
  <si>
    <t>celkem</t>
  </si>
  <si>
    <t>pozn</t>
  </si>
  <si>
    <t>přihlášeno po uzávěrce</t>
  </si>
  <si>
    <t>Mušalková Markéta</t>
  </si>
  <si>
    <t>SGD Opava</t>
  </si>
  <si>
    <t>Špičková</t>
  </si>
  <si>
    <t>Zilberman Noam</t>
  </si>
  <si>
    <t>Kolektiv</t>
  </si>
  <si>
    <t>Davidová Klaudie</t>
  </si>
  <si>
    <t>Koschatzká, Heiderová</t>
  </si>
  <si>
    <t>Hanelová Aneta</t>
  </si>
  <si>
    <t>Janda Adam</t>
  </si>
  <si>
    <t>Kaczorová</t>
  </si>
  <si>
    <t>Košťál Teodor</t>
  </si>
  <si>
    <t>Křížová Valentina</t>
  </si>
  <si>
    <t>Pavelková Klára</t>
  </si>
  <si>
    <t>Pavelková</t>
  </si>
  <si>
    <t>Schindlerová Lucie</t>
  </si>
  <si>
    <t>Sýkorová Elen</t>
  </si>
  <si>
    <t>Vicherková Terezie</t>
  </si>
  <si>
    <t>Špičková , Heiderova</t>
  </si>
  <si>
    <t>PA-starší žáci</t>
  </si>
  <si>
    <t>Kašpar Matyáš</t>
  </si>
  <si>
    <t>PA Plzeň</t>
  </si>
  <si>
    <t>20.2.2024 22:27</t>
  </si>
  <si>
    <t>Pešír Daniel</t>
  </si>
  <si>
    <t>Rambousek Martin</t>
  </si>
  <si>
    <t>Šour Dominik</t>
  </si>
  <si>
    <t>Štochl Matěj</t>
  </si>
  <si>
    <t>Kronďák Vít</t>
  </si>
  <si>
    <t>24.2.2024 12:24</t>
  </si>
  <si>
    <t>Bubeníček Marek</t>
  </si>
  <si>
    <t>Parkour Praha</t>
  </si>
  <si>
    <t>25.2.2024 20:01</t>
  </si>
  <si>
    <t>Hrabina Filip</t>
  </si>
  <si>
    <t>Strachota Jakub</t>
  </si>
  <si>
    <t>Holubová Nikola</t>
  </si>
  <si>
    <t>Lihotzká Michaela</t>
  </si>
  <si>
    <t>kolektiv</t>
  </si>
  <si>
    <t>Lišková Ellen</t>
  </si>
  <si>
    <t>Nelešovská</t>
  </si>
  <si>
    <t>Mrkvová Magdaléna</t>
  </si>
  <si>
    <t>Binar</t>
  </si>
  <si>
    <t>Poštulková Johanka</t>
  </si>
  <si>
    <t>Přibylová Ema</t>
  </si>
  <si>
    <t>Zmijová Roxana</t>
  </si>
  <si>
    <t>Knapíková Inna</t>
  </si>
  <si>
    <t>Bachová, Špičková</t>
  </si>
  <si>
    <t>Králová Zoe</t>
  </si>
  <si>
    <t>Pavelek Rudolf</t>
  </si>
  <si>
    <t>PA-junioři</t>
  </si>
  <si>
    <t>Kaczorová Simona</t>
  </si>
  <si>
    <t>GK Vítkovice</t>
  </si>
  <si>
    <t>Olšarová, Kisza</t>
  </si>
  <si>
    <t>25.2.2024 13:35</t>
  </si>
  <si>
    <t>Cuřín Ondřej</t>
  </si>
  <si>
    <t>Gymnastika Zlín</t>
  </si>
  <si>
    <t>23.2.2024 19:22</t>
  </si>
  <si>
    <t>Šimara Marek</t>
  </si>
  <si>
    <t>Blažek Matyáš</t>
  </si>
  <si>
    <t>Schonbauer Oliver</t>
  </si>
  <si>
    <t>25.2.2024 20:03</t>
  </si>
  <si>
    <t>Bachová Lucie</t>
  </si>
  <si>
    <t>Nelešovská Tereza</t>
  </si>
  <si>
    <t>Rudorferová Nela</t>
  </si>
  <si>
    <t>D</t>
  </si>
  <si>
    <t>E</t>
  </si>
  <si>
    <t>pen</t>
  </si>
  <si>
    <t>přeskok</t>
  </si>
  <si>
    <t>bradla</t>
  </si>
  <si>
    <t>kladina</t>
  </si>
  <si>
    <t>prostná</t>
  </si>
  <si>
    <t>24.2.2024 18:11</t>
  </si>
  <si>
    <t>16.2.2024 13:05</t>
  </si>
  <si>
    <t>Spicková</t>
  </si>
  <si>
    <t>Heiderova</t>
  </si>
  <si>
    <t>Kiesewetterová Emma</t>
  </si>
  <si>
    <t>Hynek, Najdeková</t>
  </si>
  <si>
    <t>Ludwigová Elen</t>
  </si>
  <si>
    <t>Najdeková Natálie</t>
  </si>
  <si>
    <t>Hynek</t>
  </si>
  <si>
    <t>Sesztáková Ester</t>
  </si>
  <si>
    <t>SGC Ostrava</t>
  </si>
  <si>
    <t>Kolektiv trenérů</t>
  </si>
  <si>
    <t>Leinonen Aura</t>
  </si>
  <si>
    <t>Najdeková</t>
  </si>
  <si>
    <t>Tešnarová Ema</t>
  </si>
  <si>
    <t>Víchová Elen</t>
  </si>
  <si>
    <t>Lachová Vanessa</t>
  </si>
  <si>
    <t>Machoňová Nela</t>
  </si>
  <si>
    <t>Heiderová, Langerová</t>
  </si>
  <si>
    <t>Kaválková Judita</t>
  </si>
  <si>
    <t>Mlynářová, Najdeková</t>
  </si>
  <si>
    <t>24.2.2024 18:12</t>
  </si>
  <si>
    <t>Kalinová Eliška</t>
  </si>
  <si>
    <t>Dudová, Musialová</t>
  </si>
  <si>
    <t>Sarga Nikol</t>
  </si>
  <si>
    <t>Jarošová Amálie</t>
  </si>
  <si>
    <t>Dudová</t>
  </si>
  <si>
    <t>Javoříková Emma</t>
  </si>
  <si>
    <t>Dudová, Kalinová</t>
  </si>
  <si>
    <t>Říhová Justýna Anna</t>
  </si>
  <si>
    <t>Radová Emily</t>
  </si>
  <si>
    <t>Dudová, Ševčíková</t>
  </si>
  <si>
    <t>Šulová Agáta</t>
  </si>
  <si>
    <t>Berková Marie</t>
  </si>
  <si>
    <t>HEIDEROVA</t>
  </si>
  <si>
    <t>Horáková Jasmína</t>
  </si>
  <si>
    <t>Klímková Anna</t>
  </si>
  <si>
    <t>Kolářová Natalie</t>
  </si>
  <si>
    <t>Kuršová Agáta Julie</t>
  </si>
  <si>
    <t>Langerová</t>
  </si>
  <si>
    <t>Pospíšilová Elen</t>
  </si>
  <si>
    <t>Heiderová</t>
  </si>
  <si>
    <t>Urbišová Zita</t>
  </si>
  <si>
    <t>Vicherková Rozálie</t>
  </si>
  <si>
    <t>V.liga chlapci</t>
  </si>
  <si>
    <t>kůň</t>
  </si>
  <si>
    <t>kruhy</t>
  </si>
  <si>
    <t>hrazda</t>
  </si>
  <si>
    <t>Mílek Richard</t>
  </si>
  <si>
    <t>Faltýnková</t>
  </si>
  <si>
    <t>Odehnal Filip</t>
  </si>
  <si>
    <t>HEIDEROVA ,Špičková</t>
  </si>
  <si>
    <t>Pelka Tomáš</t>
  </si>
  <si>
    <t>Špičková ,</t>
  </si>
  <si>
    <t>IV.liga chlapci</t>
  </si>
  <si>
    <t>Jurášek Florián</t>
  </si>
  <si>
    <t>Kaczorova</t>
  </si>
  <si>
    <t>III.liga chlapci</t>
  </si>
  <si>
    <t>II.liga chlapci</t>
  </si>
  <si>
    <t>gymnastické sportovky I</t>
  </si>
  <si>
    <t>Bolacká Vanesa</t>
  </si>
  <si>
    <t>Odehnalová</t>
  </si>
  <si>
    <t>21.2.2024 19:51</t>
  </si>
  <si>
    <t>Čeladniková Aneta</t>
  </si>
  <si>
    <t>Harazimová Dorota</t>
  </si>
  <si>
    <t>Jarošová Sofie</t>
  </si>
  <si>
    <t>Konig Veronika</t>
  </si>
  <si>
    <t>Kramářová Terezie</t>
  </si>
  <si>
    <t>Langerová, Odehnalová</t>
  </si>
  <si>
    <t>Kupková Amálie</t>
  </si>
  <si>
    <t>Martincová Karolina</t>
  </si>
  <si>
    <t>Celtová Ester</t>
  </si>
  <si>
    <t>Horáková</t>
  </si>
  <si>
    <t>21.2.2024 19:56</t>
  </si>
  <si>
    <t>Celtová Tereza</t>
  </si>
  <si>
    <t>Rovňaníková Charlotta</t>
  </si>
  <si>
    <t>Tomanová Amálie</t>
  </si>
  <si>
    <t>Zuvačová Valerie</t>
  </si>
  <si>
    <t>Horàkovà</t>
  </si>
  <si>
    <t>Ausficírová Tereza</t>
  </si>
  <si>
    <t>21.2.2024 20:01</t>
  </si>
  <si>
    <t>Cihelková Amálie</t>
  </si>
  <si>
    <t>Hájková Ema</t>
  </si>
  <si>
    <t>Horàková</t>
  </si>
  <si>
    <t>Kubesová Anežka</t>
  </si>
  <si>
    <t>Kubesová Barbora</t>
  </si>
  <si>
    <t>Kupková Stela</t>
  </si>
  <si>
    <t>Staňková Natálie</t>
  </si>
  <si>
    <t>Černínová Emily</t>
  </si>
  <si>
    <t>21.2.2024 20:06</t>
  </si>
  <si>
    <t>Bělčák Petr</t>
  </si>
  <si>
    <t>28.2.2024 11:16</t>
  </si>
  <si>
    <t>Ficková Julie</t>
  </si>
  <si>
    <t>Just Pavel</t>
  </si>
  <si>
    <t>Stanovská Ema</t>
  </si>
  <si>
    <t>Krčmář Lukáš</t>
  </si>
  <si>
    <t>Stanovská Nela</t>
  </si>
  <si>
    <t>Skotnicová Zuzana</t>
  </si>
  <si>
    <t>28.2.2024 11:19</t>
  </si>
  <si>
    <t>Ballarinová Adéla</t>
  </si>
  <si>
    <t>21.2.2024 20:36</t>
  </si>
  <si>
    <t>Hasilová Viktorie</t>
  </si>
  <si>
    <t>Kunčíková Natálie</t>
  </si>
  <si>
    <t>Miervová Stela</t>
  </si>
  <si>
    <t>Pavlíková Naila</t>
  </si>
  <si>
    <t>Rucká Karolína</t>
  </si>
  <si>
    <t>Slaná Sofie</t>
  </si>
  <si>
    <t>Ulrichová Eliška</t>
  </si>
  <si>
    <t>Urbanová Vendula</t>
  </si>
  <si>
    <t>Vítečková Eliška</t>
  </si>
  <si>
    <t>Máčelová Elena</t>
  </si>
  <si>
    <t>28.2.2024 11:43</t>
  </si>
  <si>
    <t>Anderschová Sofie</t>
  </si>
  <si>
    <t>21.2.2024 20:41</t>
  </si>
  <si>
    <t>Poledniková Julie</t>
  </si>
  <si>
    <t>23.2.2024 09:04</t>
  </si>
  <si>
    <t>Ballarinová Nina Anastazie</t>
  </si>
  <si>
    <t>26.2.2024 11:41</t>
  </si>
  <si>
    <t>gymnastické sportovky II</t>
  </si>
  <si>
    <t>Heinzová Anna</t>
  </si>
  <si>
    <t>28.2.2024 10:36</t>
  </si>
  <si>
    <t>Hřebíčková Karolína</t>
  </si>
  <si>
    <t>Jařabová Tamara</t>
  </si>
  <si>
    <t>Macíčková Aneta</t>
  </si>
  <si>
    <t>Mikulcová Elen</t>
  </si>
  <si>
    <t>Pavelová Kateřina</t>
  </si>
  <si>
    <t>Dolečková Ester</t>
  </si>
  <si>
    <t>Bachova</t>
  </si>
  <si>
    <t>28.2.2024 10:47</t>
  </si>
  <si>
    <t>Heinzová Karolína</t>
  </si>
  <si>
    <t>Bachová</t>
  </si>
  <si>
    <t>Kolovratova Veronika</t>
  </si>
  <si>
    <t>Nelešovská Amálie</t>
  </si>
  <si>
    <t>Ondráčková Nikol</t>
  </si>
  <si>
    <t>Žalčíková Aneta</t>
  </si>
  <si>
    <t>28.2.2024 11:12</t>
  </si>
  <si>
    <t>předškolní děti</t>
  </si>
  <si>
    <t>Illík Richard</t>
  </si>
  <si>
    <t>21.2.2024 12:19</t>
  </si>
  <si>
    <t>Jakubcová Justýna</t>
  </si>
  <si>
    <t>Jedlička Jakub</t>
  </si>
  <si>
    <t>Jurečková Amélie</t>
  </si>
  <si>
    <t>Petruželová Elen</t>
  </si>
  <si>
    <t>Považská Tereza</t>
  </si>
  <si>
    <t>Prasková Stela</t>
  </si>
  <si>
    <t>Ťapťuchová Rozálie</t>
  </si>
  <si>
    <t>Trupar Dominik</t>
  </si>
  <si>
    <t>Týle Adam</t>
  </si>
  <si>
    <t>Grodová Adéla</t>
  </si>
  <si>
    <t>21.2.2024 12:25</t>
  </si>
  <si>
    <t>Chybíková Julie</t>
  </si>
  <si>
    <t>Lalák Vít</t>
  </si>
  <si>
    <t>Macháčková Tereza</t>
  </si>
  <si>
    <t>Malochová Kristýna</t>
  </si>
  <si>
    <t>Mathiasová Viola</t>
  </si>
  <si>
    <t>Menšíková Hana</t>
  </si>
  <si>
    <t>Minarčíková Gabriela</t>
  </si>
  <si>
    <t>Nevřela Daniel</t>
  </si>
  <si>
    <t>Orlická Valentýna</t>
  </si>
  <si>
    <t>Quittek Tadeáš</t>
  </si>
  <si>
    <t>Sobol Pavel</t>
  </si>
  <si>
    <t>Vágnerová Vivien</t>
  </si>
  <si>
    <t>Víchová Julie</t>
  </si>
  <si>
    <t>Vrbická Klára</t>
  </si>
  <si>
    <t>Vyležíková Klára</t>
  </si>
  <si>
    <t>Zach David</t>
  </si>
  <si>
    <t>Jařab Fabian</t>
  </si>
  <si>
    <t>28.2.2024 10:26</t>
  </si>
  <si>
    <t>Halfarová Beata</t>
  </si>
  <si>
    <t>23.2.2024 09:03</t>
  </si>
  <si>
    <t>Kubačka Vojtěch</t>
  </si>
  <si>
    <t>Abrahamčíková Nela</t>
  </si>
  <si>
    <t>20.2.2024 11:05</t>
  </si>
  <si>
    <t>Andree David</t>
  </si>
  <si>
    <t>horáková</t>
  </si>
  <si>
    <t>Blaschke Helena</t>
  </si>
  <si>
    <t>Březinová Ema</t>
  </si>
  <si>
    <t>Cahel Marek</t>
  </si>
  <si>
    <t>Cahel Šimon</t>
  </si>
  <si>
    <t>Drašák Daniel</t>
  </si>
  <si>
    <t>Dulavová Eliška</t>
  </si>
  <si>
    <t>Dušková Lea</t>
  </si>
  <si>
    <t>Hájková Barbora</t>
  </si>
  <si>
    <t>Hendrychová Veronika</t>
  </si>
  <si>
    <t>Hlaváčková Kimi</t>
  </si>
  <si>
    <t>Hrušková Karolína</t>
  </si>
  <si>
    <t>Hrušková Natálie</t>
  </si>
  <si>
    <t>Huszárová Marie</t>
  </si>
  <si>
    <t>Klabanová Sára</t>
  </si>
  <si>
    <t>Komárek Robert</t>
  </si>
  <si>
    <t>Korbelová Anežka</t>
  </si>
  <si>
    <t>Kořistková Laura</t>
  </si>
  <si>
    <t>Kotík Michal</t>
  </si>
  <si>
    <t>Krmášek Karel</t>
  </si>
  <si>
    <t>Kubánek Marek</t>
  </si>
  <si>
    <t>Kubný Šimon</t>
  </si>
  <si>
    <t>Kubný Štěpán</t>
  </si>
  <si>
    <t>Kukolová Zoe</t>
  </si>
  <si>
    <t>Kuzník Ondřej</t>
  </si>
  <si>
    <t>Laníková Hana</t>
  </si>
  <si>
    <t>Liška Štěpán</t>
  </si>
  <si>
    <t>Stanke Elena</t>
  </si>
  <si>
    <t>Suchánková Marlen</t>
  </si>
  <si>
    <t>Šindlerová Aneta</t>
  </si>
  <si>
    <t>Škrobánková Adéla</t>
  </si>
  <si>
    <t>Špičková Marie</t>
  </si>
  <si>
    <t>Špičkovi</t>
  </si>
  <si>
    <t>Solichová Ella</t>
  </si>
  <si>
    <t>20.2.2024 11:13</t>
  </si>
  <si>
    <t>Stalmachová Tereza</t>
  </si>
  <si>
    <t>Rozhodčí</t>
  </si>
  <si>
    <t>poznámka</t>
  </si>
  <si>
    <t>oddil</t>
  </si>
  <si>
    <t>kvalifikace</t>
  </si>
  <si>
    <t>Poznámky</t>
  </si>
  <si>
    <t>D1</t>
  </si>
  <si>
    <t>Sedy lehy</t>
  </si>
  <si>
    <t>D2</t>
  </si>
  <si>
    <t>Skoky</t>
  </si>
  <si>
    <t>D3</t>
  </si>
  <si>
    <t>Výdrž</t>
  </si>
  <si>
    <t>Kolovratová Monika</t>
  </si>
  <si>
    <t>Pavelek Jonáš</t>
  </si>
  <si>
    <t>Szaina Kristián</t>
  </si>
  <si>
    <t>Dudková Eleanora</t>
  </si>
  <si>
    <t>body</t>
  </si>
  <si>
    <t>ročník</t>
  </si>
  <si>
    <t>Skoky snožmo</t>
  </si>
  <si>
    <t>sedy lehy</t>
  </si>
  <si>
    <t>krabice</t>
  </si>
  <si>
    <t>Ondráčková Eliška</t>
  </si>
  <si>
    <t>1. Drahuška Špičková</t>
  </si>
  <si>
    <t>2. Ria Pavlik</t>
  </si>
  <si>
    <t>3. Veronika Bachová</t>
  </si>
  <si>
    <t>4. Monika Langerová</t>
  </si>
  <si>
    <t>Kaštovský Matyáš</t>
  </si>
  <si>
    <t>5. Lucie Konig</t>
  </si>
  <si>
    <t>6. Michal Konig</t>
  </si>
  <si>
    <t xml:space="preserve"> Kosáková Anežka</t>
  </si>
  <si>
    <t xml:space="preserve"> 7. David Bolacký</t>
  </si>
  <si>
    <t>8. Radka Bolacká</t>
  </si>
  <si>
    <t>D1 skoky snožmo</t>
  </si>
  <si>
    <t>D2 přednos z visu</t>
  </si>
  <si>
    <t>D4 vymyk</t>
  </si>
  <si>
    <t>D5 stoj na rukou</t>
  </si>
  <si>
    <t>6D z visu zhyb</t>
  </si>
  <si>
    <t>D3 sedy lehy</t>
  </si>
  <si>
    <t>9. Linda Rosiíšilová</t>
  </si>
  <si>
    <t>10. Marie Odehnalová</t>
  </si>
  <si>
    <t>11. Veronika Horáková</t>
  </si>
  <si>
    <t>12. Sebastian Mireva (sourozenec)</t>
  </si>
  <si>
    <t>13. Katka Sasová</t>
  </si>
  <si>
    <t>14. Radka Masil</t>
  </si>
  <si>
    <t>15. Tomáš Masil</t>
  </si>
  <si>
    <t>16. Gabriela Heiderová</t>
  </si>
  <si>
    <t>Rozsívalová Karolína</t>
  </si>
  <si>
    <t>D4</t>
  </si>
  <si>
    <t>D5</t>
  </si>
  <si>
    <t>D6</t>
  </si>
  <si>
    <t>poř.</t>
  </si>
  <si>
    <t>Heiderová, Špičková</t>
  </si>
  <si>
    <t>Heiderová, špičková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</si>
  <si>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</si>
  <si>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</si>
  <si>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</si>
  <si>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</si>
  <si>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</si>
  <si>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</si>
  <si>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</si>
  <si>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</si>
  <si>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</si>
  <si>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</si>
  <si>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</si>
  <si>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</si>
  <si>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</si>
  <si>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</si>
  <si>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</si>
  <si>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</si>
  <si>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</si>
  <si>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</si>
  <si>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</si>
  <si>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</si>
  <si>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</t>
  </si>
  <si>
    <t>V.liga dívky a chlapci</t>
  </si>
  <si>
    <t>IV.liga dívky a chlapci</t>
  </si>
  <si>
    <t>III.liga dívky a chlapci</t>
  </si>
  <si>
    <t>SG-II.liga dívky a chlapci</t>
  </si>
  <si>
    <t>Špičková, Heiderová</t>
  </si>
  <si>
    <t>Heiderová, Koschatzská</t>
  </si>
  <si>
    <t>Heiderová, Vicherková</t>
  </si>
  <si>
    <t>Adamcová Laura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</si>
</sst>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4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5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17" sqref="I17"/>
    </sheetView>
  </sheetViews>
  <sheetFormatPr defaultRowHeight="15"/>
  <cols>
    <col min="1" max="3" width="10" customWidth="1"/>
    <col min="4" max="4" width="30" customWidth="1"/>
    <col min="5" max="5" width="8" customWidth="1"/>
    <col min="6" max="9" width="30" customWidth="1"/>
    <col min="10" max="10" width="15" customWidth="1"/>
  </cols>
  <sheetData>
    <row r="1" spans="1:11" ht="18.75">
      <c r="D1" t="s">
        <v>0</v>
      </c>
      <c r="E1" s="1"/>
    </row>
    <row r="2" spans="1:11" ht="18.75">
      <c r="D2" t="s">
        <v>1</v>
      </c>
      <c r="E2" s="1"/>
    </row>
    <row r="3" spans="1:11" ht="18.75">
      <c r="D3" t="s">
        <v>2</v>
      </c>
      <c r="E3" s="1"/>
    </row>
    <row r="6" spans="1:11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/>
    </row>
    <row r="7" spans="1:11">
      <c r="B7">
        <v>663426</v>
      </c>
      <c r="C7">
        <v>9680</v>
      </c>
      <c r="D7" t="s">
        <v>13</v>
      </c>
      <c r="E7">
        <v>2013</v>
      </c>
      <c r="F7" t="s">
        <v>14</v>
      </c>
      <c r="G7" t="s">
        <v>15</v>
      </c>
      <c r="H7">
        <v>0</v>
      </c>
      <c r="I7" s="3"/>
    </row>
    <row r="8" spans="1:11">
      <c r="B8">
        <v>141739</v>
      </c>
      <c r="C8">
        <v>9680</v>
      </c>
      <c r="D8" t="s">
        <v>16</v>
      </c>
      <c r="E8">
        <v>2013</v>
      </c>
      <c r="F8" t="s">
        <v>14</v>
      </c>
      <c r="G8" t="s">
        <v>17</v>
      </c>
      <c r="H8">
        <v>0</v>
      </c>
      <c r="I8" s="3"/>
    </row>
    <row r="9" spans="1:11">
      <c r="B9">
        <v>604067</v>
      </c>
      <c r="C9">
        <v>9680</v>
      </c>
      <c r="D9" t="s">
        <v>18</v>
      </c>
      <c r="E9">
        <v>2015</v>
      </c>
      <c r="F9" t="s">
        <v>14</v>
      </c>
      <c r="G9" t="s">
        <v>19</v>
      </c>
      <c r="H9">
        <v>0</v>
      </c>
      <c r="I9" s="3"/>
    </row>
    <row r="10" spans="1:11">
      <c r="B10">
        <v>952135</v>
      </c>
      <c r="C10">
        <v>9680</v>
      </c>
      <c r="D10" t="s">
        <v>20</v>
      </c>
      <c r="E10">
        <v>2015</v>
      </c>
      <c r="F10" t="s">
        <v>14</v>
      </c>
      <c r="G10" t="s">
        <v>19</v>
      </c>
      <c r="H10">
        <v>0</v>
      </c>
      <c r="I10" s="3"/>
    </row>
    <row r="11" spans="1:11">
      <c r="B11">
        <v>751928</v>
      </c>
      <c r="C11">
        <v>9680</v>
      </c>
      <c r="D11" t="s">
        <v>21</v>
      </c>
      <c r="E11">
        <v>2015</v>
      </c>
      <c r="F11" t="s">
        <v>14</v>
      </c>
      <c r="G11" t="s">
        <v>22</v>
      </c>
      <c r="H11">
        <v>0</v>
      </c>
      <c r="I11" s="3"/>
    </row>
    <row r="12" spans="1:11">
      <c r="B12">
        <v>643276</v>
      </c>
      <c r="C12">
        <v>9680</v>
      </c>
      <c r="D12" t="s">
        <v>23</v>
      </c>
      <c r="E12">
        <v>2014</v>
      </c>
      <c r="F12" t="s">
        <v>14</v>
      </c>
      <c r="G12" t="s">
        <v>22</v>
      </c>
      <c r="H12">
        <v>0</v>
      </c>
      <c r="I12" s="3"/>
    </row>
    <row r="13" spans="1:11">
      <c r="B13">
        <v>180418</v>
      </c>
      <c r="C13">
        <v>9680</v>
      </c>
      <c r="D13" t="s">
        <v>24</v>
      </c>
      <c r="E13">
        <v>2013</v>
      </c>
      <c r="F13" t="s">
        <v>14</v>
      </c>
      <c r="G13" t="s">
        <v>15</v>
      </c>
      <c r="H13">
        <v>0</v>
      </c>
      <c r="I13" s="3"/>
    </row>
    <row r="14" spans="1:11">
      <c r="B14">
        <v>996823</v>
      </c>
      <c r="C14">
        <v>9680</v>
      </c>
      <c r="D14" t="s">
        <v>25</v>
      </c>
      <c r="E14">
        <v>2013</v>
      </c>
      <c r="F14" t="s">
        <v>14</v>
      </c>
      <c r="G14" t="s">
        <v>26</v>
      </c>
      <c r="H14">
        <v>0</v>
      </c>
      <c r="I14" s="3"/>
    </row>
    <row r="15" spans="1:11">
      <c r="B15">
        <v>164709</v>
      </c>
      <c r="C15">
        <v>9680</v>
      </c>
      <c r="D15" t="s">
        <v>27</v>
      </c>
      <c r="E15">
        <v>2015</v>
      </c>
      <c r="F15" t="s">
        <v>14</v>
      </c>
      <c r="G15" t="s">
        <v>19</v>
      </c>
      <c r="H15">
        <v>0</v>
      </c>
      <c r="I15" s="3"/>
    </row>
    <row r="16" spans="1:11">
      <c r="B16">
        <v>451547</v>
      </c>
      <c r="C16">
        <v>9680</v>
      </c>
      <c r="D16" t="s">
        <v>28</v>
      </c>
      <c r="E16">
        <v>2015</v>
      </c>
      <c r="F16" t="s">
        <v>14</v>
      </c>
      <c r="G16" t="s">
        <v>19</v>
      </c>
      <c r="H16">
        <v>0</v>
      </c>
      <c r="I16" s="3"/>
    </row>
    <row r="17" spans="2:9">
      <c r="B17">
        <v>829547</v>
      </c>
      <c r="C17">
        <v>9680</v>
      </c>
      <c r="D17" t="s">
        <v>29</v>
      </c>
      <c r="E17">
        <v>2013</v>
      </c>
      <c r="F17" t="s">
        <v>14</v>
      </c>
      <c r="G17" t="s">
        <v>30</v>
      </c>
      <c r="H17">
        <v>0</v>
      </c>
      <c r="I17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selection activeCell="A6" sqref="A6:AI6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>
      <c r="D1" t="s">
        <v>0</v>
      </c>
      <c r="E1" s="1"/>
    </row>
    <row r="2" spans="1:35" ht="18.75">
      <c r="D2" t="s">
        <v>1</v>
      </c>
      <c r="E2" s="1"/>
    </row>
    <row r="3" spans="1:35" ht="18.75">
      <c r="D3" t="s">
        <v>139</v>
      </c>
      <c r="E3" s="1"/>
    </row>
    <row r="6" spans="1: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81</v>
      </c>
      <c r="L6" s="2" t="s">
        <v>75</v>
      </c>
      <c r="M6" s="2" t="s">
        <v>76</v>
      </c>
      <c r="N6" s="2" t="s">
        <v>77</v>
      </c>
      <c r="O6" s="2" t="s">
        <v>127</v>
      </c>
      <c r="P6" s="2" t="s">
        <v>75</v>
      </c>
      <c r="Q6" s="2" t="s">
        <v>76</v>
      </c>
      <c r="R6" s="2" t="s">
        <v>77</v>
      </c>
      <c r="S6" s="2" t="s">
        <v>128</v>
      </c>
      <c r="T6" s="2" t="s">
        <v>75</v>
      </c>
      <c r="U6" s="2" t="s">
        <v>76</v>
      </c>
      <c r="V6" s="2" t="s">
        <v>77</v>
      </c>
      <c r="W6" s="2" t="s">
        <v>78</v>
      </c>
      <c r="X6" s="2" t="s">
        <v>75</v>
      </c>
      <c r="Y6" s="2" t="s">
        <v>76</v>
      </c>
      <c r="Z6" s="2" t="s">
        <v>77</v>
      </c>
      <c r="AA6" s="2" t="s">
        <v>79</v>
      </c>
      <c r="AB6" s="2" t="s">
        <v>75</v>
      </c>
      <c r="AC6" s="2" t="s">
        <v>76</v>
      </c>
      <c r="AD6" s="2" t="s">
        <v>77</v>
      </c>
      <c r="AE6" s="2" t="s">
        <v>129</v>
      </c>
      <c r="AF6" s="2" t="s">
        <v>10</v>
      </c>
      <c r="AG6" s="2" t="s">
        <v>11</v>
      </c>
      <c r="AH6" s="2" t="s">
        <v>12</v>
      </c>
      <c r="AI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7"/>
  <sheetViews>
    <sheetView workbookViewId="0">
      <selection activeCell="B7" sqref="B7:C7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>
      <c r="D1" t="s">
        <v>0</v>
      </c>
      <c r="E1" s="1"/>
    </row>
    <row r="2" spans="1:35" ht="18.75">
      <c r="D2" t="s">
        <v>1</v>
      </c>
      <c r="E2" s="1"/>
    </row>
    <row r="3" spans="1:35" ht="18.75">
      <c r="D3" t="s">
        <v>140</v>
      </c>
      <c r="E3" s="1"/>
    </row>
    <row r="6" spans="1: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81</v>
      </c>
      <c r="L6" s="2" t="s">
        <v>75</v>
      </c>
      <c r="M6" s="2" t="s">
        <v>76</v>
      </c>
      <c r="N6" s="2" t="s">
        <v>77</v>
      </c>
      <c r="O6" s="2" t="s">
        <v>127</v>
      </c>
      <c r="P6" s="2" t="s">
        <v>75</v>
      </c>
      <c r="Q6" s="2" t="s">
        <v>76</v>
      </c>
      <c r="R6" s="2" t="s">
        <v>77</v>
      </c>
      <c r="S6" s="2" t="s">
        <v>128</v>
      </c>
      <c r="T6" s="2" t="s">
        <v>75</v>
      </c>
      <c r="U6" s="2" t="s">
        <v>76</v>
      </c>
      <c r="V6" s="2" t="s">
        <v>77</v>
      </c>
      <c r="W6" s="2" t="s">
        <v>78</v>
      </c>
      <c r="X6" s="2" t="s">
        <v>75</v>
      </c>
      <c r="Y6" s="2" t="s">
        <v>76</v>
      </c>
      <c r="Z6" s="2" t="s">
        <v>77</v>
      </c>
      <c r="AA6" s="2" t="s">
        <v>79</v>
      </c>
      <c r="AB6" s="2" t="s">
        <v>75</v>
      </c>
      <c r="AC6" s="2" t="s">
        <v>76</v>
      </c>
      <c r="AD6" s="2" t="s">
        <v>77</v>
      </c>
      <c r="AE6" s="2" t="s">
        <v>129</v>
      </c>
      <c r="AF6" s="2" t="s">
        <v>10</v>
      </c>
      <c r="AG6" s="2" t="s">
        <v>11</v>
      </c>
      <c r="AH6" s="2" t="s">
        <v>12</v>
      </c>
      <c r="AI6" s="2"/>
    </row>
    <row r="7" spans="1:35">
      <c r="B7">
        <v>490297</v>
      </c>
      <c r="C7">
        <v>9680</v>
      </c>
      <c r="D7" t="s">
        <v>59</v>
      </c>
      <c r="E7">
        <v>2011</v>
      </c>
      <c r="F7" t="s">
        <v>14</v>
      </c>
      <c r="G7" t="s">
        <v>15</v>
      </c>
      <c r="H7">
        <v>0</v>
      </c>
      <c r="I7" s="4">
        <v>0</v>
      </c>
      <c r="J7" s="4">
        <v>0</v>
      </c>
      <c r="K7" s="5">
        <f>H7+I7-J7</f>
        <v>0</v>
      </c>
      <c r="L7" s="4">
        <v>0</v>
      </c>
      <c r="M7" s="4">
        <v>0</v>
      </c>
      <c r="N7" s="4">
        <v>0</v>
      </c>
      <c r="O7" s="5">
        <f>L7+M7-N7</f>
        <v>0</v>
      </c>
      <c r="P7" s="4">
        <v>0</v>
      </c>
      <c r="Q7" s="4">
        <v>0</v>
      </c>
      <c r="R7" s="4">
        <v>0</v>
      </c>
      <c r="S7" s="5">
        <f>P7+Q7-R7</f>
        <v>0</v>
      </c>
      <c r="T7" s="4">
        <v>0</v>
      </c>
      <c r="U7" s="4">
        <v>0</v>
      </c>
      <c r="V7" s="4">
        <v>0</v>
      </c>
      <c r="W7" s="5">
        <f>T7+U7-V7</f>
        <v>0</v>
      </c>
      <c r="X7" s="4">
        <v>0</v>
      </c>
      <c r="Y7" s="4">
        <v>0</v>
      </c>
      <c r="Z7" s="4">
        <v>0</v>
      </c>
      <c r="AA7" s="5">
        <f>X7+Y7-Z7</f>
        <v>0</v>
      </c>
      <c r="AB7" s="4">
        <v>0</v>
      </c>
      <c r="AC7" s="4">
        <v>0</v>
      </c>
      <c r="AD7" s="4">
        <v>0</v>
      </c>
      <c r="AE7" s="5">
        <f>AB7+AC7-AD7</f>
        <v>0</v>
      </c>
      <c r="AF7" s="4">
        <f>K7+O7+S7+W7+AA7+AE7</f>
        <v>0</v>
      </c>
      <c r="AG7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18" sqref="C18"/>
    </sheetView>
  </sheetViews>
  <sheetFormatPr defaultRowHeight="15"/>
  <cols>
    <col min="1" max="1" width="31.5703125" customWidth="1"/>
    <col min="2" max="2" width="19.7109375" customWidth="1"/>
    <col min="3" max="3" width="24" customWidth="1"/>
  </cols>
  <sheetData>
    <row r="1" spans="1:3">
      <c r="A1" s="2" t="s">
        <v>6</v>
      </c>
      <c r="B1" s="2" t="s">
        <v>308</v>
      </c>
      <c r="C1" s="2" t="s">
        <v>307</v>
      </c>
    </row>
    <row r="3" spans="1:3">
      <c r="A3" t="s">
        <v>313</v>
      </c>
      <c r="C3">
        <v>9</v>
      </c>
    </row>
    <row r="4" spans="1:3">
      <c r="A4" t="s">
        <v>314</v>
      </c>
      <c r="C4">
        <v>8.5</v>
      </c>
    </row>
    <row r="5" spans="1:3">
      <c r="A5" t="s">
        <v>315</v>
      </c>
      <c r="C5">
        <v>9</v>
      </c>
    </row>
    <row r="6" spans="1:3">
      <c r="A6" t="s">
        <v>316</v>
      </c>
      <c r="C6">
        <v>9</v>
      </c>
    </row>
    <row r="7" spans="1:3">
      <c r="A7" t="s">
        <v>318</v>
      </c>
      <c r="C7">
        <v>8.5</v>
      </c>
    </row>
    <row r="8" spans="1:3">
      <c r="A8" t="s">
        <v>319</v>
      </c>
      <c r="C8">
        <v>8</v>
      </c>
    </row>
    <row r="9" spans="1:3">
      <c r="A9" t="s">
        <v>321</v>
      </c>
      <c r="C9">
        <v>8</v>
      </c>
    </row>
    <row r="10" spans="1:3">
      <c r="A10" t="s">
        <v>322</v>
      </c>
      <c r="C10">
        <v>9</v>
      </c>
    </row>
    <row r="11" spans="1:3">
      <c r="A11" t="s">
        <v>329</v>
      </c>
      <c r="C11">
        <v>9</v>
      </c>
    </row>
    <row r="12" spans="1:3">
      <c r="A12" t="s">
        <v>330</v>
      </c>
      <c r="C12">
        <v>7.5</v>
      </c>
    </row>
    <row r="13" spans="1:3">
      <c r="A13" t="s">
        <v>331</v>
      </c>
      <c r="C13">
        <v>9</v>
      </c>
    </row>
    <row r="14" spans="1:3">
      <c r="A14" t="s">
        <v>332</v>
      </c>
      <c r="C14">
        <v>9</v>
      </c>
    </row>
    <row r="15" spans="1:3">
      <c r="A15" t="s">
        <v>333</v>
      </c>
      <c r="C15">
        <v>9</v>
      </c>
    </row>
    <row r="16" spans="1:3">
      <c r="A16" t="s">
        <v>334</v>
      </c>
      <c r="C16">
        <v>8</v>
      </c>
    </row>
    <row r="17" spans="1:3">
      <c r="A17" t="s">
        <v>335</v>
      </c>
      <c r="C17">
        <v>8.8000000000000007</v>
      </c>
    </row>
    <row r="18" spans="1:3">
      <c r="A18" t="s">
        <v>336</v>
      </c>
      <c r="C18">
        <v>8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A52"/>
  <sheetViews>
    <sheetView topLeftCell="A24" workbookViewId="0">
      <selection activeCell="S54" sqref="S54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75">
      <c r="D1" t="s">
        <v>0</v>
      </c>
      <c r="E1" s="1"/>
    </row>
    <row r="2" spans="1:27" ht="18.75">
      <c r="D2" t="s">
        <v>1</v>
      </c>
      <c r="E2" s="1"/>
    </row>
    <row r="3" spans="1:27" ht="18.75">
      <c r="D3" t="s">
        <v>141</v>
      </c>
      <c r="E3" s="1"/>
    </row>
    <row r="4" spans="1:27">
      <c r="O4" t="s">
        <v>301</v>
      </c>
      <c r="S4" t="s">
        <v>299</v>
      </c>
      <c r="W4" t="s">
        <v>297</v>
      </c>
    </row>
    <row r="5" spans="1:27">
      <c r="O5" t="s">
        <v>311</v>
      </c>
      <c r="S5" t="s">
        <v>310</v>
      </c>
      <c r="W5" t="s">
        <v>309</v>
      </c>
    </row>
    <row r="6" spans="1:27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78</v>
      </c>
      <c r="L6" s="2" t="s">
        <v>75</v>
      </c>
      <c r="M6" s="2" t="s">
        <v>76</v>
      </c>
      <c r="N6" s="2" t="s">
        <v>77</v>
      </c>
      <c r="O6" s="2" t="s">
        <v>79</v>
      </c>
      <c r="P6" s="2" t="s">
        <v>75</v>
      </c>
      <c r="Q6" s="2" t="s">
        <v>76</v>
      </c>
      <c r="R6" s="2" t="s">
        <v>77</v>
      </c>
      <c r="S6" s="2" t="s">
        <v>80</v>
      </c>
      <c r="T6" s="2" t="s">
        <v>75</v>
      </c>
      <c r="U6" s="2" t="s">
        <v>76</v>
      </c>
      <c r="V6" s="2" t="s">
        <v>77</v>
      </c>
      <c r="W6" s="2" t="s">
        <v>81</v>
      </c>
      <c r="X6" s="2" t="s">
        <v>10</v>
      </c>
      <c r="Y6" s="2" t="s">
        <v>11</v>
      </c>
      <c r="Z6" s="2" t="s">
        <v>12</v>
      </c>
      <c r="AA6" s="2"/>
    </row>
    <row r="7" spans="1:27">
      <c r="B7">
        <v>490844</v>
      </c>
      <c r="C7">
        <v>9680</v>
      </c>
      <c r="D7" t="s">
        <v>142</v>
      </c>
      <c r="E7">
        <v>2017</v>
      </c>
      <c r="F7" t="s">
        <v>14</v>
      </c>
      <c r="G7" t="s">
        <v>143</v>
      </c>
      <c r="H7">
        <v>0</v>
      </c>
      <c r="I7" s="4">
        <v>0</v>
      </c>
      <c r="J7" s="4">
        <v>0</v>
      </c>
      <c r="K7" s="5">
        <f t="shared" ref="K7:K48" si="0">H7+I7-J7</f>
        <v>0</v>
      </c>
      <c r="L7" s="4">
        <v>0</v>
      </c>
      <c r="M7" s="4">
        <v>0</v>
      </c>
      <c r="N7" s="4">
        <v>0</v>
      </c>
      <c r="O7" s="5">
        <v>0.9</v>
      </c>
      <c r="P7" s="4">
        <v>0</v>
      </c>
      <c r="Q7" s="4">
        <v>0</v>
      </c>
      <c r="R7" s="4">
        <v>0</v>
      </c>
      <c r="S7" s="5">
        <v>3</v>
      </c>
      <c r="T7" s="4">
        <v>0</v>
      </c>
      <c r="U7" s="4">
        <v>0</v>
      </c>
      <c r="V7" s="4">
        <v>0</v>
      </c>
      <c r="W7" s="5">
        <v>2.5</v>
      </c>
      <c r="X7" s="4">
        <f t="shared" ref="X7:X48" si="1">K7+O7+S7+W7</f>
        <v>6.4</v>
      </c>
      <c r="Y7" s="5"/>
      <c r="Z7" t="s">
        <v>144</v>
      </c>
    </row>
    <row r="8" spans="1:27">
      <c r="B8">
        <v>170007</v>
      </c>
      <c r="C8">
        <v>9680</v>
      </c>
      <c r="D8" t="s">
        <v>145</v>
      </c>
      <c r="E8">
        <v>2016</v>
      </c>
      <c r="F8" t="s">
        <v>14</v>
      </c>
      <c r="G8" t="s">
        <v>143</v>
      </c>
      <c r="H8">
        <v>0</v>
      </c>
      <c r="I8" s="4">
        <v>0</v>
      </c>
      <c r="J8" s="4">
        <v>0</v>
      </c>
      <c r="K8" s="5">
        <f t="shared" si="0"/>
        <v>0</v>
      </c>
      <c r="L8" s="4">
        <v>0</v>
      </c>
      <c r="M8" s="4">
        <v>0</v>
      </c>
      <c r="N8" s="4">
        <v>0</v>
      </c>
      <c r="O8" s="5">
        <f t="shared" ref="O8:O43" si="2">L8+M8-N8</f>
        <v>0</v>
      </c>
      <c r="P8" s="4">
        <v>0</v>
      </c>
      <c r="Q8" s="4">
        <v>0</v>
      </c>
      <c r="R8" s="4">
        <v>0</v>
      </c>
      <c r="S8" s="5">
        <f t="shared" ref="S8:S43" si="3">P8+Q8-R8</f>
        <v>0</v>
      </c>
      <c r="T8" s="4">
        <v>0</v>
      </c>
      <c r="U8" s="4">
        <v>0</v>
      </c>
      <c r="V8" s="4">
        <v>0</v>
      </c>
      <c r="W8" s="5">
        <f t="shared" ref="W8:W43" si="4">T8+U8-V8</f>
        <v>0</v>
      </c>
      <c r="X8" s="4">
        <f t="shared" si="1"/>
        <v>0</v>
      </c>
      <c r="Y8" s="5"/>
      <c r="Z8" t="s">
        <v>144</v>
      </c>
    </row>
    <row r="9" spans="1:27">
      <c r="B9">
        <v>217908</v>
      </c>
      <c r="C9">
        <v>9680</v>
      </c>
      <c r="D9" t="s">
        <v>146</v>
      </c>
      <c r="E9">
        <v>2016</v>
      </c>
      <c r="F9" t="s">
        <v>14</v>
      </c>
      <c r="G9" t="s">
        <v>143</v>
      </c>
      <c r="H9">
        <v>0</v>
      </c>
      <c r="I9" s="4">
        <v>0</v>
      </c>
      <c r="J9" s="4">
        <v>0</v>
      </c>
      <c r="K9" s="5">
        <f t="shared" si="0"/>
        <v>0</v>
      </c>
      <c r="L9" s="4">
        <v>0</v>
      </c>
      <c r="M9" s="4">
        <v>0</v>
      </c>
      <c r="N9" s="4">
        <v>0</v>
      </c>
      <c r="O9" s="5">
        <v>0.4</v>
      </c>
      <c r="P9" s="4">
        <v>0</v>
      </c>
      <c r="Q9" s="4">
        <v>0</v>
      </c>
      <c r="R9" s="4">
        <v>0</v>
      </c>
      <c r="S9" s="5">
        <v>1</v>
      </c>
      <c r="T9" s="4">
        <v>0</v>
      </c>
      <c r="U9" s="4">
        <v>0</v>
      </c>
      <c r="V9" s="4">
        <v>0</v>
      </c>
      <c r="W9" s="5">
        <v>0.5</v>
      </c>
      <c r="X9" s="4">
        <f t="shared" si="1"/>
        <v>1.9</v>
      </c>
      <c r="Y9" s="5"/>
      <c r="Z9" t="s">
        <v>144</v>
      </c>
    </row>
    <row r="10" spans="1:27">
      <c r="B10">
        <v>581252</v>
      </c>
      <c r="C10">
        <v>9680</v>
      </c>
      <c r="D10" t="s">
        <v>147</v>
      </c>
      <c r="E10">
        <v>2016</v>
      </c>
      <c r="F10" t="s">
        <v>14</v>
      </c>
      <c r="G10" t="s">
        <v>143</v>
      </c>
      <c r="H10">
        <v>0</v>
      </c>
      <c r="I10" s="4">
        <v>0</v>
      </c>
      <c r="J10" s="4">
        <v>0</v>
      </c>
      <c r="K10" s="5">
        <f t="shared" si="0"/>
        <v>0</v>
      </c>
      <c r="L10" s="4">
        <v>0</v>
      </c>
      <c r="M10" s="4">
        <v>0</v>
      </c>
      <c r="N10" s="4">
        <v>0</v>
      </c>
      <c r="O10" s="5">
        <f t="shared" si="2"/>
        <v>0</v>
      </c>
      <c r="P10" s="4">
        <v>0</v>
      </c>
      <c r="Q10" s="4">
        <v>0</v>
      </c>
      <c r="R10" s="4">
        <v>0</v>
      </c>
      <c r="S10" s="5">
        <f t="shared" si="3"/>
        <v>0</v>
      </c>
      <c r="T10" s="4">
        <v>0</v>
      </c>
      <c r="U10" s="4">
        <v>0</v>
      </c>
      <c r="V10" s="4">
        <v>0</v>
      </c>
      <c r="W10" s="5">
        <f t="shared" si="4"/>
        <v>0</v>
      </c>
      <c r="X10" s="4">
        <f t="shared" si="1"/>
        <v>0</v>
      </c>
      <c r="Y10" s="5"/>
      <c r="Z10" t="s">
        <v>144</v>
      </c>
    </row>
    <row r="11" spans="1:27">
      <c r="B11">
        <v>823141</v>
      </c>
      <c r="C11">
        <v>9680</v>
      </c>
      <c r="D11" t="s">
        <v>148</v>
      </c>
      <c r="E11">
        <v>2017</v>
      </c>
      <c r="F11" t="s">
        <v>14</v>
      </c>
      <c r="G11" t="s">
        <v>143</v>
      </c>
      <c r="H11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v>0.9</v>
      </c>
      <c r="P11" s="4">
        <v>0</v>
      </c>
      <c r="Q11" s="4">
        <v>0</v>
      </c>
      <c r="R11" s="4">
        <v>0</v>
      </c>
      <c r="S11" s="5">
        <v>1.5</v>
      </c>
      <c r="T11" s="4">
        <v>0</v>
      </c>
      <c r="U11" s="4">
        <v>0</v>
      </c>
      <c r="V11" s="4">
        <v>0</v>
      </c>
      <c r="W11" s="5">
        <v>2.5</v>
      </c>
      <c r="X11" s="4">
        <f t="shared" si="1"/>
        <v>4.9000000000000004</v>
      </c>
      <c r="Y11" s="5"/>
      <c r="Z11" t="s">
        <v>144</v>
      </c>
    </row>
    <row r="12" spans="1:27">
      <c r="B12">
        <v>766070</v>
      </c>
      <c r="C12">
        <v>9680</v>
      </c>
      <c r="D12" t="s">
        <v>149</v>
      </c>
      <c r="E12">
        <v>2016</v>
      </c>
      <c r="F12" t="s">
        <v>14</v>
      </c>
      <c r="G12" t="s">
        <v>150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v>1</v>
      </c>
      <c r="P12" s="4">
        <v>0</v>
      </c>
      <c r="Q12" s="4">
        <v>0</v>
      </c>
      <c r="R12" s="4">
        <v>0</v>
      </c>
      <c r="S12" s="5">
        <v>2</v>
      </c>
      <c r="T12" s="4">
        <v>0</v>
      </c>
      <c r="U12" s="4">
        <v>0</v>
      </c>
      <c r="V12" s="4">
        <v>0</v>
      </c>
      <c r="W12" s="5">
        <v>2.5</v>
      </c>
      <c r="X12" s="4">
        <f t="shared" si="1"/>
        <v>5.5</v>
      </c>
      <c r="Y12" s="5"/>
      <c r="Z12" t="s">
        <v>144</v>
      </c>
    </row>
    <row r="13" spans="1:27">
      <c r="B13">
        <v>751549</v>
      </c>
      <c r="C13">
        <v>9680</v>
      </c>
      <c r="D13" t="s">
        <v>151</v>
      </c>
      <c r="E13">
        <v>2016</v>
      </c>
      <c r="F13" t="s">
        <v>14</v>
      </c>
      <c r="G13" t="s">
        <v>143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v>1</v>
      </c>
      <c r="P13" s="4">
        <v>0</v>
      </c>
      <c r="Q13" s="4">
        <v>0</v>
      </c>
      <c r="R13" s="4">
        <v>0</v>
      </c>
      <c r="S13" s="5">
        <v>1</v>
      </c>
      <c r="T13" s="4">
        <v>0</v>
      </c>
      <c r="U13" s="4">
        <v>0</v>
      </c>
      <c r="V13" s="4">
        <v>0</v>
      </c>
      <c r="W13" s="5">
        <v>1</v>
      </c>
      <c r="X13" s="4">
        <f t="shared" si="1"/>
        <v>3</v>
      </c>
      <c r="Y13" s="5"/>
      <c r="Z13" t="s">
        <v>144</v>
      </c>
    </row>
    <row r="14" spans="1:27">
      <c r="B14">
        <v>843087</v>
      </c>
      <c r="C14">
        <v>9680</v>
      </c>
      <c r="D14" t="s">
        <v>152</v>
      </c>
      <c r="E14">
        <v>2016</v>
      </c>
      <c r="F14" t="s">
        <v>14</v>
      </c>
      <c r="G14" t="s">
        <v>143</v>
      </c>
      <c r="H14">
        <v>0</v>
      </c>
      <c r="I14" s="4">
        <v>0</v>
      </c>
      <c r="J14" s="4">
        <v>0</v>
      </c>
      <c r="K14" s="5">
        <f t="shared" si="0"/>
        <v>0</v>
      </c>
      <c r="L14" s="4">
        <v>0</v>
      </c>
      <c r="M14" s="4">
        <v>0</v>
      </c>
      <c r="N14" s="4">
        <v>0</v>
      </c>
      <c r="O14" s="5">
        <v>1</v>
      </c>
      <c r="P14" s="4">
        <v>0</v>
      </c>
      <c r="Q14" s="4">
        <v>0</v>
      </c>
      <c r="R14" s="4">
        <v>0</v>
      </c>
      <c r="S14" s="5">
        <v>3</v>
      </c>
      <c r="T14" s="4">
        <v>0</v>
      </c>
      <c r="U14" s="4">
        <v>0</v>
      </c>
      <c r="V14" s="4">
        <v>0</v>
      </c>
      <c r="W14" s="5">
        <v>2.5</v>
      </c>
      <c r="X14" s="4">
        <f t="shared" si="1"/>
        <v>6.5</v>
      </c>
      <c r="Y14" s="5"/>
      <c r="Z14" t="s">
        <v>144</v>
      </c>
    </row>
    <row r="15" spans="1:27">
      <c r="B15">
        <v>252113</v>
      </c>
      <c r="C15">
        <v>9680</v>
      </c>
      <c r="D15" t="s">
        <v>153</v>
      </c>
      <c r="E15">
        <v>2016</v>
      </c>
      <c r="F15" t="s">
        <v>14</v>
      </c>
      <c r="G15" t="s">
        <v>154</v>
      </c>
      <c r="H15">
        <v>0</v>
      </c>
      <c r="I15" s="4">
        <v>0</v>
      </c>
      <c r="J15" s="4">
        <v>0</v>
      </c>
      <c r="K15" s="5">
        <f t="shared" si="0"/>
        <v>0</v>
      </c>
      <c r="L15" s="4">
        <v>0</v>
      </c>
      <c r="M15" s="4">
        <v>0</v>
      </c>
      <c r="N15" s="4">
        <v>0</v>
      </c>
      <c r="O15" s="5">
        <f t="shared" si="2"/>
        <v>0</v>
      </c>
      <c r="P15" s="4">
        <v>0</v>
      </c>
      <c r="Q15" s="4">
        <v>0</v>
      </c>
      <c r="R15" s="4">
        <v>0</v>
      </c>
      <c r="S15" s="5">
        <f t="shared" si="3"/>
        <v>0</v>
      </c>
      <c r="T15" s="4">
        <v>0</v>
      </c>
      <c r="U15" s="4">
        <v>0</v>
      </c>
      <c r="V15" s="4">
        <v>0</v>
      </c>
      <c r="W15" s="5">
        <f t="shared" si="4"/>
        <v>0</v>
      </c>
      <c r="X15" s="4">
        <f t="shared" si="1"/>
        <v>0</v>
      </c>
      <c r="Y15" s="5"/>
      <c r="Z15" t="s">
        <v>155</v>
      </c>
    </row>
    <row r="16" spans="1:27">
      <c r="B16">
        <v>155133</v>
      </c>
      <c r="C16">
        <v>9680</v>
      </c>
      <c r="D16" t="s">
        <v>156</v>
      </c>
      <c r="E16">
        <v>2017</v>
      </c>
      <c r="F16" t="s">
        <v>14</v>
      </c>
      <c r="G16" t="s">
        <v>154</v>
      </c>
      <c r="H16">
        <v>0</v>
      </c>
      <c r="I16" s="4">
        <v>0</v>
      </c>
      <c r="J16" s="4">
        <v>0</v>
      </c>
      <c r="K16" s="5">
        <f t="shared" si="0"/>
        <v>0</v>
      </c>
      <c r="L16" s="4">
        <v>0</v>
      </c>
      <c r="M16" s="4">
        <v>0</v>
      </c>
      <c r="N16" s="4">
        <v>0</v>
      </c>
      <c r="O16" s="5">
        <f t="shared" si="2"/>
        <v>0</v>
      </c>
      <c r="P16" s="4">
        <v>0</v>
      </c>
      <c r="Q16" s="4">
        <v>0</v>
      </c>
      <c r="R16" s="4">
        <v>0</v>
      </c>
      <c r="S16" s="5">
        <f t="shared" si="3"/>
        <v>0</v>
      </c>
      <c r="T16" s="4">
        <v>0</v>
      </c>
      <c r="U16" s="4">
        <v>0</v>
      </c>
      <c r="V16" s="4">
        <v>0</v>
      </c>
      <c r="W16" s="5">
        <f t="shared" si="4"/>
        <v>0</v>
      </c>
      <c r="X16" s="4">
        <f t="shared" si="1"/>
        <v>0</v>
      </c>
      <c r="Y16" s="5"/>
      <c r="Z16" t="s">
        <v>155</v>
      </c>
    </row>
    <row r="17" spans="2:26">
      <c r="B17">
        <v>219298</v>
      </c>
      <c r="C17">
        <v>9680</v>
      </c>
      <c r="D17" t="s">
        <v>157</v>
      </c>
      <c r="E17">
        <v>2015</v>
      </c>
      <c r="F17" t="s">
        <v>14</v>
      </c>
      <c r="G17" t="s">
        <v>154</v>
      </c>
      <c r="H17">
        <v>0</v>
      </c>
      <c r="I17" s="4">
        <v>0</v>
      </c>
      <c r="J17" s="4">
        <v>0</v>
      </c>
      <c r="K17" s="5">
        <f t="shared" si="0"/>
        <v>0</v>
      </c>
      <c r="L17" s="4">
        <v>0</v>
      </c>
      <c r="M17" s="4">
        <v>0</v>
      </c>
      <c r="N17" s="4">
        <v>0</v>
      </c>
      <c r="O17" s="5">
        <v>0.4</v>
      </c>
      <c r="P17" s="4">
        <v>0</v>
      </c>
      <c r="Q17" s="4">
        <v>0</v>
      </c>
      <c r="R17" s="4">
        <v>0</v>
      </c>
      <c r="S17" s="5">
        <v>1</v>
      </c>
      <c r="T17" s="4">
        <v>0</v>
      </c>
      <c r="U17" s="4">
        <v>0</v>
      </c>
      <c r="V17" s="4">
        <v>0</v>
      </c>
      <c r="W17" s="5">
        <v>1.5</v>
      </c>
      <c r="X17" s="4">
        <f t="shared" si="1"/>
        <v>2.9</v>
      </c>
      <c r="Y17" s="5"/>
      <c r="Z17" t="s">
        <v>155</v>
      </c>
    </row>
    <row r="18" spans="2:26">
      <c r="B18">
        <v>632412</v>
      </c>
      <c r="C18">
        <v>9680</v>
      </c>
      <c r="D18" t="s">
        <v>158</v>
      </c>
      <c r="E18">
        <v>2014</v>
      </c>
      <c r="F18" t="s">
        <v>14</v>
      </c>
      <c r="G18" t="s">
        <v>154</v>
      </c>
      <c r="H18">
        <v>0</v>
      </c>
      <c r="I18" s="4">
        <v>0</v>
      </c>
      <c r="J18" s="4">
        <v>0</v>
      </c>
      <c r="K18" s="5">
        <f t="shared" si="0"/>
        <v>0</v>
      </c>
      <c r="L18" s="4">
        <v>0</v>
      </c>
      <c r="M18" s="4">
        <v>0</v>
      </c>
      <c r="N18" s="4">
        <v>0</v>
      </c>
      <c r="O18" s="5">
        <v>0.9</v>
      </c>
      <c r="P18" s="4">
        <v>0</v>
      </c>
      <c r="Q18" s="4">
        <v>0</v>
      </c>
      <c r="R18" s="4">
        <v>0</v>
      </c>
      <c r="S18" s="5">
        <v>3</v>
      </c>
      <c r="T18" s="4">
        <v>0</v>
      </c>
      <c r="U18" s="4">
        <v>0</v>
      </c>
      <c r="V18" s="4">
        <v>0</v>
      </c>
      <c r="W18" s="5">
        <v>2</v>
      </c>
      <c r="X18" s="4">
        <f t="shared" si="1"/>
        <v>5.9</v>
      </c>
      <c r="Y18" s="5"/>
      <c r="Z18" t="s">
        <v>155</v>
      </c>
    </row>
    <row r="19" spans="2:26">
      <c r="B19">
        <v>137630</v>
      </c>
      <c r="C19">
        <v>9680</v>
      </c>
      <c r="D19" t="s">
        <v>159</v>
      </c>
      <c r="E19">
        <v>2017</v>
      </c>
      <c r="F19" t="s">
        <v>14</v>
      </c>
      <c r="G19" t="s">
        <v>160</v>
      </c>
      <c r="H19">
        <v>0</v>
      </c>
      <c r="I19" s="4">
        <v>0</v>
      </c>
      <c r="J19" s="4">
        <v>0</v>
      </c>
      <c r="K19" s="5">
        <f t="shared" si="0"/>
        <v>0</v>
      </c>
      <c r="L19" s="4">
        <v>0</v>
      </c>
      <c r="M19" s="4">
        <v>0</v>
      </c>
      <c r="N19" s="4">
        <v>0</v>
      </c>
      <c r="O19" s="5">
        <v>1</v>
      </c>
      <c r="P19" s="4">
        <v>0</v>
      </c>
      <c r="Q19" s="4">
        <v>0</v>
      </c>
      <c r="R19" s="4">
        <v>0</v>
      </c>
      <c r="S19" s="5">
        <v>1.5</v>
      </c>
      <c r="T19" s="4">
        <v>0</v>
      </c>
      <c r="U19" s="4">
        <v>0</v>
      </c>
      <c r="V19" s="4">
        <v>0</v>
      </c>
      <c r="W19" s="5">
        <v>2</v>
      </c>
      <c r="X19" s="4">
        <f t="shared" si="1"/>
        <v>4.5</v>
      </c>
      <c r="Y19" s="5"/>
      <c r="Z19" t="s">
        <v>155</v>
      </c>
    </row>
    <row r="20" spans="2:26">
      <c r="B20">
        <v>490541</v>
      </c>
      <c r="C20">
        <v>9680</v>
      </c>
      <c r="D20" t="s">
        <v>161</v>
      </c>
      <c r="E20">
        <v>2016</v>
      </c>
      <c r="F20" t="s">
        <v>14</v>
      </c>
      <c r="G20" t="s">
        <v>154</v>
      </c>
      <c r="H20">
        <v>0</v>
      </c>
      <c r="I20" s="4">
        <v>0</v>
      </c>
      <c r="J20" s="4">
        <v>0</v>
      </c>
      <c r="K20" s="5">
        <f t="shared" si="0"/>
        <v>0</v>
      </c>
      <c r="L20" s="4">
        <v>0</v>
      </c>
      <c r="M20" s="4">
        <v>0</v>
      </c>
      <c r="N20" s="4">
        <v>0</v>
      </c>
      <c r="O20" s="5">
        <v>1</v>
      </c>
      <c r="P20" s="4">
        <v>0</v>
      </c>
      <c r="Q20" s="4">
        <v>0</v>
      </c>
      <c r="R20" s="4">
        <v>0</v>
      </c>
      <c r="S20" s="5">
        <v>1.5</v>
      </c>
      <c r="T20" s="4">
        <v>0</v>
      </c>
      <c r="U20" s="4">
        <v>0</v>
      </c>
      <c r="V20" s="4">
        <v>0</v>
      </c>
      <c r="W20" s="5">
        <v>2.5</v>
      </c>
      <c r="X20" s="4">
        <f t="shared" si="1"/>
        <v>5</v>
      </c>
      <c r="Y20" s="5"/>
      <c r="Z20" t="s">
        <v>162</v>
      </c>
    </row>
    <row r="21" spans="2:26">
      <c r="B21">
        <v>747110</v>
      </c>
      <c r="C21">
        <v>9680</v>
      </c>
      <c r="D21" t="s">
        <v>163</v>
      </c>
      <c r="E21">
        <v>2014</v>
      </c>
      <c r="F21" t="s">
        <v>14</v>
      </c>
      <c r="G21" t="s">
        <v>154</v>
      </c>
      <c r="H21">
        <v>0</v>
      </c>
      <c r="I21" s="4">
        <v>0</v>
      </c>
      <c r="J21" s="4">
        <v>0</v>
      </c>
      <c r="K21" s="5">
        <f t="shared" si="0"/>
        <v>0</v>
      </c>
      <c r="L21" s="4">
        <v>0</v>
      </c>
      <c r="M21" s="4">
        <v>0</v>
      </c>
      <c r="N21" s="4">
        <v>0</v>
      </c>
      <c r="O21" s="5">
        <v>1</v>
      </c>
      <c r="P21" s="4">
        <v>0</v>
      </c>
      <c r="Q21" s="4">
        <v>0</v>
      </c>
      <c r="R21" s="4">
        <v>0</v>
      </c>
      <c r="S21" s="5">
        <v>1.5</v>
      </c>
      <c r="T21" s="4">
        <v>0</v>
      </c>
      <c r="U21" s="4">
        <v>0</v>
      </c>
      <c r="V21" s="4">
        <v>0</v>
      </c>
      <c r="W21" s="5">
        <v>2.5</v>
      </c>
      <c r="X21" s="4">
        <f t="shared" si="1"/>
        <v>5</v>
      </c>
      <c r="Y21" s="5"/>
      <c r="Z21" t="s">
        <v>162</v>
      </c>
    </row>
    <row r="22" spans="2:26">
      <c r="B22">
        <v>304040</v>
      </c>
      <c r="C22">
        <v>9680</v>
      </c>
      <c r="D22" t="s">
        <v>164</v>
      </c>
      <c r="E22">
        <v>2014</v>
      </c>
      <c r="F22" t="s">
        <v>14</v>
      </c>
      <c r="G22" t="s">
        <v>165</v>
      </c>
      <c r="H22">
        <v>0</v>
      </c>
      <c r="I22" s="4">
        <v>0</v>
      </c>
      <c r="J22" s="4">
        <v>0</v>
      </c>
      <c r="K22" s="5">
        <f t="shared" si="0"/>
        <v>0</v>
      </c>
      <c r="L22" s="4">
        <v>0</v>
      </c>
      <c r="M22" s="4">
        <v>0</v>
      </c>
      <c r="N22" s="4">
        <v>0</v>
      </c>
      <c r="O22" s="5">
        <v>1</v>
      </c>
      <c r="P22" s="4">
        <v>0</v>
      </c>
      <c r="Q22" s="4">
        <v>0</v>
      </c>
      <c r="R22" s="4">
        <v>0</v>
      </c>
      <c r="S22" s="5">
        <v>2</v>
      </c>
      <c r="T22" s="4">
        <v>0</v>
      </c>
      <c r="U22" s="4">
        <v>0</v>
      </c>
      <c r="V22" s="4">
        <v>0</v>
      </c>
      <c r="W22" s="5">
        <v>2</v>
      </c>
      <c r="X22" s="4">
        <f t="shared" si="1"/>
        <v>5</v>
      </c>
      <c r="Y22" s="5"/>
      <c r="Z22" t="s">
        <v>162</v>
      </c>
    </row>
    <row r="23" spans="2:26">
      <c r="B23">
        <v>566903</v>
      </c>
      <c r="C23">
        <v>9680</v>
      </c>
      <c r="D23" t="s">
        <v>166</v>
      </c>
      <c r="E23">
        <v>2015</v>
      </c>
      <c r="F23" t="s">
        <v>14</v>
      </c>
      <c r="G23" t="s">
        <v>154</v>
      </c>
      <c r="H23">
        <v>0</v>
      </c>
      <c r="I23" s="4">
        <v>0</v>
      </c>
      <c r="J23" s="4">
        <v>0</v>
      </c>
      <c r="K23" s="5">
        <f t="shared" si="0"/>
        <v>0</v>
      </c>
      <c r="L23" s="4">
        <v>0</v>
      </c>
      <c r="M23" s="4">
        <v>0</v>
      </c>
      <c r="N23" s="4">
        <v>0</v>
      </c>
      <c r="O23" s="5">
        <f t="shared" si="2"/>
        <v>0</v>
      </c>
      <c r="P23" s="4">
        <v>0</v>
      </c>
      <c r="Q23" s="4">
        <v>0</v>
      </c>
      <c r="R23" s="4">
        <v>0</v>
      </c>
      <c r="S23" s="5">
        <f t="shared" si="3"/>
        <v>0</v>
      </c>
      <c r="T23" s="4">
        <v>0</v>
      </c>
      <c r="U23" s="4">
        <v>0</v>
      </c>
      <c r="V23" s="4">
        <v>0</v>
      </c>
      <c r="W23" s="5">
        <f t="shared" si="4"/>
        <v>0</v>
      </c>
      <c r="X23" s="4">
        <f t="shared" si="1"/>
        <v>0</v>
      </c>
      <c r="Y23" s="5"/>
      <c r="Z23" t="s">
        <v>162</v>
      </c>
    </row>
    <row r="24" spans="2:26">
      <c r="B24">
        <v>549721</v>
      </c>
      <c r="C24">
        <v>9680</v>
      </c>
      <c r="D24" t="s">
        <v>167</v>
      </c>
      <c r="E24">
        <v>2014</v>
      </c>
      <c r="F24" t="s">
        <v>14</v>
      </c>
      <c r="G24" t="s">
        <v>154</v>
      </c>
      <c r="H24">
        <v>0</v>
      </c>
      <c r="I24" s="4">
        <v>0</v>
      </c>
      <c r="J24" s="4">
        <v>0</v>
      </c>
      <c r="K24" s="5">
        <f t="shared" si="0"/>
        <v>0</v>
      </c>
      <c r="L24" s="4">
        <v>0</v>
      </c>
      <c r="M24" s="4">
        <v>0</v>
      </c>
      <c r="N24" s="4">
        <v>0</v>
      </c>
      <c r="O24" s="5">
        <f t="shared" si="2"/>
        <v>0</v>
      </c>
      <c r="P24" s="4">
        <v>0</v>
      </c>
      <c r="Q24" s="4">
        <v>0</v>
      </c>
      <c r="R24" s="4">
        <v>0</v>
      </c>
      <c r="S24" s="5">
        <f t="shared" si="3"/>
        <v>0</v>
      </c>
      <c r="T24" s="4">
        <v>0</v>
      </c>
      <c r="U24" s="4">
        <v>0</v>
      </c>
      <c r="V24" s="4">
        <v>0</v>
      </c>
      <c r="W24" s="5">
        <f t="shared" si="4"/>
        <v>0</v>
      </c>
      <c r="X24" s="4">
        <f t="shared" si="1"/>
        <v>0</v>
      </c>
      <c r="Y24" s="5"/>
      <c r="Z24" t="s">
        <v>162</v>
      </c>
    </row>
    <row r="25" spans="2:26">
      <c r="B25">
        <v>596411</v>
      </c>
      <c r="C25">
        <v>9680</v>
      </c>
      <c r="D25" t="s">
        <v>168</v>
      </c>
      <c r="E25">
        <v>2016</v>
      </c>
      <c r="F25" t="s">
        <v>14</v>
      </c>
      <c r="G25" t="s">
        <v>154</v>
      </c>
      <c r="H25">
        <v>0</v>
      </c>
      <c r="I25" s="4">
        <v>0</v>
      </c>
      <c r="J25" s="4">
        <v>0</v>
      </c>
      <c r="K25" s="5">
        <f t="shared" si="0"/>
        <v>0</v>
      </c>
      <c r="L25" s="4">
        <v>0</v>
      </c>
      <c r="M25" s="4">
        <v>0</v>
      </c>
      <c r="N25" s="4">
        <v>0</v>
      </c>
      <c r="O25" s="5">
        <f t="shared" si="2"/>
        <v>0</v>
      </c>
      <c r="P25" s="4">
        <v>0</v>
      </c>
      <c r="Q25" s="4">
        <v>0</v>
      </c>
      <c r="R25" s="4">
        <v>0</v>
      </c>
      <c r="S25" s="5">
        <f t="shared" si="3"/>
        <v>0</v>
      </c>
      <c r="T25" s="4">
        <v>0</v>
      </c>
      <c r="U25" s="4">
        <v>0</v>
      </c>
      <c r="V25" s="4">
        <v>0</v>
      </c>
      <c r="W25" s="5">
        <f t="shared" si="4"/>
        <v>0</v>
      </c>
      <c r="X25" s="4">
        <f t="shared" si="1"/>
        <v>0</v>
      </c>
      <c r="Y25" s="5"/>
      <c r="Z25" t="s">
        <v>162</v>
      </c>
    </row>
    <row r="26" spans="2:26">
      <c r="B26">
        <v>620069</v>
      </c>
      <c r="C26">
        <v>9680</v>
      </c>
      <c r="D26" t="s">
        <v>169</v>
      </c>
      <c r="E26">
        <v>2016</v>
      </c>
      <c r="F26" t="s">
        <v>14</v>
      </c>
      <c r="G26" t="s">
        <v>154</v>
      </c>
      <c r="H26">
        <v>0</v>
      </c>
      <c r="I26" s="4">
        <v>0</v>
      </c>
      <c r="J26" s="4">
        <v>0</v>
      </c>
      <c r="K26" s="5">
        <f t="shared" si="0"/>
        <v>0</v>
      </c>
      <c r="L26" s="4">
        <v>0</v>
      </c>
      <c r="M26" s="4">
        <v>0</v>
      </c>
      <c r="N26" s="4">
        <v>0</v>
      </c>
      <c r="O26" s="5">
        <v>1</v>
      </c>
      <c r="P26" s="4">
        <v>0</v>
      </c>
      <c r="Q26" s="4">
        <v>0</v>
      </c>
      <c r="R26" s="4">
        <v>0</v>
      </c>
      <c r="S26" s="5">
        <v>2</v>
      </c>
      <c r="T26" s="4">
        <v>0</v>
      </c>
      <c r="U26" s="4">
        <v>0</v>
      </c>
      <c r="V26" s="4">
        <v>0</v>
      </c>
      <c r="W26" s="5">
        <v>2.5</v>
      </c>
      <c r="X26" s="4">
        <f t="shared" si="1"/>
        <v>5.5</v>
      </c>
      <c r="Y26" s="5"/>
      <c r="Z26" t="s">
        <v>162</v>
      </c>
    </row>
    <row r="27" spans="2:26">
      <c r="B27">
        <v>970490</v>
      </c>
      <c r="C27">
        <v>9680</v>
      </c>
      <c r="D27" t="s">
        <v>170</v>
      </c>
      <c r="E27">
        <v>2018</v>
      </c>
      <c r="F27" t="s">
        <v>14</v>
      </c>
      <c r="G27" t="s">
        <v>154</v>
      </c>
      <c r="H27">
        <v>0</v>
      </c>
      <c r="I27" s="4">
        <v>0</v>
      </c>
      <c r="J27" s="4">
        <v>0</v>
      </c>
      <c r="K27" s="5">
        <f t="shared" si="0"/>
        <v>0</v>
      </c>
      <c r="L27" s="4">
        <v>0</v>
      </c>
      <c r="M27" s="4">
        <v>0</v>
      </c>
      <c r="N27" s="4">
        <v>0</v>
      </c>
      <c r="O27" s="5">
        <v>0.4</v>
      </c>
      <c r="P27" s="4">
        <v>0</v>
      </c>
      <c r="Q27" s="4">
        <v>0</v>
      </c>
      <c r="R27" s="4">
        <v>0</v>
      </c>
      <c r="S27" s="5">
        <v>0.5</v>
      </c>
      <c r="T27" s="4">
        <v>0</v>
      </c>
      <c r="U27" s="4">
        <v>0</v>
      </c>
      <c r="V27" s="4">
        <v>0</v>
      </c>
      <c r="W27" s="5">
        <v>0.5</v>
      </c>
      <c r="X27" s="4">
        <f t="shared" si="1"/>
        <v>1.4</v>
      </c>
      <c r="Y27" s="5"/>
      <c r="Z27" t="s">
        <v>171</v>
      </c>
    </row>
    <row r="28" spans="2:26">
      <c r="B28">
        <v>375418</v>
      </c>
      <c r="C28">
        <v>9680</v>
      </c>
      <c r="D28" t="s">
        <v>172</v>
      </c>
      <c r="E28">
        <v>2016</v>
      </c>
      <c r="F28" t="s">
        <v>14</v>
      </c>
      <c r="G28" t="s">
        <v>123</v>
      </c>
      <c r="H28">
        <v>0</v>
      </c>
      <c r="I28" s="4">
        <v>0</v>
      </c>
      <c r="J28" s="4">
        <v>0</v>
      </c>
      <c r="K28" s="5">
        <f t="shared" si="0"/>
        <v>0</v>
      </c>
      <c r="L28" s="4">
        <v>0</v>
      </c>
      <c r="M28" s="4">
        <v>0</v>
      </c>
      <c r="N28" s="4">
        <v>0</v>
      </c>
      <c r="O28" s="5">
        <f t="shared" si="2"/>
        <v>0</v>
      </c>
      <c r="P28" s="4">
        <v>0</v>
      </c>
      <c r="Q28" s="4">
        <v>0</v>
      </c>
      <c r="R28" s="4">
        <v>0</v>
      </c>
      <c r="S28" s="5">
        <f t="shared" si="3"/>
        <v>0</v>
      </c>
      <c r="T28" s="4">
        <v>0</v>
      </c>
      <c r="U28" s="4">
        <v>0</v>
      </c>
      <c r="V28" s="4">
        <v>0</v>
      </c>
      <c r="W28" s="5">
        <f t="shared" si="4"/>
        <v>0</v>
      </c>
      <c r="X28" s="4">
        <f t="shared" si="1"/>
        <v>0</v>
      </c>
      <c r="Y28" s="5"/>
      <c r="Z28" t="s">
        <v>173</v>
      </c>
    </row>
    <row r="29" spans="2:26">
      <c r="B29">
        <v>280453</v>
      </c>
      <c r="C29">
        <v>9680</v>
      </c>
      <c r="D29" t="s">
        <v>174</v>
      </c>
      <c r="E29">
        <v>2016</v>
      </c>
      <c r="F29" t="s">
        <v>14</v>
      </c>
      <c r="G29" t="s">
        <v>154</v>
      </c>
      <c r="H29">
        <v>0</v>
      </c>
      <c r="I29" s="4">
        <v>0</v>
      </c>
      <c r="J29" s="4">
        <v>0</v>
      </c>
      <c r="K29" s="5">
        <f t="shared" si="0"/>
        <v>0</v>
      </c>
      <c r="L29" s="4">
        <v>0</v>
      </c>
      <c r="M29" s="4">
        <v>0</v>
      </c>
      <c r="N29" s="4">
        <v>0</v>
      </c>
      <c r="O29" s="5">
        <f t="shared" si="2"/>
        <v>0</v>
      </c>
      <c r="P29" s="4">
        <v>0</v>
      </c>
      <c r="Q29" s="4">
        <v>0</v>
      </c>
      <c r="R29" s="4">
        <v>0</v>
      </c>
      <c r="S29" s="5">
        <f t="shared" si="3"/>
        <v>0</v>
      </c>
      <c r="T29" s="4">
        <v>0</v>
      </c>
      <c r="U29" s="4">
        <v>0</v>
      </c>
      <c r="V29" s="4">
        <v>0</v>
      </c>
      <c r="W29" s="5">
        <f t="shared" si="4"/>
        <v>0</v>
      </c>
      <c r="X29" s="4">
        <f t="shared" si="1"/>
        <v>0</v>
      </c>
      <c r="Y29" s="5"/>
      <c r="Z29" t="s">
        <v>171</v>
      </c>
    </row>
    <row r="30" spans="2:26">
      <c r="B30">
        <v>446726</v>
      </c>
      <c r="C30">
        <v>9680</v>
      </c>
      <c r="D30" t="s">
        <v>175</v>
      </c>
      <c r="E30">
        <v>2016</v>
      </c>
      <c r="F30" t="s">
        <v>14</v>
      </c>
      <c r="G30" t="s">
        <v>154</v>
      </c>
      <c r="H30">
        <v>0</v>
      </c>
      <c r="I30" s="4">
        <v>0</v>
      </c>
      <c r="J30" s="4">
        <v>0</v>
      </c>
      <c r="K30" s="5">
        <f t="shared" si="0"/>
        <v>0</v>
      </c>
      <c r="L30" s="4">
        <v>0</v>
      </c>
      <c r="M30" s="4">
        <v>0</v>
      </c>
      <c r="N30" s="4">
        <v>0</v>
      </c>
      <c r="O30" s="5">
        <v>0.2</v>
      </c>
      <c r="P30" s="4">
        <v>0</v>
      </c>
      <c r="Q30" s="4">
        <v>0</v>
      </c>
      <c r="R30" s="4">
        <v>0</v>
      </c>
      <c r="S30" s="5">
        <v>3</v>
      </c>
      <c r="T30" s="4">
        <v>0</v>
      </c>
      <c r="U30" s="4">
        <v>0</v>
      </c>
      <c r="V30" s="4">
        <v>0</v>
      </c>
      <c r="W30" s="5">
        <v>1</v>
      </c>
      <c r="X30" s="4">
        <f t="shared" si="1"/>
        <v>4.2</v>
      </c>
      <c r="Y30" s="5"/>
      <c r="Z30" t="s">
        <v>173</v>
      </c>
    </row>
    <row r="31" spans="2:26">
      <c r="B31">
        <v>961862</v>
      </c>
      <c r="C31">
        <v>9680</v>
      </c>
      <c r="D31" t="s">
        <v>176</v>
      </c>
      <c r="E31">
        <v>2015</v>
      </c>
      <c r="F31" t="s">
        <v>14</v>
      </c>
      <c r="G31" t="s">
        <v>154</v>
      </c>
      <c r="H31">
        <v>0</v>
      </c>
      <c r="I31" s="4">
        <v>0</v>
      </c>
      <c r="J31" s="4">
        <v>0</v>
      </c>
      <c r="K31" s="5">
        <f t="shared" si="0"/>
        <v>0</v>
      </c>
      <c r="L31" s="4">
        <v>0</v>
      </c>
      <c r="M31" s="4">
        <v>0</v>
      </c>
      <c r="N31" s="4">
        <v>0</v>
      </c>
      <c r="O31" s="5">
        <v>0.9</v>
      </c>
      <c r="P31" s="4">
        <v>0</v>
      </c>
      <c r="Q31" s="4">
        <v>0</v>
      </c>
      <c r="R31" s="4">
        <v>0</v>
      </c>
      <c r="S31" s="5">
        <v>2</v>
      </c>
      <c r="T31" s="4">
        <v>0</v>
      </c>
      <c r="U31" s="4">
        <v>0</v>
      </c>
      <c r="V31" s="4">
        <v>0</v>
      </c>
      <c r="W31" s="5">
        <v>2.5</v>
      </c>
      <c r="X31" s="4">
        <f t="shared" si="1"/>
        <v>5.4</v>
      </c>
      <c r="Y31" s="5"/>
      <c r="Z31" t="s">
        <v>171</v>
      </c>
    </row>
    <row r="32" spans="2:26">
      <c r="B32">
        <v>676841</v>
      </c>
      <c r="C32">
        <v>9680</v>
      </c>
      <c r="D32" t="s">
        <v>177</v>
      </c>
      <c r="E32">
        <v>2016</v>
      </c>
      <c r="F32" t="s">
        <v>14</v>
      </c>
      <c r="G32" t="s">
        <v>154</v>
      </c>
      <c r="H32">
        <v>0</v>
      </c>
      <c r="I32" s="4">
        <v>0</v>
      </c>
      <c r="J32" s="4">
        <v>0</v>
      </c>
      <c r="K32" s="5">
        <f t="shared" si="0"/>
        <v>0</v>
      </c>
      <c r="L32" s="4">
        <v>0</v>
      </c>
      <c r="M32" s="4">
        <v>0</v>
      </c>
      <c r="N32" s="4">
        <v>0</v>
      </c>
      <c r="O32" s="5">
        <v>0.9</v>
      </c>
      <c r="P32" s="4">
        <v>0</v>
      </c>
      <c r="Q32" s="4">
        <v>0</v>
      </c>
      <c r="R32" s="4">
        <v>0</v>
      </c>
      <c r="S32" s="5">
        <v>1.5</v>
      </c>
      <c r="T32" s="4">
        <v>0</v>
      </c>
      <c r="U32" s="4">
        <v>0</v>
      </c>
      <c r="V32" s="4">
        <v>0</v>
      </c>
      <c r="W32" s="5">
        <v>2.5</v>
      </c>
      <c r="X32" s="4">
        <f t="shared" si="1"/>
        <v>4.9000000000000004</v>
      </c>
      <c r="Y32" s="5"/>
      <c r="Z32" t="s">
        <v>173</v>
      </c>
    </row>
    <row r="33" spans="2:26">
      <c r="B33">
        <v>716005</v>
      </c>
      <c r="C33">
        <v>9680</v>
      </c>
      <c r="D33" t="s">
        <v>178</v>
      </c>
      <c r="E33">
        <v>2015</v>
      </c>
      <c r="F33" t="s">
        <v>14</v>
      </c>
      <c r="G33" t="s">
        <v>154</v>
      </c>
      <c r="H33">
        <v>0</v>
      </c>
      <c r="I33" s="4">
        <v>0</v>
      </c>
      <c r="J33" s="4">
        <v>0</v>
      </c>
      <c r="K33" s="5">
        <f t="shared" si="0"/>
        <v>0</v>
      </c>
      <c r="L33" s="4">
        <v>0</v>
      </c>
      <c r="M33" s="4">
        <v>0</v>
      </c>
      <c r="N33" s="4">
        <v>0</v>
      </c>
      <c r="O33" s="5">
        <v>0.4</v>
      </c>
      <c r="P33" s="4">
        <v>0</v>
      </c>
      <c r="Q33" s="4">
        <v>0</v>
      </c>
      <c r="R33" s="4">
        <v>0</v>
      </c>
      <c r="S33" s="5">
        <v>1.5</v>
      </c>
      <c r="T33" s="4">
        <v>0</v>
      </c>
      <c r="U33" s="4">
        <v>0</v>
      </c>
      <c r="V33" s="4">
        <v>0</v>
      </c>
      <c r="W33" s="5">
        <v>1</v>
      </c>
      <c r="X33" s="4">
        <f t="shared" si="1"/>
        <v>2.9</v>
      </c>
      <c r="Y33" s="5"/>
      <c r="Z33" t="s">
        <v>171</v>
      </c>
    </row>
    <row r="34" spans="2:26">
      <c r="B34">
        <v>778404</v>
      </c>
      <c r="C34">
        <v>9680</v>
      </c>
      <c r="D34" t="s">
        <v>179</v>
      </c>
      <c r="E34">
        <v>2015</v>
      </c>
      <c r="F34" t="s">
        <v>14</v>
      </c>
      <c r="G34" t="s">
        <v>154</v>
      </c>
      <c r="H34">
        <v>0</v>
      </c>
      <c r="I34" s="4">
        <v>0</v>
      </c>
      <c r="J34" s="4">
        <v>0</v>
      </c>
      <c r="K34" s="5">
        <f t="shared" si="0"/>
        <v>0</v>
      </c>
      <c r="L34" s="4">
        <v>0</v>
      </c>
      <c r="M34" s="4">
        <v>0</v>
      </c>
      <c r="N34" s="4">
        <v>0</v>
      </c>
      <c r="O34" s="5">
        <v>1</v>
      </c>
      <c r="P34" s="4">
        <v>0</v>
      </c>
      <c r="Q34" s="4">
        <v>0</v>
      </c>
      <c r="R34" s="4">
        <v>0</v>
      </c>
      <c r="S34" s="5">
        <v>3</v>
      </c>
      <c r="T34" s="4">
        <v>0</v>
      </c>
      <c r="U34" s="4">
        <v>0</v>
      </c>
      <c r="V34" s="4">
        <v>0</v>
      </c>
      <c r="W34" s="5">
        <v>3</v>
      </c>
      <c r="X34" s="4">
        <f t="shared" si="1"/>
        <v>7</v>
      </c>
      <c r="Y34" s="5"/>
      <c r="Z34" t="s">
        <v>180</v>
      </c>
    </row>
    <row r="35" spans="2:26">
      <c r="B35">
        <v>130475</v>
      </c>
      <c r="C35">
        <v>9680</v>
      </c>
      <c r="D35" t="s">
        <v>181</v>
      </c>
      <c r="E35">
        <v>2018</v>
      </c>
      <c r="F35" t="s">
        <v>14</v>
      </c>
      <c r="G35" t="s">
        <v>116</v>
      </c>
      <c r="H35">
        <v>0</v>
      </c>
      <c r="I35" s="4">
        <v>0</v>
      </c>
      <c r="J35" s="4">
        <v>0</v>
      </c>
      <c r="K35" s="5">
        <f t="shared" si="0"/>
        <v>0</v>
      </c>
      <c r="L35" s="4">
        <v>0</v>
      </c>
      <c r="M35" s="4">
        <v>0</v>
      </c>
      <c r="N35" s="4">
        <v>0</v>
      </c>
      <c r="O35" s="5">
        <f t="shared" si="2"/>
        <v>0</v>
      </c>
      <c r="P35" s="4">
        <v>0</v>
      </c>
      <c r="Q35" s="4">
        <v>0</v>
      </c>
      <c r="R35" s="4">
        <v>0</v>
      </c>
      <c r="S35" s="5">
        <f t="shared" si="3"/>
        <v>0</v>
      </c>
      <c r="T35" s="4">
        <v>0</v>
      </c>
      <c r="U35" s="4">
        <v>0</v>
      </c>
      <c r="V35" s="4">
        <v>0</v>
      </c>
      <c r="W35" s="5">
        <f t="shared" si="4"/>
        <v>0</v>
      </c>
      <c r="X35" s="4">
        <f t="shared" si="1"/>
        <v>0</v>
      </c>
      <c r="Y35" s="5"/>
      <c r="Z35" t="s">
        <v>182</v>
      </c>
    </row>
    <row r="36" spans="2:26">
      <c r="B36">
        <v>755732</v>
      </c>
      <c r="C36">
        <v>9680</v>
      </c>
      <c r="D36" t="s">
        <v>183</v>
      </c>
      <c r="E36">
        <v>2017</v>
      </c>
      <c r="F36" t="s">
        <v>14</v>
      </c>
      <c r="G36" t="s">
        <v>116</v>
      </c>
      <c r="H36">
        <v>0</v>
      </c>
      <c r="I36" s="4">
        <v>0</v>
      </c>
      <c r="J36" s="4">
        <v>0</v>
      </c>
      <c r="K36" s="5">
        <f t="shared" si="0"/>
        <v>0</v>
      </c>
      <c r="L36" s="4">
        <v>0</v>
      </c>
      <c r="M36" s="4">
        <v>0</v>
      </c>
      <c r="N36" s="4">
        <v>0</v>
      </c>
      <c r="O36" s="5">
        <v>1</v>
      </c>
      <c r="P36" s="4">
        <v>0</v>
      </c>
      <c r="Q36" s="4">
        <v>0</v>
      </c>
      <c r="R36" s="4">
        <v>0</v>
      </c>
      <c r="S36" s="5">
        <v>1</v>
      </c>
      <c r="T36" s="4">
        <v>0</v>
      </c>
      <c r="U36" s="4">
        <v>0</v>
      </c>
      <c r="V36" s="4">
        <v>0</v>
      </c>
      <c r="W36" s="5">
        <v>0.5</v>
      </c>
      <c r="X36" s="4">
        <f t="shared" si="1"/>
        <v>2.5</v>
      </c>
      <c r="Y36" s="5"/>
      <c r="Z36" t="s">
        <v>182</v>
      </c>
    </row>
    <row r="37" spans="2:26">
      <c r="B37">
        <v>630028</v>
      </c>
      <c r="C37">
        <v>9680</v>
      </c>
      <c r="D37" t="s">
        <v>184</v>
      </c>
      <c r="E37">
        <v>2014</v>
      </c>
      <c r="F37" t="s">
        <v>14</v>
      </c>
      <c r="G37" t="s">
        <v>123</v>
      </c>
      <c r="H37">
        <v>0</v>
      </c>
      <c r="I37" s="4">
        <v>0</v>
      </c>
      <c r="J37" s="4">
        <v>0</v>
      </c>
      <c r="K37" s="5">
        <f t="shared" si="0"/>
        <v>0</v>
      </c>
      <c r="L37" s="4">
        <v>0</v>
      </c>
      <c r="M37" s="4">
        <v>0</v>
      </c>
      <c r="N37" s="4">
        <v>0</v>
      </c>
      <c r="O37" s="5">
        <f t="shared" si="2"/>
        <v>0</v>
      </c>
      <c r="P37" s="4">
        <v>0</v>
      </c>
      <c r="Q37" s="4">
        <v>0</v>
      </c>
      <c r="R37" s="4">
        <v>0</v>
      </c>
      <c r="S37" s="5">
        <f t="shared" si="3"/>
        <v>0</v>
      </c>
      <c r="T37" s="4">
        <v>0</v>
      </c>
      <c r="U37" s="4">
        <v>0</v>
      </c>
      <c r="V37" s="4">
        <v>0</v>
      </c>
      <c r="W37" s="5">
        <f t="shared" si="4"/>
        <v>0</v>
      </c>
      <c r="X37" s="4">
        <f t="shared" si="1"/>
        <v>0</v>
      </c>
      <c r="Y37" s="5"/>
      <c r="Z37" t="s">
        <v>182</v>
      </c>
    </row>
    <row r="38" spans="2:26">
      <c r="B38">
        <v>468554</v>
      </c>
      <c r="C38">
        <v>9680</v>
      </c>
      <c r="D38" t="s">
        <v>185</v>
      </c>
      <c r="E38">
        <v>2016</v>
      </c>
      <c r="F38" t="s">
        <v>14</v>
      </c>
      <c r="G38" t="s">
        <v>123</v>
      </c>
      <c r="H38">
        <v>0</v>
      </c>
      <c r="I38" s="4">
        <v>0</v>
      </c>
      <c r="J38" s="4">
        <v>0</v>
      </c>
      <c r="K38" s="5">
        <f t="shared" si="0"/>
        <v>0</v>
      </c>
      <c r="L38" s="4">
        <v>0</v>
      </c>
      <c r="M38" s="4">
        <v>0</v>
      </c>
      <c r="N38" s="4">
        <v>0</v>
      </c>
      <c r="O38" s="5">
        <v>0.9</v>
      </c>
      <c r="P38" s="4">
        <v>0</v>
      </c>
      <c r="Q38" s="4">
        <v>0</v>
      </c>
      <c r="R38" s="4">
        <v>0</v>
      </c>
      <c r="S38" s="5">
        <v>2</v>
      </c>
      <c r="T38" s="4">
        <v>0</v>
      </c>
      <c r="U38" s="4">
        <v>0</v>
      </c>
      <c r="V38" s="4">
        <v>0</v>
      </c>
      <c r="W38" s="5">
        <v>1</v>
      </c>
      <c r="X38" s="4">
        <f t="shared" si="1"/>
        <v>3.9</v>
      </c>
      <c r="Y38" s="5"/>
      <c r="Z38" t="s">
        <v>182</v>
      </c>
    </row>
    <row r="39" spans="2:26">
      <c r="B39">
        <v>101429</v>
      </c>
      <c r="C39">
        <v>9680</v>
      </c>
      <c r="D39" t="s">
        <v>186</v>
      </c>
      <c r="E39">
        <v>2017</v>
      </c>
      <c r="F39" t="s">
        <v>14</v>
      </c>
      <c r="G39" t="s">
        <v>116</v>
      </c>
      <c r="H39">
        <v>0</v>
      </c>
      <c r="I39" s="4">
        <v>0</v>
      </c>
      <c r="J39" s="4">
        <v>0</v>
      </c>
      <c r="K39" s="5">
        <f t="shared" si="0"/>
        <v>0</v>
      </c>
      <c r="L39" s="4">
        <v>0</v>
      </c>
      <c r="M39" s="4">
        <v>0</v>
      </c>
      <c r="N39" s="4">
        <v>0</v>
      </c>
      <c r="O39" s="5">
        <v>1</v>
      </c>
      <c r="P39" s="4">
        <v>0</v>
      </c>
      <c r="Q39" s="4">
        <v>0</v>
      </c>
      <c r="R39" s="4">
        <v>0</v>
      </c>
      <c r="S39" s="5">
        <v>1.5</v>
      </c>
      <c r="T39" s="4">
        <v>0</v>
      </c>
      <c r="U39" s="4">
        <v>0</v>
      </c>
      <c r="V39" s="4">
        <v>0</v>
      </c>
      <c r="W39" s="5">
        <v>0.5</v>
      </c>
      <c r="X39" s="4">
        <f t="shared" si="1"/>
        <v>3</v>
      </c>
      <c r="Y39" s="5"/>
      <c r="Z39" t="s">
        <v>182</v>
      </c>
    </row>
    <row r="40" spans="2:26">
      <c r="B40">
        <v>309332</v>
      </c>
      <c r="C40">
        <v>9680</v>
      </c>
      <c r="D40" t="s">
        <v>187</v>
      </c>
      <c r="E40">
        <v>2016</v>
      </c>
      <c r="F40" t="s">
        <v>14</v>
      </c>
      <c r="G40" t="s">
        <v>123</v>
      </c>
      <c r="H40">
        <v>0</v>
      </c>
      <c r="I40" s="4">
        <v>0</v>
      </c>
      <c r="J40" s="4">
        <v>0</v>
      </c>
      <c r="K40" s="5">
        <f t="shared" si="0"/>
        <v>0</v>
      </c>
      <c r="L40" s="4">
        <v>0</v>
      </c>
      <c r="M40" s="4">
        <v>0</v>
      </c>
      <c r="N40" s="4">
        <v>0</v>
      </c>
      <c r="O40" s="5">
        <f t="shared" si="2"/>
        <v>0</v>
      </c>
      <c r="P40" s="4">
        <v>0</v>
      </c>
      <c r="Q40" s="4">
        <v>0</v>
      </c>
      <c r="R40" s="4">
        <v>0</v>
      </c>
      <c r="S40" s="5">
        <f t="shared" si="3"/>
        <v>0</v>
      </c>
      <c r="T40" s="4">
        <v>0</v>
      </c>
      <c r="U40" s="4">
        <v>0</v>
      </c>
      <c r="V40" s="4">
        <v>0</v>
      </c>
      <c r="W40" s="5">
        <f t="shared" si="4"/>
        <v>0</v>
      </c>
      <c r="X40" s="4">
        <f t="shared" si="1"/>
        <v>0</v>
      </c>
      <c r="Y40" s="5"/>
      <c r="Z40" t="s">
        <v>182</v>
      </c>
    </row>
    <row r="41" spans="2:26">
      <c r="B41">
        <v>488992</v>
      </c>
      <c r="C41">
        <v>9680</v>
      </c>
      <c r="D41" t="s">
        <v>188</v>
      </c>
      <c r="E41">
        <v>2017</v>
      </c>
      <c r="F41" t="s">
        <v>14</v>
      </c>
      <c r="G41" t="s">
        <v>116</v>
      </c>
      <c r="H41">
        <v>0</v>
      </c>
      <c r="I41" s="4">
        <v>0</v>
      </c>
      <c r="J41" s="4">
        <v>0</v>
      </c>
      <c r="K41" s="5">
        <f t="shared" si="0"/>
        <v>0</v>
      </c>
      <c r="L41" s="4">
        <v>0</v>
      </c>
      <c r="M41" s="4">
        <v>0</v>
      </c>
      <c r="N41" s="4">
        <v>0</v>
      </c>
      <c r="O41" s="5">
        <f t="shared" si="2"/>
        <v>0</v>
      </c>
      <c r="P41" s="4">
        <v>0</v>
      </c>
      <c r="Q41" s="4">
        <v>0</v>
      </c>
      <c r="R41" s="4">
        <v>0</v>
      </c>
      <c r="S41" s="5">
        <f t="shared" si="3"/>
        <v>0</v>
      </c>
      <c r="T41" s="4">
        <v>0</v>
      </c>
      <c r="U41" s="4">
        <v>0</v>
      </c>
      <c r="V41" s="4">
        <v>0</v>
      </c>
      <c r="W41" s="5">
        <f t="shared" si="4"/>
        <v>0</v>
      </c>
      <c r="X41" s="4">
        <f t="shared" si="1"/>
        <v>0</v>
      </c>
      <c r="Y41" s="5"/>
      <c r="Z41" t="s">
        <v>182</v>
      </c>
    </row>
    <row r="42" spans="2:26">
      <c r="B42">
        <v>876258</v>
      </c>
      <c r="C42">
        <v>9680</v>
      </c>
      <c r="D42" t="s">
        <v>189</v>
      </c>
      <c r="E42">
        <v>2015</v>
      </c>
      <c r="F42" t="s">
        <v>14</v>
      </c>
      <c r="G42" t="s">
        <v>85</v>
      </c>
      <c r="H42">
        <v>0</v>
      </c>
      <c r="I42" s="4">
        <v>0</v>
      </c>
      <c r="J42" s="4">
        <v>0</v>
      </c>
      <c r="K42" s="5">
        <f t="shared" si="0"/>
        <v>0</v>
      </c>
      <c r="L42" s="4">
        <v>0</v>
      </c>
      <c r="M42" s="4">
        <v>0</v>
      </c>
      <c r="N42" s="4">
        <v>0</v>
      </c>
      <c r="O42" s="5">
        <v>0</v>
      </c>
      <c r="P42" s="4">
        <v>0</v>
      </c>
      <c r="Q42" s="4">
        <v>0</v>
      </c>
      <c r="R42" s="4">
        <v>0</v>
      </c>
      <c r="S42" s="5">
        <v>3</v>
      </c>
      <c r="T42" s="4">
        <v>0</v>
      </c>
      <c r="U42" s="4">
        <v>0</v>
      </c>
      <c r="V42" s="4">
        <v>0</v>
      </c>
      <c r="W42" s="5">
        <v>3</v>
      </c>
      <c r="X42" s="4">
        <f t="shared" si="1"/>
        <v>6</v>
      </c>
      <c r="Y42" s="5"/>
      <c r="Z42" t="s">
        <v>182</v>
      </c>
    </row>
    <row r="43" spans="2:26">
      <c r="B43">
        <v>856025</v>
      </c>
      <c r="C43">
        <v>9680</v>
      </c>
      <c r="D43" t="s">
        <v>190</v>
      </c>
      <c r="E43">
        <v>2016</v>
      </c>
      <c r="F43" t="s">
        <v>14</v>
      </c>
      <c r="G43" t="s">
        <v>116</v>
      </c>
      <c r="H43">
        <v>0</v>
      </c>
      <c r="I43" s="4">
        <v>0</v>
      </c>
      <c r="J43" s="4">
        <v>0</v>
      </c>
      <c r="K43" s="5">
        <f t="shared" si="0"/>
        <v>0</v>
      </c>
      <c r="L43" s="4">
        <v>0</v>
      </c>
      <c r="M43" s="4">
        <v>0</v>
      </c>
      <c r="N43" s="4">
        <v>0</v>
      </c>
      <c r="O43" s="5">
        <f t="shared" si="2"/>
        <v>0</v>
      </c>
      <c r="P43" s="4">
        <v>0</v>
      </c>
      <c r="Q43" s="4">
        <v>0</v>
      </c>
      <c r="R43" s="4">
        <v>0</v>
      </c>
      <c r="S43" s="5">
        <f t="shared" si="3"/>
        <v>0</v>
      </c>
      <c r="T43" s="4">
        <v>0</v>
      </c>
      <c r="U43" s="4">
        <v>0</v>
      </c>
      <c r="V43" s="4">
        <v>0</v>
      </c>
      <c r="W43" s="5">
        <f t="shared" si="4"/>
        <v>0</v>
      </c>
      <c r="X43" s="4">
        <f t="shared" si="1"/>
        <v>0</v>
      </c>
      <c r="Y43" s="5"/>
      <c r="Z43" t="s">
        <v>182</v>
      </c>
    </row>
    <row r="44" spans="2:26">
      <c r="B44">
        <v>348745</v>
      </c>
      <c r="C44">
        <v>9680</v>
      </c>
      <c r="D44" t="s">
        <v>191</v>
      </c>
      <c r="E44">
        <v>2016</v>
      </c>
      <c r="F44" t="s">
        <v>14</v>
      </c>
      <c r="G44" t="s">
        <v>116</v>
      </c>
      <c r="H44">
        <v>0</v>
      </c>
      <c r="I44" s="4">
        <v>0</v>
      </c>
      <c r="J44" s="4">
        <v>0</v>
      </c>
      <c r="K44" s="5">
        <f t="shared" si="0"/>
        <v>0</v>
      </c>
      <c r="L44" s="4">
        <v>0</v>
      </c>
      <c r="M44" s="4">
        <v>0</v>
      </c>
      <c r="N44" s="4">
        <v>0</v>
      </c>
      <c r="O44" s="5">
        <v>1</v>
      </c>
      <c r="P44" s="4">
        <v>0</v>
      </c>
      <c r="Q44" s="4">
        <v>0</v>
      </c>
      <c r="R44" s="4">
        <v>0</v>
      </c>
      <c r="S44" s="5">
        <v>2</v>
      </c>
      <c r="T44" s="4">
        <v>0</v>
      </c>
      <c r="U44" s="4">
        <v>0</v>
      </c>
      <c r="V44" s="4">
        <v>0</v>
      </c>
      <c r="W44" s="5">
        <v>3</v>
      </c>
      <c r="X44" s="4">
        <f t="shared" si="1"/>
        <v>6</v>
      </c>
      <c r="Y44" s="5"/>
      <c r="Z44" t="s">
        <v>182</v>
      </c>
    </row>
    <row r="45" spans="2:26">
      <c r="B45">
        <v>739996</v>
      </c>
      <c r="C45">
        <v>9680</v>
      </c>
      <c r="D45" t="s">
        <v>192</v>
      </c>
      <c r="E45">
        <v>2016</v>
      </c>
      <c r="F45" t="s">
        <v>14</v>
      </c>
      <c r="G45" t="s">
        <v>123</v>
      </c>
      <c r="H45">
        <v>0</v>
      </c>
      <c r="I45" s="4">
        <v>0</v>
      </c>
      <c r="J45" s="4">
        <v>0</v>
      </c>
      <c r="K45" s="5">
        <f t="shared" si="0"/>
        <v>0</v>
      </c>
      <c r="L45" s="4">
        <v>0</v>
      </c>
      <c r="M45" s="4">
        <v>0</v>
      </c>
      <c r="N45" s="4">
        <v>0</v>
      </c>
      <c r="O45" s="5">
        <v>0.6</v>
      </c>
      <c r="P45" s="4">
        <v>0</v>
      </c>
      <c r="Q45" s="4">
        <v>0</v>
      </c>
      <c r="R45" s="4">
        <v>0</v>
      </c>
      <c r="S45" s="5">
        <v>2</v>
      </c>
      <c r="T45" s="4">
        <v>0</v>
      </c>
      <c r="U45" s="4">
        <v>0</v>
      </c>
      <c r="V45" s="4">
        <v>0</v>
      </c>
      <c r="W45" s="5">
        <v>1</v>
      </c>
      <c r="X45" s="4">
        <f t="shared" si="1"/>
        <v>3.6</v>
      </c>
      <c r="Y45" s="5"/>
      <c r="Z45" t="s">
        <v>193</v>
      </c>
    </row>
    <row r="46" spans="2:26">
      <c r="B46">
        <v>555235</v>
      </c>
      <c r="C46">
        <v>9680</v>
      </c>
      <c r="D46" t="s">
        <v>194</v>
      </c>
      <c r="E46">
        <v>2017</v>
      </c>
      <c r="F46" t="s">
        <v>14</v>
      </c>
      <c r="G46" t="s">
        <v>143</v>
      </c>
      <c r="H46">
        <v>0</v>
      </c>
      <c r="I46" s="4">
        <v>0</v>
      </c>
      <c r="J46" s="4">
        <v>0</v>
      </c>
      <c r="K46" s="5">
        <f t="shared" si="0"/>
        <v>0</v>
      </c>
      <c r="L46" s="4">
        <v>0</v>
      </c>
      <c r="M46" s="4">
        <v>0</v>
      </c>
      <c r="N46" s="4">
        <v>0</v>
      </c>
      <c r="O46" s="5">
        <v>1</v>
      </c>
      <c r="P46" s="4">
        <v>0</v>
      </c>
      <c r="Q46" s="4">
        <v>0</v>
      </c>
      <c r="R46" s="4">
        <v>0</v>
      </c>
      <c r="S46" s="5">
        <v>3</v>
      </c>
      <c r="T46" s="4">
        <v>0</v>
      </c>
      <c r="U46" s="4">
        <v>0</v>
      </c>
      <c r="V46" s="4">
        <v>0</v>
      </c>
      <c r="W46" s="5">
        <v>2.5</v>
      </c>
      <c r="X46" s="4">
        <f t="shared" si="1"/>
        <v>6.5</v>
      </c>
      <c r="Y46" s="5"/>
      <c r="Z46" t="s">
        <v>195</v>
      </c>
    </row>
    <row r="47" spans="2:26">
      <c r="B47">
        <v>185605</v>
      </c>
      <c r="C47">
        <v>9680</v>
      </c>
      <c r="D47" t="s">
        <v>196</v>
      </c>
      <c r="E47">
        <v>2016</v>
      </c>
      <c r="F47" t="s">
        <v>14</v>
      </c>
      <c r="G47" t="s">
        <v>143</v>
      </c>
      <c r="H47">
        <v>0</v>
      </c>
      <c r="I47" s="4">
        <v>0</v>
      </c>
      <c r="J47" s="4">
        <v>0</v>
      </c>
      <c r="K47" s="5">
        <f t="shared" si="0"/>
        <v>0</v>
      </c>
      <c r="L47" s="4">
        <v>0</v>
      </c>
      <c r="M47" s="4">
        <v>0</v>
      </c>
      <c r="N47" s="4">
        <v>0</v>
      </c>
      <c r="O47" s="5">
        <v>0.9</v>
      </c>
      <c r="P47" s="4">
        <v>0</v>
      </c>
      <c r="Q47" s="4">
        <v>0</v>
      </c>
      <c r="R47" s="4">
        <v>0</v>
      </c>
      <c r="S47" s="5">
        <v>1.8</v>
      </c>
      <c r="T47" s="4">
        <v>0</v>
      </c>
      <c r="U47" s="4">
        <v>0</v>
      </c>
      <c r="V47" s="4">
        <v>0</v>
      </c>
      <c r="W47" s="5">
        <v>0.5</v>
      </c>
      <c r="X47" s="4">
        <f t="shared" si="1"/>
        <v>3.2</v>
      </c>
      <c r="Y47" s="5"/>
      <c r="Z47" t="s">
        <v>197</v>
      </c>
    </row>
    <row r="48" spans="2:26">
      <c r="B48">
        <v>694068</v>
      </c>
      <c r="C48">
        <v>9680</v>
      </c>
      <c r="D48" t="s">
        <v>198</v>
      </c>
      <c r="E48">
        <v>2016</v>
      </c>
      <c r="F48" t="s">
        <v>14</v>
      </c>
      <c r="G48" t="s">
        <v>100</v>
      </c>
      <c r="H48">
        <v>0</v>
      </c>
      <c r="I48" s="4">
        <v>0</v>
      </c>
      <c r="J48" s="4">
        <v>0</v>
      </c>
      <c r="K48" s="5">
        <f t="shared" si="0"/>
        <v>0</v>
      </c>
      <c r="L48" s="4">
        <v>0</v>
      </c>
      <c r="M48" s="4">
        <v>0</v>
      </c>
      <c r="N48" s="4">
        <v>0</v>
      </c>
      <c r="O48" s="5">
        <v>0.9</v>
      </c>
      <c r="P48" s="4">
        <v>0</v>
      </c>
      <c r="Q48" s="4">
        <v>0</v>
      </c>
      <c r="R48" s="4">
        <v>0</v>
      </c>
      <c r="S48" s="5">
        <v>2</v>
      </c>
      <c r="T48" s="4">
        <v>0</v>
      </c>
      <c r="U48" s="4">
        <v>0</v>
      </c>
      <c r="V48" s="4">
        <v>0</v>
      </c>
      <c r="W48" s="5">
        <v>2</v>
      </c>
      <c r="X48" s="4">
        <f t="shared" si="1"/>
        <v>4.9000000000000004</v>
      </c>
      <c r="Y48" s="5"/>
      <c r="Z48" t="s">
        <v>199</v>
      </c>
    </row>
    <row r="49" spans="3:24">
      <c r="D49" t="s">
        <v>306</v>
      </c>
      <c r="H49">
        <v>0</v>
      </c>
      <c r="I49" s="4">
        <v>0</v>
      </c>
      <c r="J49" s="4">
        <v>0</v>
      </c>
      <c r="K49" s="5">
        <f t="shared" ref="K49" si="5">H49+I49-J49</f>
        <v>0</v>
      </c>
      <c r="L49" s="4">
        <v>0</v>
      </c>
      <c r="M49" s="4">
        <v>0</v>
      </c>
      <c r="N49" s="4">
        <v>0</v>
      </c>
      <c r="O49" s="5">
        <v>0.9</v>
      </c>
      <c r="P49" s="4">
        <v>0</v>
      </c>
      <c r="Q49" s="4">
        <v>0</v>
      </c>
      <c r="R49" s="4">
        <v>0</v>
      </c>
      <c r="S49" s="5">
        <v>3</v>
      </c>
      <c r="T49" s="4">
        <v>0</v>
      </c>
      <c r="U49" s="4">
        <v>0</v>
      </c>
      <c r="V49" s="4">
        <v>0</v>
      </c>
      <c r="W49" s="5">
        <v>0.5</v>
      </c>
      <c r="X49" s="4">
        <f t="shared" ref="X49:X52" si="6">K49+O49+S49+W49</f>
        <v>4.4000000000000004</v>
      </c>
    </row>
    <row r="50" spans="3:24">
      <c r="C50">
        <v>9680</v>
      </c>
      <c r="D50" s="6" t="s">
        <v>317</v>
      </c>
      <c r="G50" t="s">
        <v>154</v>
      </c>
      <c r="H50">
        <v>0</v>
      </c>
      <c r="I50" s="4">
        <v>0</v>
      </c>
      <c r="J50" s="4">
        <v>0</v>
      </c>
      <c r="K50" s="5">
        <f t="shared" ref="K50:K52" si="7">H50+I50-J50</f>
        <v>0</v>
      </c>
      <c r="L50" s="4">
        <v>0</v>
      </c>
      <c r="M50" s="4">
        <v>0</v>
      </c>
      <c r="N50" s="4">
        <v>0</v>
      </c>
      <c r="O50">
        <v>1</v>
      </c>
      <c r="P50" s="4">
        <v>0</v>
      </c>
      <c r="Q50" s="4">
        <v>0</v>
      </c>
      <c r="R50" s="4">
        <v>0</v>
      </c>
      <c r="S50">
        <v>0.5</v>
      </c>
      <c r="T50" s="4">
        <v>0</v>
      </c>
      <c r="U50" s="4">
        <v>0</v>
      </c>
      <c r="V50" s="4">
        <v>0</v>
      </c>
      <c r="W50">
        <v>0.5</v>
      </c>
      <c r="X50" s="4">
        <f t="shared" si="6"/>
        <v>2</v>
      </c>
    </row>
    <row r="51" spans="3:24">
      <c r="C51">
        <v>9680</v>
      </c>
      <c r="D51" s="6" t="s">
        <v>320</v>
      </c>
      <c r="G51" t="s">
        <v>143</v>
      </c>
      <c r="H51">
        <v>0</v>
      </c>
      <c r="I51" s="4">
        <v>0</v>
      </c>
      <c r="J51" s="4">
        <v>0</v>
      </c>
      <c r="K51" s="5">
        <f t="shared" si="7"/>
        <v>0</v>
      </c>
      <c r="L51" s="4">
        <v>0</v>
      </c>
      <c r="M51" s="4">
        <v>0</v>
      </c>
      <c r="N51" s="4">
        <v>0</v>
      </c>
      <c r="O51" s="5">
        <v>0.4</v>
      </c>
      <c r="P51" s="4">
        <v>0</v>
      </c>
      <c r="Q51" s="4">
        <v>0</v>
      </c>
      <c r="R51" s="4">
        <v>0</v>
      </c>
      <c r="S51" s="5">
        <v>1</v>
      </c>
      <c r="T51" s="4">
        <v>0</v>
      </c>
      <c r="U51" s="4">
        <v>0</v>
      </c>
      <c r="V51" s="4">
        <v>0</v>
      </c>
      <c r="W51" s="5">
        <v>0.5</v>
      </c>
      <c r="X51" s="4">
        <f t="shared" si="6"/>
        <v>1.9</v>
      </c>
    </row>
    <row r="52" spans="3:24">
      <c r="C52">
        <v>9680</v>
      </c>
      <c r="D52" s="6" t="s">
        <v>337</v>
      </c>
      <c r="H52">
        <v>0</v>
      </c>
      <c r="I52" s="4">
        <v>0</v>
      </c>
      <c r="J52" s="4">
        <v>0</v>
      </c>
      <c r="K52" s="5">
        <f t="shared" si="7"/>
        <v>0</v>
      </c>
      <c r="L52" s="4">
        <v>0</v>
      </c>
      <c r="M52" s="4">
        <v>0</v>
      </c>
      <c r="N52" s="4">
        <v>0</v>
      </c>
      <c r="O52" s="5">
        <v>1</v>
      </c>
      <c r="P52" s="4">
        <v>0</v>
      </c>
      <c r="Q52" s="4">
        <v>0</v>
      </c>
      <c r="R52" s="4">
        <v>0</v>
      </c>
      <c r="S52" s="5">
        <v>3</v>
      </c>
      <c r="T52" s="4">
        <v>0</v>
      </c>
      <c r="U52" s="4">
        <v>0</v>
      </c>
      <c r="V52" s="4">
        <v>0</v>
      </c>
      <c r="W52" s="5">
        <v>2</v>
      </c>
      <c r="X52" s="4">
        <f t="shared" si="6"/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I20"/>
  <sheetViews>
    <sheetView zoomScale="90" zoomScaleNormal="90" workbookViewId="0">
      <selection activeCell="AA20" sqref="AA20"/>
    </sheetView>
  </sheetViews>
  <sheetFormatPr defaultRowHeight="15"/>
  <cols>
    <col min="1" max="3" width="10" customWidth="1"/>
    <col min="4" max="4" width="30" customWidth="1"/>
    <col min="5" max="5" width="8" customWidth="1"/>
    <col min="6" max="6" width="11.85546875" customWidth="1"/>
    <col min="7" max="7" width="12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>
      <c r="D1" t="s">
        <v>0</v>
      </c>
      <c r="E1" s="1"/>
    </row>
    <row r="2" spans="1:35" ht="18.75">
      <c r="D2" t="s">
        <v>1</v>
      </c>
      <c r="E2" s="1"/>
    </row>
    <row r="3" spans="1:35" ht="18.75">
      <c r="D3" t="s">
        <v>200</v>
      </c>
      <c r="E3" s="1"/>
    </row>
    <row r="4" spans="1:35">
      <c r="K4" t="s">
        <v>327</v>
      </c>
      <c r="O4" t="s">
        <v>326</v>
      </c>
      <c r="S4" t="s">
        <v>325</v>
      </c>
      <c r="W4" t="s">
        <v>328</v>
      </c>
      <c r="AA4" t="s">
        <v>324</v>
      </c>
      <c r="AE4" t="s">
        <v>323</v>
      </c>
    </row>
    <row r="6" spans="1: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81</v>
      </c>
      <c r="L6" s="2" t="s">
        <v>75</v>
      </c>
      <c r="M6" s="2" t="s">
        <v>76</v>
      </c>
      <c r="N6" s="2" t="s">
        <v>77</v>
      </c>
      <c r="O6" s="2" t="s">
        <v>127</v>
      </c>
      <c r="P6" s="2" t="s">
        <v>75</v>
      </c>
      <c r="Q6" s="2" t="s">
        <v>76</v>
      </c>
      <c r="R6" s="2" t="s">
        <v>77</v>
      </c>
      <c r="S6" s="2" t="s">
        <v>128</v>
      </c>
      <c r="T6" s="2" t="s">
        <v>75</v>
      </c>
      <c r="U6" s="2" t="s">
        <v>76</v>
      </c>
      <c r="V6" s="2" t="s">
        <v>77</v>
      </c>
      <c r="W6" s="2" t="s">
        <v>78</v>
      </c>
      <c r="X6" s="2" t="s">
        <v>75</v>
      </c>
      <c r="Y6" s="2" t="s">
        <v>76</v>
      </c>
      <c r="Z6" s="2" t="s">
        <v>77</v>
      </c>
      <c r="AA6" s="2" t="s">
        <v>79</v>
      </c>
      <c r="AB6" s="2" t="s">
        <v>75</v>
      </c>
      <c r="AC6" s="2" t="s">
        <v>76</v>
      </c>
      <c r="AD6" s="2" t="s">
        <v>77</v>
      </c>
      <c r="AE6" s="2" t="s">
        <v>129</v>
      </c>
      <c r="AF6" s="2" t="s">
        <v>10</v>
      </c>
      <c r="AG6" s="2" t="s">
        <v>11</v>
      </c>
      <c r="AH6" s="2" t="s">
        <v>12</v>
      </c>
      <c r="AI6" s="2"/>
    </row>
    <row r="7" spans="1:35">
      <c r="B7">
        <v>266449</v>
      </c>
      <c r="C7">
        <v>9680</v>
      </c>
      <c r="D7" t="s">
        <v>201</v>
      </c>
      <c r="E7">
        <v>2013</v>
      </c>
      <c r="F7" t="s">
        <v>14</v>
      </c>
      <c r="G7" t="s">
        <v>52</v>
      </c>
      <c r="H7">
        <v>0</v>
      </c>
      <c r="I7" s="4">
        <v>0</v>
      </c>
      <c r="J7" s="4">
        <v>0</v>
      </c>
      <c r="K7" s="5">
        <v>1.5</v>
      </c>
      <c r="L7" s="4">
        <v>0</v>
      </c>
      <c r="M7" s="4">
        <v>0</v>
      </c>
      <c r="N7" s="4">
        <v>0</v>
      </c>
      <c r="O7" s="5">
        <v>1</v>
      </c>
      <c r="P7" s="4">
        <v>0</v>
      </c>
      <c r="Q7" s="4">
        <v>0</v>
      </c>
      <c r="R7" s="4">
        <v>0</v>
      </c>
      <c r="S7" s="5">
        <v>1.5</v>
      </c>
      <c r="T7" s="4">
        <v>0</v>
      </c>
      <c r="U7" s="4">
        <v>0</v>
      </c>
      <c r="V7" s="4">
        <v>0</v>
      </c>
      <c r="W7" s="5">
        <v>3</v>
      </c>
      <c r="X7" s="4">
        <v>0</v>
      </c>
      <c r="Y7" s="4">
        <v>0</v>
      </c>
      <c r="Z7" s="4">
        <v>0</v>
      </c>
      <c r="AA7" s="5">
        <v>2</v>
      </c>
      <c r="AB7" s="4">
        <v>0</v>
      </c>
      <c r="AC7" s="4">
        <v>0</v>
      </c>
      <c r="AD7" s="4">
        <v>0</v>
      </c>
      <c r="AE7" s="5">
        <v>2.5</v>
      </c>
      <c r="AF7" s="4">
        <f t="shared" ref="AF7:AF20" si="0">K7+O7+S7+W7+AA7+AE7</f>
        <v>11.5</v>
      </c>
      <c r="AG7" s="5"/>
      <c r="AH7" t="s">
        <v>202</v>
      </c>
    </row>
    <row r="8" spans="1:35">
      <c r="B8">
        <v>936024</v>
      </c>
      <c r="C8">
        <v>9680</v>
      </c>
      <c r="D8" t="s">
        <v>203</v>
      </c>
      <c r="E8">
        <v>2011</v>
      </c>
      <c r="F8" t="s">
        <v>14</v>
      </c>
      <c r="G8" t="s">
        <v>52</v>
      </c>
      <c r="H8">
        <v>0</v>
      </c>
      <c r="I8" s="4">
        <v>0</v>
      </c>
      <c r="J8" s="4">
        <v>0</v>
      </c>
      <c r="K8" s="5">
        <v>2</v>
      </c>
      <c r="L8" s="4">
        <v>0</v>
      </c>
      <c r="M8" s="4">
        <v>0</v>
      </c>
      <c r="N8" s="4">
        <v>0</v>
      </c>
      <c r="O8" s="5">
        <v>2.5</v>
      </c>
      <c r="P8" s="4">
        <v>0</v>
      </c>
      <c r="Q8" s="4">
        <v>0</v>
      </c>
      <c r="R8" s="4">
        <v>0</v>
      </c>
      <c r="S8" s="5">
        <v>0.9</v>
      </c>
      <c r="T8" s="4">
        <v>0</v>
      </c>
      <c r="U8" s="4">
        <v>0</v>
      </c>
      <c r="V8" s="4">
        <v>0</v>
      </c>
      <c r="W8" s="5">
        <v>3</v>
      </c>
      <c r="X8" s="4">
        <v>0</v>
      </c>
      <c r="Y8" s="4">
        <v>0</v>
      </c>
      <c r="Z8" s="4">
        <v>0</v>
      </c>
      <c r="AA8" s="5">
        <v>3</v>
      </c>
      <c r="AB8" s="4">
        <v>0</v>
      </c>
      <c r="AC8" s="4">
        <v>0</v>
      </c>
      <c r="AD8" s="4">
        <v>0</v>
      </c>
      <c r="AE8" s="5">
        <v>3</v>
      </c>
      <c r="AF8" s="4">
        <f t="shared" si="0"/>
        <v>14.4</v>
      </c>
      <c r="AG8" s="5"/>
      <c r="AH8" t="s">
        <v>202</v>
      </c>
    </row>
    <row r="9" spans="1:35">
      <c r="B9">
        <v>531067</v>
      </c>
      <c r="C9">
        <v>9680</v>
      </c>
      <c r="D9" t="s">
        <v>204</v>
      </c>
      <c r="E9">
        <v>2012</v>
      </c>
      <c r="F9" t="s">
        <v>14</v>
      </c>
      <c r="G9" t="s">
        <v>52</v>
      </c>
      <c r="H9">
        <v>0</v>
      </c>
      <c r="I9" s="4">
        <v>0</v>
      </c>
      <c r="J9" s="4">
        <v>0</v>
      </c>
      <c r="K9" s="5">
        <v>2</v>
      </c>
      <c r="L9" s="4">
        <v>0</v>
      </c>
      <c r="M9" s="4">
        <v>0</v>
      </c>
      <c r="N9" s="4">
        <v>0</v>
      </c>
      <c r="O9" s="5">
        <v>2</v>
      </c>
      <c r="P9" s="4">
        <v>0</v>
      </c>
      <c r="Q9" s="4">
        <v>0</v>
      </c>
      <c r="R9" s="4">
        <v>0</v>
      </c>
      <c r="S9" s="5">
        <v>2.4</v>
      </c>
      <c r="T9" s="4">
        <v>0</v>
      </c>
      <c r="U9" s="4">
        <v>0</v>
      </c>
      <c r="V9" s="4">
        <v>0</v>
      </c>
      <c r="W9" s="5">
        <v>3</v>
      </c>
      <c r="X9" s="4">
        <v>0</v>
      </c>
      <c r="Y9" s="4">
        <v>0</v>
      </c>
      <c r="Z9" s="4">
        <v>0</v>
      </c>
      <c r="AA9" s="5">
        <v>3</v>
      </c>
      <c r="AB9" s="4">
        <v>0</v>
      </c>
      <c r="AC9" s="4">
        <v>0</v>
      </c>
      <c r="AD9" s="4">
        <v>0</v>
      </c>
      <c r="AE9" s="5">
        <v>2.5</v>
      </c>
      <c r="AF9" s="4">
        <f t="shared" si="0"/>
        <v>14.9</v>
      </c>
      <c r="AG9" s="5"/>
      <c r="AH9" t="s">
        <v>202</v>
      </c>
    </row>
    <row r="10" spans="1:35">
      <c r="B10">
        <v>885985</v>
      </c>
      <c r="C10">
        <v>9680</v>
      </c>
      <c r="D10" t="s">
        <v>205</v>
      </c>
      <c r="E10">
        <v>2012</v>
      </c>
      <c r="F10" t="s">
        <v>14</v>
      </c>
      <c r="G10" t="s">
        <v>52</v>
      </c>
      <c r="H10">
        <v>0</v>
      </c>
      <c r="I10" s="4">
        <v>0</v>
      </c>
      <c r="J10" s="4">
        <v>0</v>
      </c>
      <c r="K10" s="5">
        <v>2</v>
      </c>
      <c r="L10" s="4">
        <v>0</v>
      </c>
      <c r="M10" s="4">
        <v>0</v>
      </c>
      <c r="N10" s="4">
        <v>0</v>
      </c>
      <c r="O10" s="5">
        <f t="shared" ref="O10:O12" si="1">L10+M10-N10</f>
        <v>0</v>
      </c>
      <c r="P10" s="4">
        <v>0</v>
      </c>
      <c r="Q10" s="4">
        <v>0</v>
      </c>
      <c r="R10" s="4">
        <v>0</v>
      </c>
      <c r="S10" s="5">
        <v>2.2999999999999998</v>
      </c>
      <c r="T10" s="4">
        <v>0</v>
      </c>
      <c r="U10" s="4">
        <v>0</v>
      </c>
      <c r="V10" s="4">
        <v>0</v>
      </c>
      <c r="W10" s="5">
        <v>3</v>
      </c>
      <c r="X10" s="4">
        <v>0</v>
      </c>
      <c r="Y10" s="4">
        <v>0</v>
      </c>
      <c r="Z10" s="4">
        <v>0</v>
      </c>
      <c r="AA10" s="5">
        <v>2.5</v>
      </c>
      <c r="AB10" s="4">
        <v>0</v>
      </c>
      <c r="AC10" s="4">
        <v>0</v>
      </c>
      <c r="AD10" s="4">
        <v>0</v>
      </c>
      <c r="AE10" s="5">
        <v>3</v>
      </c>
      <c r="AF10" s="4">
        <f t="shared" si="0"/>
        <v>12.8</v>
      </c>
      <c r="AG10" s="5"/>
      <c r="AH10" t="s">
        <v>202</v>
      </c>
    </row>
    <row r="11" spans="1:35">
      <c r="B11">
        <v>919571</v>
      </c>
      <c r="C11">
        <v>9680</v>
      </c>
      <c r="D11" t="s">
        <v>206</v>
      </c>
      <c r="E11">
        <v>2012</v>
      </c>
      <c r="F11" t="s">
        <v>14</v>
      </c>
      <c r="G11" t="s">
        <v>52</v>
      </c>
      <c r="H11">
        <v>0</v>
      </c>
      <c r="I11" s="4">
        <v>0</v>
      </c>
      <c r="J11" s="4">
        <v>0</v>
      </c>
      <c r="K11" s="5">
        <v>2</v>
      </c>
      <c r="L11" s="4">
        <v>0</v>
      </c>
      <c r="M11" s="4">
        <v>0</v>
      </c>
      <c r="N11" s="4">
        <v>0</v>
      </c>
      <c r="O11" s="5">
        <v>2</v>
      </c>
      <c r="P11" s="4">
        <v>0</v>
      </c>
      <c r="Q11" s="4">
        <v>0</v>
      </c>
      <c r="R11" s="4">
        <v>0</v>
      </c>
      <c r="S11" s="5">
        <v>1.4</v>
      </c>
      <c r="T11" s="4">
        <v>0</v>
      </c>
      <c r="U11" s="4">
        <v>0</v>
      </c>
      <c r="V11" s="4">
        <v>0</v>
      </c>
      <c r="W11" s="5">
        <v>2.8</v>
      </c>
      <c r="X11" s="4">
        <v>0</v>
      </c>
      <c r="Y11" s="4">
        <v>0</v>
      </c>
      <c r="Z11" s="4">
        <v>0</v>
      </c>
      <c r="AA11" s="5">
        <v>2.5</v>
      </c>
      <c r="AB11" s="4">
        <v>0</v>
      </c>
      <c r="AC11" s="4">
        <v>0</v>
      </c>
      <c r="AD11" s="4">
        <v>0</v>
      </c>
      <c r="AE11" s="5">
        <v>2.5</v>
      </c>
      <c r="AF11" s="4">
        <f t="shared" si="0"/>
        <v>13.2</v>
      </c>
      <c r="AG11" s="5"/>
      <c r="AH11" t="s">
        <v>202</v>
      </c>
    </row>
    <row r="12" spans="1:35">
      <c r="B12">
        <v>170547</v>
      </c>
      <c r="C12">
        <v>9680</v>
      </c>
      <c r="D12" t="s">
        <v>51</v>
      </c>
      <c r="E12">
        <v>2012</v>
      </c>
      <c r="F12" t="s">
        <v>14</v>
      </c>
      <c r="G12" t="s">
        <v>52</v>
      </c>
      <c r="H12">
        <v>0</v>
      </c>
      <c r="I12" s="4">
        <v>0</v>
      </c>
      <c r="J12" s="4">
        <v>0</v>
      </c>
      <c r="K12" s="5">
        <f t="shared" ref="K12" si="2">H12+I12-J12</f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ref="S12" si="3">P12+Q12-R12</f>
        <v>0</v>
      </c>
      <c r="T12" s="4">
        <v>0</v>
      </c>
      <c r="U12" s="4">
        <v>0</v>
      </c>
      <c r="V12" s="4">
        <v>0</v>
      </c>
      <c r="W12" s="5">
        <f t="shared" ref="W12" si="4">T12+U12-V12</f>
        <v>0</v>
      </c>
      <c r="X12" s="4">
        <v>0</v>
      </c>
      <c r="Y12" s="4">
        <v>0</v>
      </c>
      <c r="Z12" s="4">
        <v>0</v>
      </c>
      <c r="AA12" s="5">
        <f t="shared" ref="AA12" si="5">X12+Y12-Z12</f>
        <v>0</v>
      </c>
      <c r="AB12" s="4">
        <v>0</v>
      </c>
      <c r="AC12" s="4">
        <v>0</v>
      </c>
      <c r="AD12" s="4">
        <v>0</v>
      </c>
      <c r="AE12" s="5">
        <f t="shared" ref="AE12" si="6">AB12+AC12-AD12</f>
        <v>0</v>
      </c>
      <c r="AF12" s="4">
        <f t="shared" si="0"/>
        <v>0</v>
      </c>
      <c r="AG12" s="5"/>
      <c r="AH12" t="s">
        <v>202</v>
      </c>
    </row>
    <row r="13" spans="1:35">
      <c r="B13">
        <v>400927</v>
      </c>
      <c r="C13">
        <v>9680</v>
      </c>
      <c r="D13" t="s">
        <v>207</v>
      </c>
      <c r="E13">
        <v>2012</v>
      </c>
      <c r="F13" t="s">
        <v>14</v>
      </c>
      <c r="G13" t="s">
        <v>52</v>
      </c>
      <c r="H13">
        <v>0</v>
      </c>
      <c r="I13" s="4">
        <v>0</v>
      </c>
      <c r="J13" s="4">
        <v>0</v>
      </c>
      <c r="K13" s="5">
        <v>2</v>
      </c>
      <c r="L13" s="4">
        <v>0</v>
      </c>
      <c r="M13" s="4">
        <v>0</v>
      </c>
      <c r="N13" s="4">
        <v>0</v>
      </c>
      <c r="O13" s="5">
        <v>0</v>
      </c>
      <c r="P13" s="4">
        <v>0</v>
      </c>
      <c r="Q13" s="4">
        <v>0</v>
      </c>
      <c r="R13" s="4">
        <v>0</v>
      </c>
      <c r="S13" s="5">
        <v>2.5</v>
      </c>
      <c r="T13" s="4">
        <v>0</v>
      </c>
      <c r="U13" s="4">
        <v>0</v>
      </c>
      <c r="V13" s="4">
        <v>0</v>
      </c>
      <c r="W13" s="5">
        <v>3</v>
      </c>
      <c r="X13" s="4">
        <v>0</v>
      </c>
      <c r="Y13" s="4">
        <v>0</v>
      </c>
      <c r="Z13" s="4">
        <v>0</v>
      </c>
      <c r="AA13" s="5">
        <v>2.5</v>
      </c>
      <c r="AB13" s="4">
        <v>0</v>
      </c>
      <c r="AC13" s="4">
        <v>0</v>
      </c>
      <c r="AD13" s="4">
        <v>0</v>
      </c>
      <c r="AE13" s="5">
        <v>2.5</v>
      </c>
      <c r="AF13" s="4">
        <f t="shared" si="0"/>
        <v>12.5</v>
      </c>
      <c r="AG13" s="5"/>
      <c r="AH13" t="s">
        <v>202</v>
      </c>
    </row>
    <row r="14" spans="1:35">
      <c r="B14">
        <v>703533</v>
      </c>
      <c r="C14">
        <v>9680</v>
      </c>
      <c r="D14" t="s">
        <v>208</v>
      </c>
      <c r="E14">
        <v>2006</v>
      </c>
      <c r="F14" t="s">
        <v>14</v>
      </c>
      <c r="G14" t="s">
        <v>209</v>
      </c>
      <c r="H14">
        <v>0</v>
      </c>
      <c r="I14" s="4">
        <v>0</v>
      </c>
      <c r="J14" s="4">
        <v>0</v>
      </c>
      <c r="K14" s="5">
        <v>2</v>
      </c>
      <c r="L14" s="4">
        <v>0</v>
      </c>
      <c r="M14" s="4">
        <v>0</v>
      </c>
      <c r="N14" s="4">
        <v>0</v>
      </c>
      <c r="O14" s="5">
        <v>1</v>
      </c>
      <c r="P14" s="4">
        <v>0</v>
      </c>
      <c r="Q14" s="4">
        <v>0</v>
      </c>
      <c r="R14" s="4">
        <v>0</v>
      </c>
      <c r="S14" s="5">
        <v>0.9</v>
      </c>
      <c r="T14" s="4">
        <v>0</v>
      </c>
      <c r="U14" s="4">
        <v>0</v>
      </c>
      <c r="V14" s="4">
        <v>0</v>
      </c>
      <c r="W14" s="5">
        <v>2</v>
      </c>
      <c r="X14" s="4">
        <v>0</v>
      </c>
      <c r="Y14" s="4">
        <v>0</v>
      </c>
      <c r="Z14" s="4">
        <v>0</v>
      </c>
      <c r="AA14" s="5">
        <v>3</v>
      </c>
      <c r="AB14" s="4">
        <v>0</v>
      </c>
      <c r="AC14" s="4">
        <v>0</v>
      </c>
      <c r="AD14" s="4">
        <v>0</v>
      </c>
      <c r="AE14" s="5">
        <v>2.5</v>
      </c>
      <c r="AF14" s="4">
        <f t="shared" si="0"/>
        <v>11.4</v>
      </c>
      <c r="AG14" s="5"/>
      <c r="AH14" t="s">
        <v>210</v>
      </c>
    </row>
    <row r="15" spans="1:35">
      <c r="B15">
        <v>253817</v>
      </c>
      <c r="C15">
        <v>9680</v>
      </c>
      <c r="D15" t="s">
        <v>211</v>
      </c>
      <c r="E15">
        <v>2010</v>
      </c>
      <c r="F15" t="s">
        <v>14</v>
      </c>
      <c r="G15" t="s">
        <v>212</v>
      </c>
      <c r="H15">
        <v>0</v>
      </c>
      <c r="I15" s="4">
        <v>0</v>
      </c>
      <c r="J15" s="4">
        <v>0</v>
      </c>
      <c r="K15" s="5">
        <v>2</v>
      </c>
      <c r="L15" s="4">
        <v>0</v>
      </c>
      <c r="M15" s="4">
        <v>0</v>
      </c>
      <c r="N15" s="4">
        <v>0</v>
      </c>
      <c r="O15" s="5">
        <v>1</v>
      </c>
      <c r="P15" s="4">
        <v>0</v>
      </c>
      <c r="Q15" s="4">
        <v>0</v>
      </c>
      <c r="R15" s="4">
        <v>0</v>
      </c>
      <c r="S15" s="5">
        <v>3</v>
      </c>
      <c r="T15" s="4">
        <v>0</v>
      </c>
      <c r="U15" s="4">
        <v>0</v>
      </c>
      <c r="V15" s="4">
        <v>0</v>
      </c>
      <c r="W15" s="5">
        <v>3</v>
      </c>
      <c r="X15" s="4">
        <v>0</v>
      </c>
      <c r="Y15" s="4">
        <v>0</v>
      </c>
      <c r="Z15" s="4">
        <v>0</v>
      </c>
      <c r="AA15" s="5">
        <v>3</v>
      </c>
      <c r="AB15" s="4">
        <v>0</v>
      </c>
      <c r="AC15" s="4">
        <v>0</v>
      </c>
      <c r="AD15" s="4">
        <v>0</v>
      </c>
      <c r="AE15" s="5">
        <v>3</v>
      </c>
      <c r="AF15" s="4">
        <f t="shared" si="0"/>
        <v>15</v>
      </c>
      <c r="AG15" s="5"/>
      <c r="AH15" t="s">
        <v>210</v>
      </c>
    </row>
    <row r="16" spans="1:35">
      <c r="B16">
        <v>185588</v>
      </c>
      <c r="C16">
        <v>9680</v>
      </c>
      <c r="D16" t="s">
        <v>213</v>
      </c>
      <c r="E16">
        <v>2010</v>
      </c>
      <c r="F16" t="s">
        <v>14</v>
      </c>
      <c r="G16" t="s">
        <v>209</v>
      </c>
      <c r="H16">
        <v>0</v>
      </c>
      <c r="I16" s="4">
        <v>0</v>
      </c>
      <c r="J16" s="4">
        <v>0</v>
      </c>
      <c r="K16" s="5">
        <v>2</v>
      </c>
      <c r="L16" s="4">
        <v>0</v>
      </c>
      <c r="M16" s="4">
        <v>0</v>
      </c>
      <c r="N16" s="4">
        <v>0</v>
      </c>
      <c r="O16" s="5">
        <v>2.5</v>
      </c>
      <c r="P16" s="4">
        <v>0</v>
      </c>
      <c r="Q16" s="4">
        <v>0</v>
      </c>
      <c r="R16" s="4">
        <v>0</v>
      </c>
      <c r="S16" s="5">
        <v>0.9</v>
      </c>
      <c r="T16" s="4">
        <v>0</v>
      </c>
      <c r="U16" s="4">
        <v>0</v>
      </c>
      <c r="V16" s="4">
        <v>0</v>
      </c>
      <c r="W16" s="5">
        <v>2.9</v>
      </c>
      <c r="X16" s="4">
        <v>0</v>
      </c>
      <c r="Y16" s="4">
        <v>0</v>
      </c>
      <c r="Z16" s="4">
        <v>0</v>
      </c>
      <c r="AA16" s="5">
        <v>3</v>
      </c>
      <c r="AB16" s="4">
        <v>0</v>
      </c>
      <c r="AC16" s="4">
        <v>0</v>
      </c>
      <c r="AD16" s="4">
        <v>0</v>
      </c>
      <c r="AE16" s="5">
        <v>2.5</v>
      </c>
      <c r="AF16" s="4">
        <f t="shared" si="0"/>
        <v>13.8</v>
      </c>
      <c r="AG16" s="5"/>
      <c r="AH16" t="s">
        <v>210</v>
      </c>
    </row>
    <row r="17" spans="2:34">
      <c r="B17">
        <v>363000</v>
      </c>
      <c r="C17">
        <v>9680</v>
      </c>
      <c r="D17" t="s">
        <v>214</v>
      </c>
      <c r="E17">
        <v>2009</v>
      </c>
      <c r="F17" t="s">
        <v>14</v>
      </c>
      <c r="G17" t="s">
        <v>212</v>
      </c>
      <c r="H17">
        <v>0</v>
      </c>
      <c r="I17" s="4">
        <v>0</v>
      </c>
      <c r="J17" s="4">
        <v>0</v>
      </c>
      <c r="K17" s="5">
        <v>2</v>
      </c>
      <c r="L17" s="4">
        <v>0</v>
      </c>
      <c r="M17" s="4">
        <v>0</v>
      </c>
      <c r="N17" s="4">
        <v>0</v>
      </c>
      <c r="O17" s="5">
        <v>1</v>
      </c>
      <c r="P17" s="4">
        <v>0</v>
      </c>
      <c r="Q17" s="4">
        <v>0</v>
      </c>
      <c r="R17" s="4">
        <v>0</v>
      </c>
      <c r="S17" s="5">
        <v>1.8</v>
      </c>
      <c r="T17" s="4">
        <v>0</v>
      </c>
      <c r="U17" s="4">
        <v>0</v>
      </c>
      <c r="V17" s="4">
        <v>0</v>
      </c>
      <c r="W17" s="5">
        <v>3</v>
      </c>
      <c r="X17" s="4">
        <v>0</v>
      </c>
      <c r="Y17" s="4">
        <v>0</v>
      </c>
      <c r="Z17" s="4">
        <v>0</v>
      </c>
      <c r="AA17" s="5">
        <v>3</v>
      </c>
      <c r="AB17" s="4">
        <v>0</v>
      </c>
      <c r="AC17" s="4">
        <v>0</v>
      </c>
      <c r="AD17" s="4">
        <v>0</v>
      </c>
      <c r="AE17" s="5">
        <v>3</v>
      </c>
      <c r="AF17" s="4">
        <f t="shared" si="0"/>
        <v>13.8</v>
      </c>
      <c r="AG17" s="5"/>
      <c r="AH17" t="s">
        <v>210</v>
      </c>
    </row>
    <row r="18" spans="2:34">
      <c r="B18">
        <v>614969</v>
      </c>
      <c r="C18">
        <v>9680</v>
      </c>
      <c r="D18" t="s">
        <v>215</v>
      </c>
      <c r="E18">
        <v>2011</v>
      </c>
      <c r="F18" t="s">
        <v>14</v>
      </c>
      <c r="G18" t="s">
        <v>85</v>
      </c>
      <c r="H18">
        <v>0</v>
      </c>
      <c r="I18" s="4">
        <v>0</v>
      </c>
      <c r="J18" s="4">
        <v>0</v>
      </c>
      <c r="K18" s="5">
        <v>1.5</v>
      </c>
      <c r="L18" s="4">
        <v>0</v>
      </c>
      <c r="M18" s="4">
        <v>0</v>
      </c>
      <c r="N18" s="4">
        <v>0</v>
      </c>
      <c r="O18" s="5">
        <v>1</v>
      </c>
      <c r="P18" s="4">
        <v>0</v>
      </c>
      <c r="Q18" s="4">
        <v>0</v>
      </c>
      <c r="R18" s="4">
        <v>0</v>
      </c>
      <c r="S18" s="5">
        <v>3</v>
      </c>
      <c r="T18" s="4">
        <v>0</v>
      </c>
      <c r="U18" s="4">
        <v>0</v>
      </c>
      <c r="V18" s="4">
        <v>0</v>
      </c>
      <c r="W18" s="5">
        <v>2.7</v>
      </c>
      <c r="X18" s="4">
        <v>0</v>
      </c>
      <c r="Y18" s="4">
        <v>0</v>
      </c>
      <c r="Z18" s="4">
        <v>0</v>
      </c>
      <c r="AA18" s="5">
        <v>3</v>
      </c>
      <c r="AB18" s="4">
        <v>0</v>
      </c>
      <c r="AC18" s="4">
        <v>0</v>
      </c>
      <c r="AD18" s="4">
        <v>0</v>
      </c>
      <c r="AE18" s="5">
        <v>2.5</v>
      </c>
      <c r="AF18" s="4">
        <f t="shared" si="0"/>
        <v>13.7</v>
      </c>
      <c r="AG18" s="5"/>
      <c r="AH18" t="s">
        <v>210</v>
      </c>
    </row>
    <row r="19" spans="2:34">
      <c r="B19">
        <v>896055</v>
      </c>
      <c r="C19">
        <v>9680</v>
      </c>
      <c r="D19" t="s">
        <v>216</v>
      </c>
      <c r="E19">
        <v>2011</v>
      </c>
      <c r="F19" t="s">
        <v>14</v>
      </c>
      <c r="G19" t="s">
        <v>212</v>
      </c>
      <c r="H19">
        <v>0</v>
      </c>
      <c r="I19" s="4">
        <v>0</v>
      </c>
      <c r="J19" s="4">
        <v>0</v>
      </c>
      <c r="K19" s="5">
        <v>2</v>
      </c>
      <c r="L19" s="4">
        <v>0</v>
      </c>
      <c r="M19" s="4">
        <v>0</v>
      </c>
      <c r="N19" s="4">
        <v>0</v>
      </c>
      <c r="O19" s="5">
        <v>2</v>
      </c>
      <c r="P19" s="4">
        <v>0</v>
      </c>
      <c r="Q19" s="4">
        <v>0</v>
      </c>
      <c r="R19" s="4">
        <v>0</v>
      </c>
      <c r="S19" s="5">
        <v>1.7</v>
      </c>
      <c r="T19" s="4">
        <v>0</v>
      </c>
      <c r="U19" s="4">
        <v>0</v>
      </c>
      <c r="V19" s="4">
        <v>0</v>
      </c>
      <c r="W19" s="5">
        <v>3</v>
      </c>
      <c r="X19" s="4">
        <v>0</v>
      </c>
      <c r="Y19" s="4">
        <v>0</v>
      </c>
      <c r="Z19" s="4">
        <v>0</v>
      </c>
      <c r="AA19" s="5">
        <v>2.5</v>
      </c>
      <c r="AB19" s="4">
        <v>0</v>
      </c>
      <c r="AC19" s="4">
        <v>0</v>
      </c>
      <c r="AD19" s="4">
        <v>0</v>
      </c>
      <c r="AE19" s="5">
        <v>2.5</v>
      </c>
      <c r="AF19" s="4">
        <f t="shared" si="0"/>
        <v>13.7</v>
      </c>
      <c r="AG19" s="5"/>
      <c r="AH19" t="s">
        <v>217</v>
      </c>
    </row>
    <row r="20" spans="2:34">
      <c r="C20">
        <v>9680</v>
      </c>
      <c r="D20" t="s">
        <v>312</v>
      </c>
      <c r="F20" t="s">
        <v>14</v>
      </c>
      <c r="G20" t="s">
        <v>212</v>
      </c>
      <c r="H20">
        <v>0</v>
      </c>
      <c r="I20" s="4">
        <v>0</v>
      </c>
      <c r="J20" s="4">
        <v>0</v>
      </c>
      <c r="K20">
        <v>1.5</v>
      </c>
      <c r="L20" s="4">
        <v>0</v>
      </c>
      <c r="M20" s="4">
        <v>0</v>
      </c>
      <c r="N20" s="4">
        <v>0</v>
      </c>
      <c r="O20">
        <v>1</v>
      </c>
      <c r="P20" s="4">
        <v>0</v>
      </c>
      <c r="Q20" s="4">
        <v>0</v>
      </c>
      <c r="R20" s="4">
        <v>0</v>
      </c>
      <c r="S20">
        <v>0.6</v>
      </c>
      <c r="T20" s="4">
        <v>0</v>
      </c>
      <c r="U20" s="4">
        <v>0</v>
      </c>
      <c r="V20" s="4">
        <v>0</v>
      </c>
      <c r="W20">
        <v>3</v>
      </c>
      <c r="X20" s="4">
        <v>0</v>
      </c>
      <c r="Y20" s="4">
        <v>0</v>
      </c>
      <c r="Z20" s="4">
        <v>0</v>
      </c>
      <c r="AA20">
        <v>3</v>
      </c>
      <c r="AB20" s="4">
        <v>0</v>
      </c>
      <c r="AC20" s="4">
        <v>0</v>
      </c>
      <c r="AD20" s="4">
        <v>0</v>
      </c>
      <c r="AE20">
        <v>3</v>
      </c>
      <c r="AF20" s="4">
        <f t="shared" si="0"/>
        <v>12.1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A72"/>
  <sheetViews>
    <sheetView topLeftCell="A12" workbookViewId="0">
      <selection activeCell="D72" sqref="D72"/>
    </sheetView>
  </sheetViews>
  <sheetFormatPr defaultRowHeight="15"/>
  <cols>
    <col min="1" max="3" width="10" customWidth="1"/>
    <col min="4" max="4" width="30" customWidth="1"/>
    <col min="5" max="5" width="8" customWidth="1"/>
    <col min="6" max="6" width="15.7109375" customWidth="1"/>
    <col min="7" max="7" width="15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75">
      <c r="D1" t="s">
        <v>0</v>
      </c>
      <c r="E1" s="1"/>
    </row>
    <row r="2" spans="1:27" ht="18.75">
      <c r="D2" t="s">
        <v>1</v>
      </c>
      <c r="E2" s="1"/>
    </row>
    <row r="3" spans="1:27" ht="18.75">
      <c r="D3" t="s">
        <v>218</v>
      </c>
      <c r="E3" s="1"/>
    </row>
    <row r="4" spans="1:27">
      <c r="O4" t="s">
        <v>301</v>
      </c>
      <c r="S4" t="s">
        <v>299</v>
      </c>
      <c r="W4" t="s">
        <v>297</v>
      </c>
    </row>
    <row r="5" spans="1:27">
      <c r="O5" t="s">
        <v>302</v>
      </c>
      <c r="S5" t="s">
        <v>300</v>
      </c>
      <c r="W5" t="s">
        <v>298</v>
      </c>
    </row>
    <row r="6" spans="1:27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78</v>
      </c>
      <c r="L6" s="2" t="s">
        <v>75</v>
      </c>
      <c r="M6" s="2" t="s">
        <v>76</v>
      </c>
      <c r="N6" s="2" t="s">
        <v>77</v>
      </c>
      <c r="O6" s="2" t="s">
        <v>79</v>
      </c>
      <c r="P6" s="2" t="s">
        <v>75</v>
      </c>
      <c r="Q6" s="2" t="s">
        <v>76</v>
      </c>
      <c r="R6" s="2" t="s">
        <v>77</v>
      </c>
      <c r="S6" s="2" t="s">
        <v>80</v>
      </c>
      <c r="T6" s="2" t="s">
        <v>75</v>
      </c>
      <c r="U6" s="2" t="s">
        <v>76</v>
      </c>
      <c r="V6" s="2" t="s">
        <v>77</v>
      </c>
      <c r="W6" s="2" t="s">
        <v>81</v>
      </c>
      <c r="X6" s="2" t="s">
        <v>10</v>
      </c>
      <c r="Y6" s="2" t="s">
        <v>11</v>
      </c>
      <c r="Z6" s="2" t="s">
        <v>12</v>
      </c>
      <c r="AA6" s="2"/>
    </row>
    <row r="7" spans="1:27">
      <c r="B7">
        <v>100088</v>
      </c>
      <c r="C7">
        <v>9680</v>
      </c>
      <c r="D7" t="s">
        <v>219</v>
      </c>
      <c r="E7">
        <v>2018</v>
      </c>
      <c r="F7" t="s">
        <v>14</v>
      </c>
      <c r="G7" t="s">
        <v>121</v>
      </c>
      <c r="H7">
        <v>0</v>
      </c>
      <c r="I7" s="4">
        <v>0</v>
      </c>
      <c r="J7" s="4">
        <v>0</v>
      </c>
      <c r="K7" s="5">
        <f t="shared" ref="K7:K38" si="0">H7+I7-J7</f>
        <v>0</v>
      </c>
      <c r="L7" s="4">
        <v>0</v>
      </c>
      <c r="M7" s="4">
        <v>0</v>
      </c>
      <c r="N7" s="4">
        <v>0</v>
      </c>
      <c r="O7" s="5">
        <f t="shared" ref="O7:O37" si="1">L7+M7-N7</f>
        <v>0</v>
      </c>
      <c r="P7" s="4">
        <v>0</v>
      </c>
      <c r="Q7" s="4">
        <v>0</v>
      </c>
      <c r="R7" s="4">
        <v>0</v>
      </c>
      <c r="S7" s="5">
        <f t="shared" ref="S7:S37" si="2">P7+Q7-R7</f>
        <v>0</v>
      </c>
      <c r="T7" s="4">
        <v>0</v>
      </c>
      <c r="U7" s="4">
        <v>0</v>
      </c>
      <c r="V7" s="4">
        <v>0</v>
      </c>
      <c r="W7" s="5">
        <f t="shared" ref="W7:W37" si="3">T7+U7-V7</f>
        <v>0</v>
      </c>
      <c r="X7" s="4">
        <f t="shared" ref="X7:X38" si="4">K7+O7+S7+W7</f>
        <v>0</v>
      </c>
      <c r="Y7" s="5"/>
      <c r="Z7" t="s">
        <v>220</v>
      </c>
    </row>
    <row r="8" spans="1:27">
      <c r="B8">
        <v>677231</v>
      </c>
      <c r="C8">
        <v>9680</v>
      </c>
      <c r="D8" t="s">
        <v>221</v>
      </c>
      <c r="E8">
        <v>2019</v>
      </c>
      <c r="F8" t="s">
        <v>14</v>
      </c>
      <c r="G8" t="s">
        <v>154</v>
      </c>
      <c r="H8">
        <v>0</v>
      </c>
      <c r="I8" s="4">
        <v>0</v>
      </c>
      <c r="J8" s="4">
        <v>0</v>
      </c>
      <c r="K8" s="5">
        <f t="shared" si="0"/>
        <v>0</v>
      </c>
      <c r="L8" s="4">
        <v>0</v>
      </c>
      <c r="M8" s="4">
        <v>0</v>
      </c>
      <c r="N8" s="4">
        <v>0</v>
      </c>
      <c r="O8" s="5">
        <v>0.5</v>
      </c>
      <c r="P8" s="4">
        <v>0</v>
      </c>
      <c r="Q8" s="4">
        <v>0</v>
      </c>
      <c r="R8" s="4">
        <v>0</v>
      </c>
      <c r="S8" s="5">
        <v>1</v>
      </c>
      <c r="T8" s="4">
        <v>0</v>
      </c>
      <c r="U8" s="4">
        <v>0</v>
      </c>
      <c r="V8" s="4">
        <v>0</v>
      </c>
      <c r="W8" s="5">
        <v>2</v>
      </c>
      <c r="X8" s="4">
        <f t="shared" si="4"/>
        <v>3.5</v>
      </c>
      <c r="Y8" s="5"/>
      <c r="Z8" t="s">
        <v>220</v>
      </c>
    </row>
    <row r="9" spans="1:27">
      <c r="B9">
        <v>122374</v>
      </c>
      <c r="C9">
        <v>9680</v>
      </c>
      <c r="D9" t="s">
        <v>222</v>
      </c>
      <c r="E9">
        <v>2017</v>
      </c>
      <c r="F9" t="s">
        <v>14</v>
      </c>
      <c r="G9" t="s">
        <v>121</v>
      </c>
      <c r="H9">
        <v>0</v>
      </c>
      <c r="I9" s="4">
        <v>0</v>
      </c>
      <c r="J9" s="4">
        <v>0</v>
      </c>
      <c r="K9" s="5">
        <f t="shared" si="0"/>
        <v>0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0</v>
      </c>
      <c r="Q9" s="4">
        <v>0</v>
      </c>
      <c r="R9" s="4">
        <v>0</v>
      </c>
      <c r="S9" s="5">
        <f t="shared" si="2"/>
        <v>0</v>
      </c>
      <c r="T9" s="4">
        <v>0</v>
      </c>
      <c r="U9" s="4">
        <v>0</v>
      </c>
      <c r="V9" s="4">
        <v>0</v>
      </c>
      <c r="W9" s="5">
        <f t="shared" si="3"/>
        <v>0</v>
      </c>
      <c r="X9" s="4">
        <f t="shared" si="4"/>
        <v>0</v>
      </c>
      <c r="Y9" s="5"/>
      <c r="Z9" t="s">
        <v>220</v>
      </c>
    </row>
    <row r="10" spans="1:27">
      <c r="B10">
        <v>976198</v>
      </c>
      <c r="C10">
        <v>9680</v>
      </c>
      <c r="D10" t="s">
        <v>223</v>
      </c>
      <c r="E10">
        <v>2017</v>
      </c>
      <c r="F10" t="s">
        <v>14</v>
      </c>
      <c r="G10" t="s">
        <v>154</v>
      </c>
      <c r="H10">
        <v>0</v>
      </c>
      <c r="I10" s="4">
        <v>0</v>
      </c>
      <c r="J10" s="4">
        <v>0</v>
      </c>
      <c r="K10" s="5">
        <f t="shared" si="0"/>
        <v>0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0</v>
      </c>
      <c r="Q10" s="4">
        <v>0</v>
      </c>
      <c r="R10" s="4">
        <v>0</v>
      </c>
      <c r="S10" s="5">
        <f t="shared" si="2"/>
        <v>0</v>
      </c>
      <c r="T10" s="4">
        <v>0</v>
      </c>
      <c r="U10" s="4">
        <v>0</v>
      </c>
      <c r="V10" s="4">
        <v>0</v>
      </c>
      <c r="W10" s="5">
        <f t="shared" si="3"/>
        <v>0</v>
      </c>
      <c r="X10" s="4">
        <f t="shared" si="4"/>
        <v>0</v>
      </c>
      <c r="Y10" s="5"/>
      <c r="Z10" t="s">
        <v>220</v>
      </c>
    </row>
    <row r="11" spans="1:27">
      <c r="B11">
        <v>480388</v>
      </c>
      <c r="C11">
        <v>9680</v>
      </c>
      <c r="D11" t="s">
        <v>224</v>
      </c>
      <c r="E11">
        <v>2018</v>
      </c>
      <c r="F11" t="s">
        <v>14</v>
      </c>
      <c r="H11">
        <v>0</v>
      </c>
      <c r="I11" s="4">
        <v>0</v>
      </c>
      <c r="J11" s="4">
        <v>0</v>
      </c>
      <c r="K11" s="5">
        <f t="shared" si="0"/>
        <v>0</v>
      </c>
      <c r="L11" s="4">
        <v>0</v>
      </c>
      <c r="M11" s="4">
        <v>0</v>
      </c>
      <c r="N11" s="4">
        <v>0</v>
      </c>
      <c r="O11" s="5">
        <f t="shared" si="1"/>
        <v>0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4">
        <f t="shared" si="4"/>
        <v>0</v>
      </c>
      <c r="Y11" s="5"/>
      <c r="Z11" t="s">
        <v>220</v>
      </c>
    </row>
    <row r="12" spans="1:27">
      <c r="B12">
        <v>912555</v>
      </c>
      <c r="C12">
        <v>9680</v>
      </c>
      <c r="D12" t="s">
        <v>225</v>
      </c>
      <c r="E12">
        <v>2018</v>
      </c>
      <c r="F12" t="s">
        <v>14</v>
      </c>
      <c r="H12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v>1</v>
      </c>
      <c r="P12" s="4">
        <v>0</v>
      </c>
      <c r="Q12" s="4">
        <v>0</v>
      </c>
      <c r="R12" s="4">
        <v>0</v>
      </c>
      <c r="S12" s="5">
        <v>2</v>
      </c>
      <c r="T12" s="4">
        <v>0</v>
      </c>
      <c r="U12" s="4">
        <v>0</v>
      </c>
      <c r="V12" s="4">
        <v>0</v>
      </c>
      <c r="W12" s="5">
        <v>2</v>
      </c>
      <c r="X12" s="4">
        <f t="shared" si="4"/>
        <v>5</v>
      </c>
      <c r="Y12" s="5"/>
      <c r="Z12" t="s">
        <v>220</v>
      </c>
    </row>
    <row r="13" spans="1:27">
      <c r="B13">
        <v>136886</v>
      </c>
      <c r="C13">
        <v>9680</v>
      </c>
      <c r="D13" t="s">
        <v>226</v>
      </c>
      <c r="E13">
        <v>2017</v>
      </c>
      <c r="F13" t="s">
        <v>14</v>
      </c>
      <c r="H13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v>0.9</v>
      </c>
      <c r="P13" s="4">
        <v>0</v>
      </c>
      <c r="Q13" s="4">
        <v>0</v>
      </c>
      <c r="R13" s="4">
        <v>0</v>
      </c>
      <c r="S13" s="5">
        <v>2</v>
      </c>
      <c r="T13" s="4">
        <v>0</v>
      </c>
      <c r="U13" s="4">
        <v>0</v>
      </c>
      <c r="V13" s="4">
        <v>0</v>
      </c>
      <c r="W13" s="5">
        <v>3</v>
      </c>
      <c r="X13" s="4">
        <f t="shared" si="4"/>
        <v>5.9</v>
      </c>
      <c r="Y13" s="5"/>
      <c r="Z13" t="s">
        <v>220</v>
      </c>
    </row>
    <row r="14" spans="1:27">
      <c r="B14">
        <v>680704</v>
      </c>
      <c r="C14">
        <v>9680</v>
      </c>
      <c r="D14" t="s">
        <v>227</v>
      </c>
      <c r="E14">
        <v>2017</v>
      </c>
      <c r="F14" t="s">
        <v>14</v>
      </c>
      <c r="H14">
        <v>0</v>
      </c>
      <c r="I14" s="4">
        <v>0</v>
      </c>
      <c r="J14" s="4">
        <v>0</v>
      </c>
      <c r="K14" s="5">
        <f t="shared" si="0"/>
        <v>0</v>
      </c>
      <c r="L14" s="4">
        <v>0</v>
      </c>
      <c r="M14" s="4">
        <v>0</v>
      </c>
      <c r="N14" s="4">
        <v>0</v>
      </c>
      <c r="O14" s="5">
        <v>0.8</v>
      </c>
      <c r="P14" s="4">
        <v>0</v>
      </c>
      <c r="Q14" s="4">
        <v>0</v>
      </c>
      <c r="R14" s="4">
        <v>0</v>
      </c>
      <c r="S14" s="5">
        <v>2</v>
      </c>
      <c r="T14" s="4">
        <v>0</v>
      </c>
      <c r="U14" s="4">
        <v>0</v>
      </c>
      <c r="V14" s="4">
        <v>0</v>
      </c>
      <c r="W14" s="5">
        <v>3</v>
      </c>
      <c r="X14" s="4">
        <f t="shared" si="4"/>
        <v>5.8</v>
      </c>
      <c r="Y14" s="5"/>
      <c r="Z14" t="s">
        <v>220</v>
      </c>
    </row>
    <row r="15" spans="1:27">
      <c r="B15">
        <v>707101</v>
      </c>
      <c r="C15">
        <v>9680</v>
      </c>
      <c r="D15" t="s">
        <v>228</v>
      </c>
      <c r="E15">
        <v>2017</v>
      </c>
      <c r="F15" t="s">
        <v>14</v>
      </c>
      <c r="H15">
        <v>0</v>
      </c>
      <c r="I15" s="4">
        <v>0</v>
      </c>
      <c r="J15" s="4">
        <v>0</v>
      </c>
      <c r="K15" s="5">
        <f t="shared" si="0"/>
        <v>0</v>
      </c>
      <c r="L15" s="4">
        <v>0</v>
      </c>
      <c r="M15" s="4">
        <v>0</v>
      </c>
      <c r="N15" s="4">
        <v>0</v>
      </c>
      <c r="O15" s="5">
        <v>1</v>
      </c>
      <c r="P15" s="4">
        <v>0</v>
      </c>
      <c r="Q15" s="4">
        <v>0</v>
      </c>
      <c r="R15" s="4">
        <v>0</v>
      </c>
      <c r="S15" s="5">
        <v>3</v>
      </c>
      <c r="T15" s="4">
        <v>0</v>
      </c>
      <c r="U15" s="4">
        <v>0</v>
      </c>
      <c r="V15" s="4">
        <v>0</v>
      </c>
      <c r="W15" s="5">
        <v>3</v>
      </c>
      <c r="X15" s="4">
        <f t="shared" si="4"/>
        <v>7</v>
      </c>
      <c r="Y15" s="5"/>
      <c r="Z15" t="s">
        <v>220</v>
      </c>
    </row>
    <row r="16" spans="1:27">
      <c r="B16">
        <v>375653</v>
      </c>
      <c r="C16">
        <v>9680</v>
      </c>
      <c r="D16" t="s">
        <v>229</v>
      </c>
      <c r="E16">
        <v>2019</v>
      </c>
      <c r="F16" t="s">
        <v>14</v>
      </c>
      <c r="H16">
        <v>0</v>
      </c>
      <c r="I16" s="4">
        <v>0</v>
      </c>
      <c r="J16" s="4">
        <v>0</v>
      </c>
      <c r="K16" s="5">
        <f t="shared" si="0"/>
        <v>0</v>
      </c>
      <c r="L16" s="4">
        <v>0</v>
      </c>
      <c r="M16" s="4">
        <v>0</v>
      </c>
      <c r="N16" s="4">
        <v>0</v>
      </c>
      <c r="O16" s="5">
        <v>0.7</v>
      </c>
      <c r="P16" s="4">
        <v>0</v>
      </c>
      <c r="Q16" s="4">
        <v>0</v>
      </c>
      <c r="R16" s="4">
        <v>0</v>
      </c>
      <c r="S16" s="5">
        <v>1</v>
      </c>
      <c r="T16" s="4">
        <v>0</v>
      </c>
      <c r="U16" s="4">
        <v>0</v>
      </c>
      <c r="V16" s="4">
        <v>0</v>
      </c>
      <c r="W16" s="5">
        <v>1</v>
      </c>
      <c r="X16" s="4">
        <f t="shared" si="4"/>
        <v>2.7</v>
      </c>
      <c r="Y16" s="5"/>
      <c r="Z16" t="s">
        <v>220</v>
      </c>
    </row>
    <row r="17" spans="2:26">
      <c r="B17">
        <v>305630</v>
      </c>
      <c r="C17">
        <v>9680</v>
      </c>
      <c r="D17" t="s">
        <v>230</v>
      </c>
      <c r="E17">
        <v>2018</v>
      </c>
      <c r="F17" t="s">
        <v>14</v>
      </c>
      <c r="G17" t="s">
        <v>121</v>
      </c>
      <c r="H17">
        <v>0</v>
      </c>
      <c r="I17" s="4">
        <v>0</v>
      </c>
      <c r="J17" s="4">
        <v>0</v>
      </c>
      <c r="K17" s="5">
        <f t="shared" si="0"/>
        <v>0</v>
      </c>
      <c r="L17" s="4">
        <v>0</v>
      </c>
      <c r="M17" s="4">
        <v>0</v>
      </c>
      <c r="N17" s="4">
        <v>0</v>
      </c>
      <c r="O17" s="5">
        <v>1</v>
      </c>
      <c r="P17" s="4">
        <v>0</v>
      </c>
      <c r="Q17" s="4">
        <v>0</v>
      </c>
      <c r="R17" s="4">
        <v>0</v>
      </c>
      <c r="S17" s="5">
        <v>2</v>
      </c>
      <c r="T17" s="4">
        <v>0</v>
      </c>
      <c r="U17" s="4">
        <v>0</v>
      </c>
      <c r="V17" s="4">
        <v>0</v>
      </c>
      <c r="W17" s="5">
        <v>3</v>
      </c>
      <c r="X17" s="4">
        <f t="shared" si="4"/>
        <v>6</v>
      </c>
      <c r="Y17" s="5"/>
      <c r="Z17" t="s">
        <v>231</v>
      </c>
    </row>
    <row r="18" spans="2:26">
      <c r="B18">
        <v>592172</v>
      </c>
      <c r="C18">
        <v>9680</v>
      </c>
      <c r="D18" t="s">
        <v>232</v>
      </c>
      <c r="E18">
        <v>2018</v>
      </c>
      <c r="F18" t="s">
        <v>14</v>
      </c>
      <c r="G18" t="s">
        <v>154</v>
      </c>
      <c r="H18">
        <v>0</v>
      </c>
      <c r="I18" s="4">
        <v>0</v>
      </c>
      <c r="J18" s="4">
        <v>0</v>
      </c>
      <c r="K18" s="5">
        <f t="shared" si="0"/>
        <v>0</v>
      </c>
      <c r="L18" s="4">
        <v>0</v>
      </c>
      <c r="M18" s="4">
        <v>0</v>
      </c>
      <c r="N18" s="4">
        <v>0</v>
      </c>
      <c r="O18" s="5">
        <v>0.9</v>
      </c>
      <c r="P18" s="4">
        <v>0</v>
      </c>
      <c r="Q18" s="4">
        <v>0</v>
      </c>
      <c r="R18" s="4">
        <v>0</v>
      </c>
      <c r="S18" s="5">
        <v>2</v>
      </c>
      <c r="T18" s="4">
        <v>0</v>
      </c>
      <c r="U18" s="4">
        <v>0</v>
      </c>
      <c r="V18" s="4">
        <v>0</v>
      </c>
      <c r="W18" s="5">
        <v>2</v>
      </c>
      <c r="X18" s="4">
        <f t="shared" si="4"/>
        <v>4.9000000000000004</v>
      </c>
      <c r="Y18" s="5"/>
      <c r="Z18" t="s">
        <v>231</v>
      </c>
    </row>
    <row r="19" spans="2:26">
      <c r="B19">
        <v>601015</v>
      </c>
      <c r="C19">
        <v>9680</v>
      </c>
      <c r="D19" t="s">
        <v>233</v>
      </c>
      <c r="E19">
        <v>2018</v>
      </c>
      <c r="F19" t="s">
        <v>14</v>
      </c>
      <c r="G19" t="s">
        <v>121</v>
      </c>
      <c r="H19">
        <v>0</v>
      </c>
      <c r="I19" s="4">
        <v>0</v>
      </c>
      <c r="J19" s="4">
        <v>0</v>
      </c>
      <c r="K19" s="5">
        <f t="shared" si="0"/>
        <v>0</v>
      </c>
      <c r="L19" s="4">
        <v>0</v>
      </c>
      <c r="M19" s="4">
        <v>0</v>
      </c>
      <c r="N19" s="4">
        <v>0</v>
      </c>
      <c r="O19" s="5">
        <f t="shared" si="1"/>
        <v>0</v>
      </c>
      <c r="P19" s="4">
        <v>0</v>
      </c>
      <c r="Q19" s="4">
        <v>0</v>
      </c>
      <c r="R19" s="4">
        <v>0</v>
      </c>
      <c r="S19" s="5">
        <f t="shared" si="2"/>
        <v>0</v>
      </c>
      <c r="T19" s="4">
        <v>0</v>
      </c>
      <c r="U19" s="4">
        <v>0</v>
      </c>
      <c r="V19" s="4">
        <v>0</v>
      </c>
      <c r="W19" s="5">
        <f t="shared" si="3"/>
        <v>0</v>
      </c>
      <c r="X19" s="4">
        <f t="shared" si="4"/>
        <v>0</v>
      </c>
      <c r="Y19" s="5"/>
      <c r="Z19" t="s">
        <v>231</v>
      </c>
    </row>
    <row r="20" spans="2:26">
      <c r="B20">
        <v>461524</v>
      </c>
      <c r="C20">
        <v>9680</v>
      </c>
      <c r="D20" t="s">
        <v>234</v>
      </c>
      <c r="E20">
        <v>2018</v>
      </c>
      <c r="F20" t="s">
        <v>14</v>
      </c>
      <c r="H20">
        <v>0</v>
      </c>
      <c r="I20" s="4">
        <v>0</v>
      </c>
      <c r="J20" s="4">
        <v>0</v>
      </c>
      <c r="K20" s="5">
        <f t="shared" si="0"/>
        <v>0</v>
      </c>
      <c r="L20" s="4">
        <v>0</v>
      </c>
      <c r="M20" s="4">
        <v>0</v>
      </c>
      <c r="N20" s="4">
        <v>0</v>
      </c>
      <c r="O20" s="5">
        <v>0.5</v>
      </c>
      <c r="P20" s="4">
        <v>0</v>
      </c>
      <c r="Q20" s="4">
        <v>0</v>
      </c>
      <c r="R20" s="4">
        <v>0</v>
      </c>
      <c r="S20" s="5">
        <v>1</v>
      </c>
      <c r="T20" s="4">
        <v>0</v>
      </c>
      <c r="U20" s="4">
        <v>0</v>
      </c>
      <c r="V20" s="4">
        <v>0</v>
      </c>
      <c r="W20" s="5">
        <v>2</v>
      </c>
      <c r="X20" s="4">
        <f t="shared" si="4"/>
        <v>3.5</v>
      </c>
      <c r="Y20" s="5"/>
      <c r="Z20" t="s">
        <v>231</v>
      </c>
    </row>
    <row r="21" spans="2:26">
      <c r="B21">
        <v>242977</v>
      </c>
      <c r="C21">
        <v>9680</v>
      </c>
      <c r="D21" t="s">
        <v>235</v>
      </c>
      <c r="E21">
        <v>2017</v>
      </c>
      <c r="F21" t="s">
        <v>14</v>
      </c>
      <c r="H21">
        <v>0</v>
      </c>
      <c r="I21" s="4">
        <v>0</v>
      </c>
      <c r="J21" s="4">
        <v>0</v>
      </c>
      <c r="K21" s="5">
        <f t="shared" si="0"/>
        <v>0</v>
      </c>
      <c r="L21" s="4">
        <v>0</v>
      </c>
      <c r="M21" s="4">
        <v>0</v>
      </c>
      <c r="N21" s="4">
        <v>0</v>
      </c>
      <c r="O21" s="5">
        <v>1</v>
      </c>
      <c r="P21" s="4">
        <v>0</v>
      </c>
      <c r="Q21" s="4">
        <v>0</v>
      </c>
      <c r="R21" s="4">
        <v>0</v>
      </c>
      <c r="S21" s="5">
        <v>1</v>
      </c>
      <c r="T21" s="4">
        <v>0</v>
      </c>
      <c r="U21" s="4">
        <v>0</v>
      </c>
      <c r="V21" s="4">
        <v>0</v>
      </c>
      <c r="W21" s="5">
        <v>2</v>
      </c>
      <c r="X21" s="4">
        <f t="shared" si="4"/>
        <v>4</v>
      </c>
      <c r="Y21" s="5"/>
      <c r="Z21" t="s">
        <v>231</v>
      </c>
    </row>
    <row r="22" spans="2:26">
      <c r="B22">
        <v>251649</v>
      </c>
      <c r="C22">
        <v>9680</v>
      </c>
      <c r="D22" t="s">
        <v>236</v>
      </c>
      <c r="E22">
        <v>2018</v>
      </c>
      <c r="F22" t="s">
        <v>14</v>
      </c>
      <c r="H22">
        <v>0</v>
      </c>
      <c r="I22" s="4">
        <v>0</v>
      </c>
      <c r="J22" s="4">
        <v>0</v>
      </c>
      <c r="K22" s="5">
        <f t="shared" si="0"/>
        <v>0</v>
      </c>
      <c r="L22" s="4">
        <v>0</v>
      </c>
      <c r="M22" s="4">
        <v>0</v>
      </c>
      <c r="N22" s="4">
        <v>0</v>
      </c>
      <c r="O22" s="5">
        <v>0.9</v>
      </c>
      <c r="P22" s="4">
        <v>0</v>
      </c>
      <c r="Q22" s="4">
        <v>0</v>
      </c>
      <c r="R22" s="4">
        <v>0</v>
      </c>
      <c r="S22" s="5">
        <v>2</v>
      </c>
      <c r="T22" s="4">
        <v>0</v>
      </c>
      <c r="U22" s="4">
        <v>0</v>
      </c>
      <c r="V22" s="4">
        <v>0</v>
      </c>
      <c r="W22" s="5">
        <v>2</v>
      </c>
      <c r="X22" s="4">
        <f t="shared" si="4"/>
        <v>4.9000000000000004</v>
      </c>
      <c r="Y22" s="5"/>
      <c r="Z22" t="s">
        <v>231</v>
      </c>
    </row>
    <row r="23" spans="2:26">
      <c r="B23">
        <v>320019</v>
      </c>
      <c r="C23">
        <v>9680</v>
      </c>
      <c r="D23" t="s">
        <v>237</v>
      </c>
      <c r="E23">
        <v>2018</v>
      </c>
      <c r="F23" t="s">
        <v>14</v>
      </c>
      <c r="H23">
        <v>0</v>
      </c>
      <c r="I23" s="4">
        <v>0</v>
      </c>
      <c r="J23" s="4">
        <v>0</v>
      </c>
      <c r="K23" s="5">
        <f t="shared" si="0"/>
        <v>0</v>
      </c>
      <c r="L23" s="4">
        <v>0</v>
      </c>
      <c r="M23" s="4">
        <v>0</v>
      </c>
      <c r="N23" s="4">
        <v>0</v>
      </c>
      <c r="O23" s="5">
        <f t="shared" si="1"/>
        <v>0</v>
      </c>
      <c r="P23" s="4">
        <v>0</v>
      </c>
      <c r="Q23" s="4">
        <v>0</v>
      </c>
      <c r="R23" s="4">
        <v>0</v>
      </c>
      <c r="S23" s="5">
        <f t="shared" si="2"/>
        <v>0</v>
      </c>
      <c r="T23" s="4">
        <v>0</v>
      </c>
      <c r="U23" s="4">
        <v>0</v>
      </c>
      <c r="V23" s="4">
        <v>0</v>
      </c>
      <c r="W23" s="5">
        <f t="shared" si="3"/>
        <v>0</v>
      </c>
      <c r="X23" s="4">
        <f t="shared" si="4"/>
        <v>0</v>
      </c>
      <c r="Y23" s="5"/>
      <c r="Z23" t="s">
        <v>231</v>
      </c>
    </row>
    <row r="24" spans="2:26">
      <c r="B24">
        <v>526933</v>
      </c>
      <c r="C24">
        <v>9680</v>
      </c>
      <c r="D24" t="s">
        <v>238</v>
      </c>
      <c r="E24">
        <v>2018</v>
      </c>
      <c r="F24" t="s">
        <v>14</v>
      </c>
      <c r="H24">
        <v>0</v>
      </c>
      <c r="I24" s="4">
        <v>0</v>
      </c>
      <c r="J24" s="4">
        <v>0</v>
      </c>
      <c r="K24" s="5">
        <f t="shared" si="0"/>
        <v>0</v>
      </c>
      <c r="L24" s="4">
        <v>0</v>
      </c>
      <c r="M24" s="4">
        <v>0</v>
      </c>
      <c r="N24" s="4">
        <v>0</v>
      </c>
      <c r="O24" s="5">
        <v>0.8</v>
      </c>
      <c r="P24" s="4">
        <v>0</v>
      </c>
      <c r="Q24" s="4">
        <v>0</v>
      </c>
      <c r="R24" s="4">
        <v>0</v>
      </c>
      <c r="S24" s="5">
        <v>1</v>
      </c>
      <c r="T24" s="4">
        <v>0</v>
      </c>
      <c r="U24" s="4">
        <v>0</v>
      </c>
      <c r="V24" s="4">
        <v>0</v>
      </c>
      <c r="W24" s="5">
        <v>3</v>
      </c>
      <c r="X24" s="4">
        <f t="shared" si="4"/>
        <v>4.8</v>
      </c>
      <c r="Y24" s="5"/>
      <c r="Z24" t="s">
        <v>231</v>
      </c>
    </row>
    <row r="25" spans="2:26">
      <c r="B25">
        <v>925058</v>
      </c>
      <c r="C25">
        <v>9680</v>
      </c>
      <c r="D25" t="s">
        <v>239</v>
      </c>
      <c r="E25">
        <v>2017</v>
      </c>
      <c r="F25" t="s">
        <v>14</v>
      </c>
      <c r="H25">
        <v>0</v>
      </c>
      <c r="I25" s="4">
        <v>0</v>
      </c>
      <c r="J25" s="4">
        <v>0</v>
      </c>
      <c r="K25" s="5">
        <f t="shared" si="0"/>
        <v>0</v>
      </c>
      <c r="L25" s="4">
        <v>0</v>
      </c>
      <c r="M25" s="4">
        <v>0</v>
      </c>
      <c r="N25" s="4">
        <v>0</v>
      </c>
      <c r="O25" s="5">
        <f t="shared" si="1"/>
        <v>0</v>
      </c>
      <c r="P25" s="4">
        <v>0</v>
      </c>
      <c r="Q25" s="4">
        <v>0</v>
      </c>
      <c r="R25" s="4">
        <v>0</v>
      </c>
      <c r="S25" s="5">
        <f t="shared" si="2"/>
        <v>0</v>
      </c>
      <c r="T25" s="4">
        <v>0</v>
      </c>
      <c r="U25" s="4">
        <v>0</v>
      </c>
      <c r="V25" s="4">
        <v>0</v>
      </c>
      <c r="W25" s="5">
        <f t="shared" si="3"/>
        <v>0</v>
      </c>
      <c r="X25" s="4">
        <f t="shared" si="4"/>
        <v>0</v>
      </c>
      <c r="Y25" s="5"/>
      <c r="Z25" t="s">
        <v>231</v>
      </c>
    </row>
    <row r="26" spans="2:26">
      <c r="B26">
        <v>504528</v>
      </c>
      <c r="C26">
        <v>9680</v>
      </c>
      <c r="D26" t="s">
        <v>240</v>
      </c>
      <c r="E26">
        <v>2017</v>
      </c>
      <c r="F26" t="s">
        <v>14</v>
      </c>
      <c r="H26">
        <v>0</v>
      </c>
      <c r="I26" s="4">
        <v>0</v>
      </c>
      <c r="J26" s="4">
        <v>0</v>
      </c>
      <c r="K26" s="5">
        <f t="shared" si="0"/>
        <v>0</v>
      </c>
      <c r="L26" s="4">
        <v>0</v>
      </c>
      <c r="M26" s="4">
        <v>0</v>
      </c>
      <c r="N26" s="4">
        <v>0</v>
      </c>
      <c r="O26" s="5">
        <v>0.9</v>
      </c>
      <c r="P26" s="4">
        <v>0</v>
      </c>
      <c r="Q26" s="4">
        <v>0</v>
      </c>
      <c r="R26" s="4">
        <v>0</v>
      </c>
      <c r="S26" s="5">
        <v>2</v>
      </c>
      <c r="T26" s="4">
        <v>0</v>
      </c>
      <c r="U26" s="4">
        <v>0</v>
      </c>
      <c r="V26" s="4">
        <v>0</v>
      </c>
      <c r="W26" s="5">
        <v>3</v>
      </c>
      <c r="X26" s="4">
        <f t="shared" si="4"/>
        <v>5.9</v>
      </c>
      <c r="Y26" s="5"/>
      <c r="Z26" t="s">
        <v>231</v>
      </c>
    </row>
    <row r="27" spans="2:26">
      <c r="B27">
        <v>719590</v>
      </c>
      <c r="C27">
        <v>9680</v>
      </c>
      <c r="D27" t="s">
        <v>241</v>
      </c>
      <c r="E27">
        <v>2019</v>
      </c>
      <c r="F27" t="s">
        <v>14</v>
      </c>
      <c r="H27">
        <v>0</v>
      </c>
      <c r="I27" s="4">
        <v>0</v>
      </c>
      <c r="J27" s="4">
        <v>0</v>
      </c>
      <c r="K27" s="5">
        <f t="shared" si="0"/>
        <v>0</v>
      </c>
      <c r="L27" s="4">
        <v>0</v>
      </c>
      <c r="M27" s="4">
        <v>0</v>
      </c>
      <c r="N27" s="4">
        <v>0</v>
      </c>
      <c r="O27" s="5">
        <f t="shared" si="1"/>
        <v>0</v>
      </c>
      <c r="P27" s="4">
        <v>0</v>
      </c>
      <c r="Q27" s="4">
        <v>0</v>
      </c>
      <c r="R27" s="4">
        <v>0</v>
      </c>
      <c r="S27" s="5">
        <f t="shared" si="2"/>
        <v>0</v>
      </c>
      <c r="T27" s="4">
        <v>0</v>
      </c>
      <c r="U27" s="4">
        <v>0</v>
      </c>
      <c r="V27" s="4">
        <v>0</v>
      </c>
      <c r="W27" s="5">
        <f t="shared" si="3"/>
        <v>0</v>
      </c>
      <c r="X27" s="4">
        <f t="shared" si="4"/>
        <v>0</v>
      </c>
      <c r="Y27" s="5"/>
      <c r="Z27" t="s">
        <v>231</v>
      </c>
    </row>
    <row r="28" spans="2:26">
      <c r="B28">
        <v>958110</v>
      </c>
      <c r="C28">
        <v>9680</v>
      </c>
      <c r="D28" t="s">
        <v>242</v>
      </c>
      <c r="E28">
        <v>2017</v>
      </c>
      <c r="F28" t="s">
        <v>14</v>
      </c>
      <c r="H28">
        <v>0</v>
      </c>
      <c r="I28" s="4">
        <v>0</v>
      </c>
      <c r="J28" s="4">
        <v>0</v>
      </c>
      <c r="K28" s="5">
        <f t="shared" si="0"/>
        <v>0</v>
      </c>
      <c r="L28" s="4">
        <v>0</v>
      </c>
      <c r="M28" s="4">
        <v>0</v>
      </c>
      <c r="N28" s="4">
        <v>0</v>
      </c>
      <c r="O28" s="5">
        <v>0.4</v>
      </c>
      <c r="P28" s="4">
        <v>0</v>
      </c>
      <c r="Q28" s="4">
        <v>0</v>
      </c>
      <c r="R28" s="4">
        <v>0</v>
      </c>
      <c r="S28" s="5">
        <v>2</v>
      </c>
      <c r="T28" s="4">
        <v>0</v>
      </c>
      <c r="U28" s="4">
        <v>0</v>
      </c>
      <c r="V28" s="4">
        <v>0</v>
      </c>
      <c r="W28" s="5">
        <v>2</v>
      </c>
      <c r="X28" s="4">
        <f t="shared" si="4"/>
        <v>4.4000000000000004</v>
      </c>
      <c r="Y28" s="5"/>
      <c r="Z28" t="s">
        <v>231</v>
      </c>
    </row>
    <row r="29" spans="2:26">
      <c r="B29">
        <v>318041</v>
      </c>
      <c r="C29">
        <v>9680</v>
      </c>
      <c r="D29" t="s">
        <v>243</v>
      </c>
      <c r="E29">
        <v>2018</v>
      </c>
      <c r="F29" t="s">
        <v>14</v>
      </c>
      <c r="H29">
        <v>0</v>
      </c>
      <c r="I29" s="4">
        <v>0</v>
      </c>
      <c r="J29" s="4">
        <v>0</v>
      </c>
      <c r="K29" s="5">
        <f t="shared" si="0"/>
        <v>0</v>
      </c>
      <c r="L29" s="4">
        <v>0</v>
      </c>
      <c r="M29" s="4">
        <v>0</v>
      </c>
      <c r="N29" s="4">
        <v>0</v>
      </c>
      <c r="O29" s="5">
        <f t="shared" si="1"/>
        <v>0</v>
      </c>
      <c r="P29" s="4">
        <v>0</v>
      </c>
      <c r="Q29" s="4">
        <v>0</v>
      </c>
      <c r="R29" s="4">
        <v>0</v>
      </c>
      <c r="S29" s="5">
        <f t="shared" si="2"/>
        <v>0</v>
      </c>
      <c r="T29" s="4">
        <v>0</v>
      </c>
      <c r="U29" s="4">
        <v>0</v>
      </c>
      <c r="V29" s="4">
        <v>0</v>
      </c>
      <c r="W29" s="5">
        <f t="shared" si="3"/>
        <v>0</v>
      </c>
      <c r="X29" s="4">
        <f t="shared" si="4"/>
        <v>0</v>
      </c>
      <c r="Y29" s="5"/>
      <c r="Z29" t="s">
        <v>231</v>
      </c>
    </row>
    <row r="30" spans="2:26">
      <c r="B30">
        <v>517502</v>
      </c>
      <c r="C30">
        <v>9680</v>
      </c>
      <c r="D30" t="s">
        <v>244</v>
      </c>
      <c r="E30">
        <v>2018</v>
      </c>
      <c r="F30" t="s">
        <v>14</v>
      </c>
      <c r="H30">
        <v>0</v>
      </c>
      <c r="I30" s="4">
        <v>0</v>
      </c>
      <c r="J30" s="4">
        <v>0</v>
      </c>
      <c r="K30" s="5">
        <f t="shared" si="0"/>
        <v>0</v>
      </c>
      <c r="L30" s="4">
        <v>0</v>
      </c>
      <c r="M30" s="4">
        <v>0</v>
      </c>
      <c r="N30" s="4">
        <v>0</v>
      </c>
      <c r="O30" s="5">
        <v>1</v>
      </c>
      <c r="P30" s="4">
        <v>0</v>
      </c>
      <c r="Q30" s="4">
        <v>0</v>
      </c>
      <c r="R30" s="4">
        <v>0</v>
      </c>
      <c r="S30" s="5">
        <v>2</v>
      </c>
      <c r="T30" s="4">
        <v>0</v>
      </c>
      <c r="U30" s="4">
        <v>0</v>
      </c>
      <c r="V30" s="4">
        <v>0</v>
      </c>
      <c r="W30" s="5">
        <v>2</v>
      </c>
      <c r="X30" s="4">
        <f t="shared" si="4"/>
        <v>5</v>
      </c>
      <c r="Y30" s="5"/>
      <c r="Z30" t="s">
        <v>231</v>
      </c>
    </row>
    <row r="31" spans="2:26">
      <c r="B31">
        <v>951007</v>
      </c>
      <c r="C31">
        <v>9680</v>
      </c>
      <c r="D31" t="s">
        <v>245</v>
      </c>
      <c r="E31">
        <v>2018</v>
      </c>
      <c r="F31" t="s">
        <v>14</v>
      </c>
      <c r="H31">
        <v>0</v>
      </c>
      <c r="I31" s="4">
        <v>0</v>
      </c>
      <c r="J31" s="4">
        <v>0</v>
      </c>
      <c r="K31" s="5">
        <f t="shared" si="0"/>
        <v>0</v>
      </c>
      <c r="L31" s="4">
        <v>0</v>
      </c>
      <c r="M31" s="4">
        <v>0</v>
      </c>
      <c r="N31" s="4">
        <v>0</v>
      </c>
      <c r="O31" s="5">
        <v>0.5</v>
      </c>
      <c r="P31" s="4">
        <v>0</v>
      </c>
      <c r="Q31" s="4">
        <v>0</v>
      </c>
      <c r="R31" s="4">
        <v>0</v>
      </c>
      <c r="S31" s="5">
        <v>1</v>
      </c>
      <c r="T31" s="4">
        <v>0</v>
      </c>
      <c r="U31" s="4">
        <v>0</v>
      </c>
      <c r="V31" s="4">
        <v>0</v>
      </c>
      <c r="W31" s="5">
        <v>1</v>
      </c>
      <c r="X31" s="4">
        <f t="shared" si="4"/>
        <v>2.5</v>
      </c>
      <c r="Y31" s="5"/>
      <c r="Z31" t="s">
        <v>231</v>
      </c>
    </row>
    <row r="32" spans="2:26">
      <c r="B32">
        <v>314284</v>
      </c>
      <c r="C32">
        <v>9680</v>
      </c>
      <c r="D32" t="s">
        <v>246</v>
      </c>
      <c r="E32">
        <v>2018</v>
      </c>
      <c r="F32" t="s">
        <v>14</v>
      </c>
      <c r="H32">
        <v>0</v>
      </c>
      <c r="I32" s="4">
        <v>0</v>
      </c>
      <c r="J32" s="4">
        <v>0</v>
      </c>
      <c r="K32" s="5">
        <f t="shared" si="0"/>
        <v>0</v>
      </c>
      <c r="L32" s="4">
        <v>0</v>
      </c>
      <c r="M32" s="4">
        <v>0</v>
      </c>
      <c r="N32" s="4">
        <v>0</v>
      </c>
      <c r="O32" s="5">
        <v>1</v>
      </c>
      <c r="P32" s="4">
        <v>0</v>
      </c>
      <c r="Q32" s="4">
        <v>0</v>
      </c>
      <c r="R32" s="4">
        <v>0</v>
      </c>
      <c r="S32" s="5">
        <v>2</v>
      </c>
      <c r="T32" s="4">
        <v>0</v>
      </c>
      <c r="U32" s="4">
        <v>0</v>
      </c>
      <c r="V32" s="4">
        <v>0</v>
      </c>
      <c r="W32" s="5">
        <v>3</v>
      </c>
      <c r="X32" s="4">
        <f t="shared" si="4"/>
        <v>6</v>
      </c>
      <c r="Y32" s="5"/>
      <c r="Z32" t="s">
        <v>231</v>
      </c>
    </row>
    <row r="33" spans="2:26">
      <c r="B33">
        <v>144797</v>
      </c>
      <c r="C33">
        <v>9680</v>
      </c>
      <c r="D33" t="s">
        <v>247</v>
      </c>
      <c r="E33">
        <v>2017</v>
      </c>
      <c r="F33" t="s">
        <v>14</v>
      </c>
      <c r="H33">
        <v>0</v>
      </c>
      <c r="I33" s="4">
        <v>0</v>
      </c>
      <c r="J33" s="4">
        <v>0</v>
      </c>
      <c r="K33" s="5">
        <f t="shared" si="0"/>
        <v>0</v>
      </c>
      <c r="L33" s="4">
        <v>0</v>
      </c>
      <c r="M33" s="4">
        <v>0</v>
      </c>
      <c r="N33" s="4">
        <v>0</v>
      </c>
      <c r="O33" s="5">
        <v>0.4</v>
      </c>
      <c r="P33" s="4">
        <v>0</v>
      </c>
      <c r="Q33" s="4">
        <v>0</v>
      </c>
      <c r="R33" s="4">
        <v>0</v>
      </c>
      <c r="S33" s="5">
        <v>2</v>
      </c>
      <c r="T33" s="4">
        <v>0</v>
      </c>
      <c r="U33" s="4">
        <v>0</v>
      </c>
      <c r="V33" s="4">
        <v>0</v>
      </c>
      <c r="W33" s="5">
        <v>1</v>
      </c>
      <c r="X33" s="4">
        <f t="shared" si="4"/>
        <v>3.4</v>
      </c>
      <c r="Y33" s="5"/>
      <c r="Z33" t="s">
        <v>231</v>
      </c>
    </row>
    <row r="34" spans="2:26">
      <c r="B34">
        <v>587442</v>
      </c>
      <c r="C34">
        <v>9680</v>
      </c>
      <c r="D34" t="s">
        <v>248</v>
      </c>
      <c r="E34">
        <v>2016</v>
      </c>
      <c r="F34" t="s">
        <v>14</v>
      </c>
      <c r="G34" t="s">
        <v>121</v>
      </c>
      <c r="H34">
        <v>0</v>
      </c>
      <c r="I34" s="4">
        <v>0</v>
      </c>
      <c r="J34" s="4">
        <v>0</v>
      </c>
      <c r="K34" s="5">
        <f t="shared" si="0"/>
        <v>0</v>
      </c>
      <c r="L34" s="4">
        <v>0</v>
      </c>
      <c r="M34" s="4">
        <v>0</v>
      </c>
      <c r="N34" s="4">
        <v>0</v>
      </c>
      <c r="O34" s="5">
        <v>0.8</v>
      </c>
      <c r="P34" s="4">
        <v>0</v>
      </c>
      <c r="Q34" s="4">
        <v>0</v>
      </c>
      <c r="R34" s="4">
        <v>0</v>
      </c>
      <c r="S34" s="5">
        <v>2</v>
      </c>
      <c r="T34" s="4">
        <v>0</v>
      </c>
      <c r="U34" s="4">
        <v>0</v>
      </c>
      <c r="V34" s="4">
        <v>0</v>
      </c>
      <c r="W34" s="5">
        <v>3</v>
      </c>
      <c r="X34" s="4">
        <f t="shared" si="4"/>
        <v>5.8</v>
      </c>
      <c r="Y34" s="5"/>
      <c r="Z34" t="s">
        <v>249</v>
      </c>
    </row>
    <row r="35" spans="2:26">
      <c r="B35">
        <v>111115</v>
      </c>
      <c r="C35">
        <v>9680</v>
      </c>
      <c r="D35" t="s">
        <v>250</v>
      </c>
      <c r="E35">
        <v>2018</v>
      </c>
      <c r="F35" t="s">
        <v>14</v>
      </c>
      <c r="G35" t="s">
        <v>154</v>
      </c>
      <c r="H35">
        <v>0</v>
      </c>
      <c r="I35" s="4">
        <v>0</v>
      </c>
      <c r="J35" s="4">
        <v>0</v>
      </c>
      <c r="K35" s="5">
        <f t="shared" si="0"/>
        <v>0</v>
      </c>
      <c r="L35" s="4">
        <v>0</v>
      </c>
      <c r="M35" s="4">
        <v>0</v>
      </c>
      <c r="N35" s="4">
        <v>0</v>
      </c>
      <c r="O35" s="5">
        <v>0.6</v>
      </c>
      <c r="P35" s="4">
        <v>0</v>
      </c>
      <c r="Q35" s="4">
        <v>0</v>
      </c>
      <c r="R35" s="4">
        <v>0</v>
      </c>
      <c r="S35" s="5">
        <v>1</v>
      </c>
      <c r="T35" s="4">
        <v>0</v>
      </c>
      <c r="U35" s="4">
        <v>0</v>
      </c>
      <c r="V35" s="4">
        <v>0</v>
      </c>
      <c r="W35" s="5">
        <v>2</v>
      </c>
      <c r="X35" s="4">
        <f t="shared" si="4"/>
        <v>3.6</v>
      </c>
      <c r="Y35" s="5"/>
      <c r="Z35" t="s">
        <v>251</v>
      </c>
    </row>
    <row r="36" spans="2:26">
      <c r="B36">
        <v>561632</v>
      </c>
      <c r="C36">
        <v>9680</v>
      </c>
      <c r="D36" t="s">
        <v>252</v>
      </c>
      <c r="E36">
        <v>2018</v>
      </c>
      <c r="F36" t="s">
        <v>14</v>
      </c>
      <c r="G36" t="s">
        <v>154</v>
      </c>
      <c r="H36">
        <v>0</v>
      </c>
      <c r="I36" s="4">
        <v>0</v>
      </c>
      <c r="J36" s="4">
        <v>0</v>
      </c>
      <c r="K36" s="5">
        <f t="shared" si="0"/>
        <v>0</v>
      </c>
      <c r="L36" s="4">
        <v>0</v>
      </c>
      <c r="M36" s="4">
        <v>0</v>
      </c>
      <c r="N36" s="4">
        <v>0</v>
      </c>
      <c r="O36" s="5">
        <v>0.8</v>
      </c>
      <c r="P36" s="4">
        <v>0</v>
      </c>
      <c r="Q36" s="4">
        <v>0</v>
      </c>
      <c r="R36" s="4">
        <v>0</v>
      </c>
      <c r="S36" s="5">
        <v>2</v>
      </c>
      <c r="T36" s="4">
        <v>0</v>
      </c>
      <c r="U36" s="4">
        <v>0</v>
      </c>
      <c r="V36" s="4">
        <v>0</v>
      </c>
      <c r="W36" s="5">
        <v>1</v>
      </c>
      <c r="X36" s="4">
        <f t="shared" si="4"/>
        <v>3.8</v>
      </c>
      <c r="Y36" s="5"/>
      <c r="Z36" t="s">
        <v>251</v>
      </c>
    </row>
    <row r="37" spans="2:26">
      <c r="B37">
        <v>530926</v>
      </c>
      <c r="C37">
        <v>9680</v>
      </c>
      <c r="D37" t="s">
        <v>253</v>
      </c>
      <c r="E37">
        <v>2017</v>
      </c>
      <c r="F37" t="s">
        <v>14</v>
      </c>
      <c r="G37" t="s">
        <v>121</v>
      </c>
      <c r="H37">
        <v>0</v>
      </c>
      <c r="I37" s="4">
        <v>0</v>
      </c>
      <c r="J37" s="4">
        <v>0</v>
      </c>
      <c r="K37" s="5">
        <f t="shared" si="0"/>
        <v>0</v>
      </c>
      <c r="L37" s="4">
        <v>0</v>
      </c>
      <c r="M37" s="4">
        <v>0</v>
      </c>
      <c r="N37" s="4">
        <v>0</v>
      </c>
      <c r="O37" s="5">
        <f t="shared" si="1"/>
        <v>0</v>
      </c>
      <c r="P37" s="4">
        <v>0</v>
      </c>
      <c r="Q37" s="4">
        <v>0</v>
      </c>
      <c r="R37" s="4">
        <v>0</v>
      </c>
      <c r="S37" s="5">
        <f t="shared" si="2"/>
        <v>0</v>
      </c>
      <c r="T37" s="4">
        <v>0</v>
      </c>
      <c r="U37" s="4">
        <v>0</v>
      </c>
      <c r="V37" s="4">
        <v>0</v>
      </c>
      <c r="W37" s="5">
        <f t="shared" si="3"/>
        <v>0</v>
      </c>
      <c r="X37" s="4">
        <f t="shared" si="4"/>
        <v>0</v>
      </c>
      <c r="Y37" s="5"/>
      <c r="Z37" t="s">
        <v>254</v>
      </c>
    </row>
    <row r="38" spans="2:26">
      <c r="B38">
        <v>880276</v>
      </c>
      <c r="C38">
        <v>9680</v>
      </c>
      <c r="D38" t="s">
        <v>255</v>
      </c>
      <c r="E38">
        <v>2018</v>
      </c>
      <c r="F38" t="s">
        <v>14</v>
      </c>
      <c r="G38" t="s">
        <v>256</v>
      </c>
      <c r="H38">
        <v>0</v>
      </c>
      <c r="I38" s="4">
        <v>0</v>
      </c>
      <c r="J38" s="4">
        <v>0</v>
      </c>
      <c r="K38" s="5">
        <f t="shared" si="0"/>
        <v>0</v>
      </c>
      <c r="L38" s="4">
        <v>0</v>
      </c>
      <c r="M38" s="4">
        <v>0</v>
      </c>
      <c r="N38" s="4">
        <v>0</v>
      </c>
      <c r="O38" s="5">
        <v>0.5</v>
      </c>
      <c r="P38" s="4">
        <v>0</v>
      </c>
      <c r="Q38" s="4">
        <v>0</v>
      </c>
      <c r="R38" s="4">
        <v>0</v>
      </c>
      <c r="S38" s="5">
        <v>2</v>
      </c>
      <c r="T38" s="4">
        <v>0</v>
      </c>
      <c r="U38" s="4">
        <v>0</v>
      </c>
      <c r="V38" s="4">
        <v>0</v>
      </c>
      <c r="W38" s="5">
        <v>2</v>
      </c>
      <c r="X38" s="4">
        <f t="shared" si="4"/>
        <v>4.5</v>
      </c>
      <c r="Y38" s="5"/>
      <c r="Z38" t="s">
        <v>254</v>
      </c>
    </row>
    <row r="39" spans="2:26">
      <c r="B39">
        <v>114960</v>
      </c>
      <c r="C39">
        <v>9680</v>
      </c>
      <c r="D39" t="s">
        <v>257</v>
      </c>
      <c r="E39">
        <v>2018</v>
      </c>
      <c r="F39" t="s">
        <v>14</v>
      </c>
      <c r="G39" t="s">
        <v>154</v>
      </c>
      <c r="H39">
        <v>0</v>
      </c>
      <c r="I39" s="4">
        <v>0</v>
      </c>
      <c r="J39" s="4">
        <v>0</v>
      </c>
      <c r="K39" s="5">
        <f t="shared" ref="K39:K70" si="5">H39+I39-J39</f>
        <v>0</v>
      </c>
      <c r="L39" s="4">
        <v>0</v>
      </c>
      <c r="M39" s="4">
        <v>0</v>
      </c>
      <c r="N39" s="4">
        <v>0</v>
      </c>
      <c r="O39" s="5">
        <v>0.8</v>
      </c>
      <c r="P39" s="4">
        <v>0</v>
      </c>
      <c r="Q39" s="4">
        <v>0</v>
      </c>
      <c r="R39" s="4">
        <v>0</v>
      </c>
      <c r="S39" s="5">
        <v>2</v>
      </c>
      <c r="T39" s="4">
        <v>0</v>
      </c>
      <c r="U39" s="4">
        <v>0</v>
      </c>
      <c r="V39" s="4">
        <v>0</v>
      </c>
      <c r="W39" s="5">
        <v>2</v>
      </c>
      <c r="X39" s="4">
        <f t="shared" ref="X39:X70" si="6">K39+O39+S39+W39</f>
        <v>4.8</v>
      </c>
      <c r="Y39" s="5"/>
      <c r="Z39" t="s">
        <v>254</v>
      </c>
    </row>
    <row r="40" spans="2:26">
      <c r="B40">
        <v>945117</v>
      </c>
      <c r="C40">
        <v>9680</v>
      </c>
      <c r="D40" t="s">
        <v>258</v>
      </c>
      <c r="E40">
        <v>2018</v>
      </c>
      <c r="F40" t="s">
        <v>14</v>
      </c>
      <c r="G40" t="s">
        <v>154</v>
      </c>
      <c r="H40">
        <v>0</v>
      </c>
      <c r="I40" s="4">
        <v>0</v>
      </c>
      <c r="J40" s="4">
        <v>0</v>
      </c>
      <c r="K40" s="5">
        <f t="shared" si="5"/>
        <v>0</v>
      </c>
      <c r="L40" s="4">
        <v>0</v>
      </c>
      <c r="M40" s="4">
        <v>0</v>
      </c>
      <c r="N40" s="4">
        <v>0</v>
      </c>
      <c r="O40" s="5">
        <v>0.8</v>
      </c>
      <c r="P40" s="4">
        <v>0</v>
      </c>
      <c r="Q40" s="4">
        <v>0</v>
      </c>
      <c r="R40" s="4">
        <v>0</v>
      </c>
      <c r="S40" s="5">
        <v>2</v>
      </c>
      <c r="T40" s="4">
        <v>0</v>
      </c>
      <c r="U40" s="4">
        <v>0</v>
      </c>
      <c r="V40" s="4">
        <v>0</v>
      </c>
      <c r="W40" s="5">
        <v>1</v>
      </c>
      <c r="X40" s="4">
        <f t="shared" si="6"/>
        <v>3.8</v>
      </c>
      <c r="Y40" s="5"/>
      <c r="Z40" t="s">
        <v>254</v>
      </c>
    </row>
    <row r="41" spans="2:26">
      <c r="B41">
        <v>200395</v>
      </c>
      <c r="C41">
        <v>9680</v>
      </c>
      <c r="D41" t="s">
        <v>259</v>
      </c>
      <c r="E41">
        <v>2017</v>
      </c>
      <c r="F41" t="s">
        <v>14</v>
      </c>
      <c r="G41" t="s">
        <v>121</v>
      </c>
      <c r="H41">
        <v>0</v>
      </c>
      <c r="I41" s="4">
        <v>0</v>
      </c>
      <c r="J41" s="4">
        <v>0</v>
      </c>
      <c r="K41" s="5">
        <f t="shared" si="5"/>
        <v>0</v>
      </c>
      <c r="L41" s="4">
        <v>0</v>
      </c>
      <c r="M41" s="4">
        <v>0</v>
      </c>
      <c r="N41" s="4">
        <v>0</v>
      </c>
      <c r="O41" s="5">
        <f t="shared" ref="O41:O67" si="7">L41+M41-N41</f>
        <v>0</v>
      </c>
      <c r="P41" s="4">
        <v>0</v>
      </c>
      <c r="Q41" s="4">
        <v>0</v>
      </c>
      <c r="R41" s="4">
        <v>0</v>
      </c>
      <c r="S41" s="5">
        <f t="shared" ref="S41:S67" si="8">P41+Q41-R41</f>
        <v>0</v>
      </c>
      <c r="T41" s="4">
        <v>0</v>
      </c>
      <c r="U41" s="4">
        <v>0</v>
      </c>
      <c r="V41" s="4">
        <v>0</v>
      </c>
      <c r="W41" s="5">
        <f t="shared" ref="W41:W67" si="9">T41+U41-V41</f>
        <v>0</v>
      </c>
      <c r="X41" s="4">
        <f t="shared" si="6"/>
        <v>0</v>
      </c>
      <c r="Y41" s="5"/>
      <c r="Z41" t="s">
        <v>254</v>
      </c>
    </row>
    <row r="42" spans="2:26">
      <c r="B42">
        <v>573891</v>
      </c>
      <c r="C42">
        <v>9680</v>
      </c>
      <c r="D42" t="s">
        <v>260</v>
      </c>
      <c r="E42">
        <v>2017</v>
      </c>
      <c r="F42" t="s">
        <v>14</v>
      </c>
      <c r="G42" t="s">
        <v>121</v>
      </c>
      <c r="H42">
        <v>0</v>
      </c>
      <c r="I42" s="4">
        <v>0</v>
      </c>
      <c r="J42" s="4">
        <v>0</v>
      </c>
      <c r="K42" s="5">
        <f t="shared" si="5"/>
        <v>0</v>
      </c>
      <c r="L42" s="4">
        <v>0</v>
      </c>
      <c r="M42" s="4">
        <v>0</v>
      </c>
      <c r="N42" s="4">
        <v>0</v>
      </c>
      <c r="O42" s="5">
        <f t="shared" si="7"/>
        <v>0</v>
      </c>
      <c r="P42" s="4">
        <v>0</v>
      </c>
      <c r="Q42" s="4">
        <v>0</v>
      </c>
      <c r="R42" s="4">
        <v>0</v>
      </c>
      <c r="S42" s="5">
        <f t="shared" si="8"/>
        <v>0</v>
      </c>
      <c r="T42" s="4">
        <v>0</v>
      </c>
      <c r="U42" s="4">
        <v>0</v>
      </c>
      <c r="V42" s="4">
        <v>0</v>
      </c>
      <c r="W42" s="5">
        <f t="shared" si="9"/>
        <v>0</v>
      </c>
      <c r="X42" s="4">
        <f t="shared" si="6"/>
        <v>0</v>
      </c>
      <c r="Y42" s="5"/>
      <c r="Z42" t="s">
        <v>254</v>
      </c>
    </row>
    <row r="43" spans="2:26">
      <c r="B43">
        <v>535801</v>
      </c>
      <c r="C43">
        <v>9680</v>
      </c>
      <c r="D43" t="s">
        <v>261</v>
      </c>
      <c r="E43">
        <v>2018</v>
      </c>
      <c r="F43" t="s">
        <v>14</v>
      </c>
      <c r="G43" t="s">
        <v>154</v>
      </c>
      <c r="H43">
        <v>0</v>
      </c>
      <c r="I43" s="4">
        <v>0</v>
      </c>
      <c r="J43" s="4">
        <v>0</v>
      </c>
      <c r="K43" s="5">
        <f t="shared" si="5"/>
        <v>0</v>
      </c>
      <c r="L43" s="4">
        <v>0</v>
      </c>
      <c r="M43" s="4">
        <v>0</v>
      </c>
      <c r="N43" s="4">
        <v>0</v>
      </c>
      <c r="O43" s="5">
        <v>0.6</v>
      </c>
      <c r="P43" s="4">
        <v>0</v>
      </c>
      <c r="Q43" s="4">
        <v>0</v>
      </c>
      <c r="R43" s="4">
        <v>0</v>
      </c>
      <c r="S43" s="5">
        <v>2</v>
      </c>
      <c r="T43" s="4">
        <v>0</v>
      </c>
      <c r="U43" s="4">
        <v>0</v>
      </c>
      <c r="V43" s="4">
        <v>0</v>
      </c>
      <c r="W43" s="5">
        <v>1</v>
      </c>
      <c r="X43" s="4">
        <f t="shared" si="6"/>
        <v>3.6</v>
      </c>
      <c r="Y43" s="5"/>
      <c r="Z43" t="s">
        <v>254</v>
      </c>
    </row>
    <row r="44" spans="2:26">
      <c r="B44">
        <v>314888</v>
      </c>
      <c r="C44">
        <v>9680</v>
      </c>
      <c r="D44" t="s">
        <v>262</v>
      </c>
      <c r="E44">
        <v>2017</v>
      </c>
      <c r="F44" t="s">
        <v>14</v>
      </c>
      <c r="G44" t="s">
        <v>154</v>
      </c>
      <c r="H44">
        <v>0</v>
      </c>
      <c r="I44" s="4">
        <v>0</v>
      </c>
      <c r="J44" s="4">
        <v>0</v>
      </c>
      <c r="K44" s="5">
        <f t="shared" si="5"/>
        <v>0</v>
      </c>
      <c r="L44" s="4">
        <v>0</v>
      </c>
      <c r="M44" s="4">
        <v>0</v>
      </c>
      <c r="N44" s="4">
        <v>0</v>
      </c>
      <c r="O44" s="5">
        <v>1</v>
      </c>
      <c r="P44" s="4">
        <v>0</v>
      </c>
      <c r="Q44" s="4">
        <v>0</v>
      </c>
      <c r="R44" s="4">
        <v>0</v>
      </c>
      <c r="S44" s="5">
        <v>2</v>
      </c>
      <c r="T44" s="4">
        <v>0</v>
      </c>
      <c r="U44" s="4">
        <v>0</v>
      </c>
      <c r="V44" s="4">
        <v>0</v>
      </c>
      <c r="W44" s="5">
        <v>3</v>
      </c>
      <c r="X44" s="4">
        <f t="shared" si="6"/>
        <v>6</v>
      </c>
      <c r="Y44" s="5"/>
      <c r="Z44" t="s">
        <v>254</v>
      </c>
    </row>
    <row r="45" spans="2:26">
      <c r="B45">
        <v>747314</v>
      </c>
      <c r="C45">
        <v>9680</v>
      </c>
      <c r="D45" t="s">
        <v>263</v>
      </c>
      <c r="E45">
        <v>2017</v>
      </c>
      <c r="F45" t="s">
        <v>14</v>
      </c>
      <c r="G45" t="s">
        <v>154</v>
      </c>
      <c r="H45">
        <v>0</v>
      </c>
      <c r="I45" s="4">
        <v>0</v>
      </c>
      <c r="J45" s="4">
        <v>0</v>
      </c>
      <c r="K45" s="5">
        <f t="shared" si="5"/>
        <v>0</v>
      </c>
      <c r="L45" s="4">
        <v>0</v>
      </c>
      <c r="M45" s="4">
        <v>0</v>
      </c>
      <c r="N45" s="4">
        <v>0</v>
      </c>
      <c r="O45" s="5">
        <v>0.7</v>
      </c>
      <c r="P45" s="4">
        <v>0</v>
      </c>
      <c r="Q45" s="4">
        <v>0</v>
      </c>
      <c r="R45" s="4">
        <v>0</v>
      </c>
      <c r="S45" s="5">
        <v>2</v>
      </c>
      <c r="T45" s="4">
        <v>0</v>
      </c>
      <c r="U45" s="4">
        <v>0</v>
      </c>
      <c r="V45" s="4">
        <v>0</v>
      </c>
      <c r="W45" s="5">
        <v>3</v>
      </c>
      <c r="X45" s="4">
        <f t="shared" si="6"/>
        <v>5.7</v>
      </c>
      <c r="Y45" s="5"/>
      <c r="Z45" t="s">
        <v>254</v>
      </c>
    </row>
    <row r="46" spans="2:26">
      <c r="B46">
        <v>752059</v>
      </c>
      <c r="C46">
        <v>9680</v>
      </c>
      <c r="D46" t="s">
        <v>264</v>
      </c>
      <c r="E46">
        <v>2018</v>
      </c>
      <c r="F46" t="s">
        <v>14</v>
      </c>
      <c r="G46" t="s">
        <v>121</v>
      </c>
      <c r="H46">
        <v>0</v>
      </c>
      <c r="I46" s="4">
        <v>0</v>
      </c>
      <c r="J46" s="4">
        <v>0</v>
      </c>
      <c r="K46" s="5">
        <f t="shared" si="5"/>
        <v>0</v>
      </c>
      <c r="L46" s="4">
        <v>0</v>
      </c>
      <c r="M46" s="4">
        <v>0</v>
      </c>
      <c r="N46" s="4">
        <v>0</v>
      </c>
      <c r="O46" s="5">
        <v>0.7</v>
      </c>
      <c r="P46" s="4">
        <v>0</v>
      </c>
      <c r="Q46" s="4">
        <v>0</v>
      </c>
      <c r="R46" s="4">
        <v>0</v>
      </c>
      <c r="S46" s="5">
        <v>2</v>
      </c>
      <c r="T46" s="4">
        <v>0</v>
      </c>
      <c r="U46" s="4">
        <v>0</v>
      </c>
      <c r="V46" s="4">
        <v>0</v>
      </c>
      <c r="W46" s="5">
        <v>1</v>
      </c>
      <c r="X46" s="4">
        <f t="shared" si="6"/>
        <v>3.7</v>
      </c>
      <c r="Y46" s="5"/>
      <c r="Z46" t="s">
        <v>254</v>
      </c>
    </row>
    <row r="47" spans="2:26">
      <c r="B47">
        <v>842101</v>
      </c>
      <c r="C47">
        <v>9680</v>
      </c>
      <c r="D47" t="s">
        <v>265</v>
      </c>
      <c r="E47">
        <v>2018</v>
      </c>
      <c r="F47" t="s">
        <v>14</v>
      </c>
      <c r="G47" t="s">
        <v>154</v>
      </c>
      <c r="H47">
        <v>0</v>
      </c>
      <c r="I47" s="4">
        <v>0</v>
      </c>
      <c r="J47" s="4">
        <v>0</v>
      </c>
      <c r="K47" s="5">
        <f t="shared" si="5"/>
        <v>0</v>
      </c>
      <c r="L47" s="4">
        <v>0</v>
      </c>
      <c r="M47" s="4">
        <v>0</v>
      </c>
      <c r="N47" s="4">
        <v>0</v>
      </c>
      <c r="O47" s="5">
        <v>0.5</v>
      </c>
      <c r="P47" s="4">
        <v>0</v>
      </c>
      <c r="Q47" s="4">
        <v>0</v>
      </c>
      <c r="R47" s="4">
        <v>0</v>
      </c>
      <c r="S47" s="5">
        <v>2</v>
      </c>
      <c r="T47" s="4">
        <v>0</v>
      </c>
      <c r="U47" s="4">
        <v>0</v>
      </c>
      <c r="V47" s="4">
        <v>0</v>
      </c>
      <c r="W47" s="5">
        <v>1</v>
      </c>
      <c r="X47" s="4">
        <f t="shared" si="6"/>
        <v>3.5</v>
      </c>
      <c r="Y47" s="5"/>
      <c r="Z47" t="s">
        <v>254</v>
      </c>
    </row>
    <row r="48" spans="2:26">
      <c r="B48">
        <v>818309</v>
      </c>
      <c r="C48">
        <v>9680</v>
      </c>
      <c r="D48" t="s">
        <v>266</v>
      </c>
      <c r="E48">
        <v>2017</v>
      </c>
      <c r="F48" t="s">
        <v>14</v>
      </c>
      <c r="G48" t="s">
        <v>121</v>
      </c>
      <c r="H48">
        <v>0</v>
      </c>
      <c r="I48" s="4">
        <v>0</v>
      </c>
      <c r="J48" s="4">
        <v>0</v>
      </c>
      <c r="K48" s="5">
        <f t="shared" si="5"/>
        <v>0</v>
      </c>
      <c r="L48" s="4">
        <v>0</v>
      </c>
      <c r="M48" s="4">
        <v>0</v>
      </c>
      <c r="N48" s="4">
        <v>0</v>
      </c>
      <c r="O48" s="5">
        <v>1</v>
      </c>
      <c r="P48" s="4">
        <v>0</v>
      </c>
      <c r="Q48" s="4">
        <v>0</v>
      </c>
      <c r="R48" s="4">
        <v>0</v>
      </c>
      <c r="S48" s="5">
        <v>3</v>
      </c>
      <c r="T48" s="4">
        <v>0</v>
      </c>
      <c r="U48" s="4">
        <v>0</v>
      </c>
      <c r="V48" s="4">
        <v>0</v>
      </c>
      <c r="W48" s="5">
        <v>3</v>
      </c>
      <c r="X48" s="4">
        <f t="shared" si="6"/>
        <v>7</v>
      </c>
      <c r="Y48" s="5"/>
      <c r="Z48" t="s">
        <v>254</v>
      </c>
    </row>
    <row r="49" spans="2:26">
      <c r="B49">
        <v>801617</v>
      </c>
      <c r="C49">
        <v>9680</v>
      </c>
      <c r="D49" t="s">
        <v>267</v>
      </c>
      <c r="E49">
        <v>2018</v>
      </c>
      <c r="F49" t="s">
        <v>14</v>
      </c>
      <c r="G49" t="s">
        <v>154</v>
      </c>
      <c r="H49">
        <v>0</v>
      </c>
      <c r="I49" s="4">
        <v>0</v>
      </c>
      <c r="J49" s="4">
        <v>0</v>
      </c>
      <c r="K49" s="5">
        <f t="shared" si="5"/>
        <v>0</v>
      </c>
      <c r="L49" s="4">
        <v>0</v>
      </c>
      <c r="M49" s="4">
        <v>0</v>
      </c>
      <c r="N49" s="4">
        <v>0</v>
      </c>
      <c r="O49" s="5">
        <f t="shared" si="7"/>
        <v>0</v>
      </c>
      <c r="P49" s="4">
        <v>0</v>
      </c>
      <c r="Q49" s="4">
        <v>0</v>
      </c>
      <c r="R49" s="4">
        <v>0</v>
      </c>
      <c r="S49" s="5">
        <f t="shared" si="8"/>
        <v>0</v>
      </c>
      <c r="T49" s="4">
        <v>0</v>
      </c>
      <c r="U49" s="4">
        <v>0</v>
      </c>
      <c r="V49" s="4">
        <v>0</v>
      </c>
      <c r="W49" s="5">
        <f t="shared" si="9"/>
        <v>0</v>
      </c>
      <c r="X49" s="4">
        <f t="shared" si="6"/>
        <v>0</v>
      </c>
      <c r="Y49" s="5"/>
      <c r="Z49" t="s">
        <v>254</v>
      </c>
    </row>
    <row r="50" spans="2:26">
      <c r="B50">
        <v>771593</v>
      </c>
      <c r="C50">
        <v>9680</v>
      </c>
      <c r="D50" t="s">
        <v>268</v>
      </c>
      <c r="E50">
        <v>2018</v>
      </c>
      <c r="F50" t="s">
        <v>14</v>
      </c>
      <c r="G50" t="s">
        <v>154</v>
      </c>
      <c r="H50">
        <v>0</v>
      </c>
      <c r="I50" s="4">
        <v>0</v>
      </c>
      <c r="J50" s="4">
        <v>0</v>
      </c>
      <c r="K50" s="5">
        <f t="shared" si="5"/>
        <v>0</v>
      </c>
      <c r="L50" s="4">
        <v>0</v>
      </c>
      <c r="M50" s="4">
        <v>0</v>
      </c>
      <c r="N50" s="4">
        <v>0</v>
      </c>
      <c r="O50" s="5">
        <f t="shared" si="7"/>
        <v>0</v>
      </c>
      <c r="P50" s="4">
        <v>0</v>
      </c>
      <c r="Q50" s="4">
        <v>0</v>
      </c>
      <c r="R50" s="4">
        <v>0</v>
      </c>
      <c r="S50" s="5">
        <f t="shared" si="8"/>
        <v>0</v>
      </c>
      <c r="T50" s="4">
        <v>0</v>
      </c>
      <c r="U50" s="4">
        <v>0</v>
      </c>
      <c r="V50" s="4">
        <v>0</v>
      </c>
      <c r="W50" s="5">
        <f t="shared" si="9"/>
        <v>0</v>
      </c>
      <c r="X50" s="4">
        <f t="shared" si="6"/>
        <v>0</v>
      </c>
      <c r="Y50" s="5"/>
      <c r="Z50" t="s">
        <v>254</v>
      </c>
    </row>
    <row r="51" spans="2:26">
      <c r="B51">
        <v>728562</v>
      </c>
      <c r="C51">
        <v>9680</v>
      </c>
      <c r="D51" t="s">
        <v>269</v>
      </c>
      <c r="E51">
        <v>2018</v>
      </c>
      <c r="F51" t="s">
        <v>14</v>
      </c>
      <c r="G51" t="s">
        <v>121</v>
      </c>
      <c r="H51">
        <v>0</v>
      </c>
      <c r="I51" s="4">
        <v>0</v>
      </c>
      <c r="J51" s="4">
        <v>0</v>
      </c>
      <c r="K51" s="5">
        <f t="shared" si="5"/>
        <v>0</v>
      </c>
      <c r="L51" s="4">
        <v>0</v>
      </c>
      <c r="M51" s="4">
        <v>0</v>
      </c>
      <c r="N51" s="4">
        <v>0</v>
      </c>
      <c r="O51" s="5">
        <v>1</v>
      </c>
      <c r="P51" s="4">
        <v>0</v>
      </c>
      <c r="Q51" s="4">
        <v>0</v>
      </c>
      <c r="R51" s="4">
        <v>0</v>
      </c>
      <c r="S51" s="5">
        <v>2</v>
      </c>
      <c r="T51" s="4">
        <v>0</v>
      </c>
      <c r="U51" s="4">
        <v>0</v>
      </c>
      <c r="V51" s="4">
        <v>0</v>
      </c>
      <c r="W51" s="5">
        <v>2</v>
      </c>
      <c r="X51" s="4">
        <f t="shared" si="6"/>
        <v>5</v>
      </c>
      <c r="Y51" s="5"/>
      <c r="Z51" t="s">
        <v>254</v>
      </c>
    </row>
    <row r="52" spans="2:26">
      <c r="B52">
        <v>260773</v>
      </c>
      <c r="C52">
        <v>9680</v>
      </c>
      <c r="D52" t="s">
        <v>270</v>
      </c>
      <c r="E52">
        <v>2017</v>
      </c>
      <c r="F52" t="s">
        <v>14</v>
      </c>
      <c r="G52" t="s">
        <v>121</v>
      </c>
      <c r="H52">
        <v>0</v>
      </c>
      <c r="I52" s="4">
        <v>0</v>
      </c>
      <c r="J52" s="4">
        <v>0</v>
      </c>
      <c r="K52" s="5">
        <f t="shared" si="5"/>
        <v>0</v>
      </c>
      <c r="L52" s="4">
        <v>0</v>
      </c>
      <c r="M52" s="4">
        <v>0</v>
      </c>
      <c r="N52" s="4">
        <v>0</v>
      </c>
      <c r="O52" s="5">
        <v>1</v>
      </c>
      <c r="P52" s="4">
        <v>0</v>
      </c>
      <c r="Q52" s="4">
        <v>0</v>
      </c>
      <c r="R52" s="4">
        <v>0</v>
      </c>
      <c r="S52" s="5">
        <v>2</v>
      </c>
      <c r="T52" s="4">
        <v>0</v>
      </c>
      <c r="U52" s="4">
        <v>0</v>
      </c>
      <c r="V52" s="4">
        <v>0</v>
      </c>
      <c r="W52" s="5">
        <v>2</v>
      </c>
      <c r="X52" s="4">
        <f t="shared" si="6"/>
        <v>5</v>
      </c>
      <c r="Y52" s="5"/>
      <c r="Z52" t="s">
        <v>254</v>
      </c>
    </row>
    <row r="53" spans="2:26">
      <c r="B53">
        <v>967036</v>
      </c>
      <c r="C53">
        <v>9680</v>
      </c>
      <c r="D53" t="s">
        <v>271</v>
      </c>
      <c r="E53">
        <v>2017</v>
      </c>
      <c r="F53" t="s">
        <v>14</v>
      </c>
      <c r="G53" t="s">
        <v>121</v>
      </c>
      <c r="H53">
        <v>0</v>
      </c>
      <c r="I53" s="4">
        <v>0</v>
      </c>
      <c r="J53" s="4">
        <v>0</v>
      </c>
      <c r="K53" s="5">
        <f t="shared" si="5"/>
        <v>0</v>
      </c>
      <c r="L53" s="4">
        <v>0</v>
      </c>
      <c r="M53" s="4">
        <v>0</v>
      </c>
      <c r="N53" s="4">
        <v>0</v>
      </c>
      <c r="O53" s="5">
        <v>0.7</v>
      </c>
      <c r="P53" s="4">
        <v>0</v>
      </c>
      <c r="Q53" s="4">
        <v>0</v>
      </c>
      <c r="R53" s="4">
        <v>0</v>
      </c>
      <c r="S53" s="5">
        <v>2</v>
      </c>
      <c r="T53" s="4">
        <v>0</v>
      </c>
      <c r="U53" s="4">
        <v>0</v>
      </c>
      <c r="V53" s="4">
        <v>0</v>
      </c>
      <c r="W53" s="5">
        <v>3</v>
      </c>
      <c r="X53" s="4">
        <f t="shared" si="6"/>
        <v>5.7</v>
      </c>
      <c r="Y53" s="5"/>
      <c r="Z53" t="s">
        <v>254</v>
      </c>
    </row>
    <row r="54" spans="2:26">
      <c r="B54">
        <v>564602</v>
      </c>
      <c r="C54">
        <v>9680</v>
      </c>
      <c r="D54" t="s">
        <v>272</v>
      </c>
      <c r="E54">
        <v>2018</v>
      </c>
      <c r="F54" t="s">
        <v>14</v>
      </c>
      <c r="G54" t="s">
        <v>121</v>
      </c>
      <c r="H54">
        <v>0</v>
      </c>
      <c r="I54" s="4">
        <v>0</v>
      </c>
      <c r="J54" s="4">
        <v>0</v>
      </c>
      <c r="K54" s="5">
        <f t="shared" si="5"/>
        <v>0</v>
      </c>
      <c r="L54" s="4">
        <v>0</v>
      </c>
      <c r="M54" s="4">
        <v>0</v>
      </c>
      <c r="N54" s="4">
        <v>0</v>
      </c>
      <c r="O54" s="5">
        <v>0.8</v>
      </c>
      <c r="P54" s="4">
        <v>0</v>
      </c>
      <c r="Q54" s="4">
        <v>0</v>
      </c>
      <c r="R54" s="4">
        <v>0</v>
      </c>
      <c r="S54" s="5">
        <v>2</v>
      </c>
      <c r="T54" s="4">
        <v>0</v>
      </c>
      <c r="U54" s="4">
        <v>0</v>
      </c>
      <c r="V54" s="4">
        <v>0</v>
      </c>
      <c r="W54" s="5">
        <v>3</v>
      </c>
      <c r="X54" s="4">
        <f t="shared" si="6"/>
        <v>5.8</v>
      </c>
      <c r="Y54" s="5"/>
      <c r="Z54" t="s">
        <v>254</v>
      </c>
    </row>
    <row r="55" spans="2:26">
      <c r="B55">
        <v>826413</v>
      </c>
      <c r="C55">
        <v>9680</v>
      </c>
      <c r="D55" t="s">
        <v>273</v>
      </c>
      <c r="E55">
        <v>2018</v>
      </c>
      <c r="F55" t="s">
        <v>14</v>
      </c>
      <c r="G55" t="s">
        <v>121</v>
      </c>
      <c r="H55">
        <v>0</v>
      </c>
      <c r="I55" s="4">
        <v>0</v>
      </c>
      <c r="J55" s="4">
        <v>0</v>
      </c>
      <c r="K55" s="5">
        <f t="shared" si="5"/>
        <v>0</v>
      </c>
      <c r="L55" s="4">
        <v>0</v>
      </c>
      <c r="M55" s="4">
        <v>0</v>
      </c>
      <c r="N55" s="4">
        <v>0</v>
      </c>
      <c r="O55" s="5">
        <v>0.9</v>
      </c>
      <c r="P55" s="4">
        <v>0</v>
      </c>
      <c r="Q55" s="4">
        <v>0</v>
      </c>
      <c r="R55" s="4">
        <v>0</v>
      </c>
      <c r="S55" s="5">
        <v>3</v>
      </c>
      <c r="T55" s="4">
        <v>0</v>
      </c>
      <c r="U55" s="4">
        <v>0</v>
      </c>
      <c r="V55" s="4">
        <v>0</v>
      </c>
      <c r="W55" s="5">
        <v>3</v>
      </c>
      <c r="X55" s="4">
        <f t="shared" si="6"/>
        <v>6.9</v>
      </c>
      <c r="Y55" s="5"/>
      <c r="Z55" t="s">
        <v>254</v>
      </c>
    </row>
    <row r="56" spans="2:26">
      <c r="B56">
        <v>571353</v>
      </c>
      <c r="C56">
        <v>0.8</v>
      </c>
      <c r="D56" t="s">
        <v>274</v>
      </c>
      <c r="E56">
        <v>2017</v>
      </c>
      <c r="F56" t="s">
        <v>14</v>
      </c>
      <c r="G56" t="s">
        <v>121</v>
      </c>
      <c r="H56">
        <v>0</v>
      </c>
      <c r="I56" s="4">
        <v>0</v>
      </c>
      <c r="J56" s="4">
        <v>0</v>
      </c>
      <c r="K56" s="5">
        <f t="shared" si="5"/>
        <v>0</v>
      </c>
      <c r="L56" s="4">
        <v>0</v>
      </c>
      <c r="M56" s="4">
        <v>0</v>
      </c>
      <c r="N56" s="4">
        <v>0</v>
      </c>
      <c r="O56" s="5">
        <v>0.8</v>
      </c>
      <c r="P56" s="4">
        <v>0</v>
      </c>
      <c r="Q56" s="4">
        <v>0</v>
      </c>
      <c r="R56" s="4">
        <v>0</v>
      </c>
      <c r="S56" s="5">
        <v>2</v>
      </c>
      <c r="T56" s="4">
        <v>0</v>
      </c>
      <c r="U56" s="4">
        <v>0</v>
      </c>
      <c r="V56" s="4">
        <v>0</v>
      </c>
      <c r="W56" s="5">
        <v>3</v>
      </c>
      <c r="X56" s="4">
        <f t="shared" si="6"/>
        <v>5.8</v>
      </c>
      <c r="Y56" s="5"/>
      <c r="Z56" t="s">
        <v>254</v>
      </c>
    </row>
    <row r="57" spans="2:26">
      <c r="B57">
        <v>390027</v>
      </c>
      <c r="C57">
        <v>9680</v>
      </c>
      <c r="D57" t="s">
        <v>275</v>
      </c>
      <c r="E57">
        <v>2017</v>
      </c>
      <c r="F57" t="s">
        <v>14</v>
      </c>
      <c r="G57" t="s">
        <v>121</v>
      </c>
      <c r="H57">
        <v>0</v>
      </c>
      <c r="I57" s="4">
        <v>0</v>
      </c>
      <c r="J57" s="4">
        <v>0</v>
      </c>
      <c r="K57" s="5">
        <f t="shared" si="5"/>
        <v>0</v>
      </c>
      <c r="L57" s="4">
        <v>0</v>
      </c>
      <c r="M57" s="4">
        <v>0</v>
      </c>
      <c r="N57" s="4">
        <v>0</v>
      </c>
      <c r="O57" s="5">
        <v>1</v>
      </c>
      <c r="P57" s="4">
        <v>0</v>
      </c>
      <c r="Q57" s="4">
        <v>0</v>
      </c>
      <c r="R57" s="4">
        <v>0</v>
      </c>
      <c r="S57" s="5">
        <v>1</v>
      </c>
      <c r="T57" s="4">
        <v>0</v>
      </c>
      <c r="U57" s="4">
        <v>0</v>
      </c>
      <c r="V57" s="4">
        <v>0</v>
      </c>
      <c r="W57" s="5">
        <v>2</v>
      </c>
      <c r="X57" s="4">
        <f t="shared" si="6"/>
        <v>4</v>
      </c>
      <c r="Y57" s="5"/>
      <c r="Z57" t="s">
        <v>254</v>
      </c>
    </row>
    <row r="58" spans="2:26">
      <c r="B58">
        <v>263144</v>
      </c>
      <c r="C58">
        <v>9680</v>
      </c>
      <c r="D58" t="s">
        <v>276</v>
      </c>
      <c r="E58">
        <v>2017</v>
      </c>
      <c r="F58" t="s">
        <v>14</v>
      </c>
      <c r="G58" t="s">
        <v>154</v>
      </c>
      <c r="H58">
        <v>0</v>
      </c>
      <c r="I58" s="4">
        <v>0</v>
      </c>
      <c r="J58" s="4">
        <v>0</v>
      </c>
      <c r="K58" s="5">
        <f t="shared" si="5"/>
        <v>0</v>
      </c>
      <c r="L58" s="4">
        <v>0</v>
      </c>
      <c r="M58" s="4">
        <v>0</v>
      </c>
      <c r="N58" s="4">
        <v>0</v>
      </c>
      <c r="O58" s="5">
        <v>0.5</v>
      </c>
      <c r="P58" s="4">
        <v>0</v>
      </c>
      <c r="Q58" s="4">
        <v>0</v>
      </c>
      <c r="R58" s="4">
        <v>0</v>
      </c>
      <c r="S58" s="5">
        <v>1</v>
      </c>
      <c r="T58" s="4">
        <v>0</v>
      </c>
      <c r="U58" s="4">
        <v>0</v>
      </c>
      <c r="V58" s="4">
        <v>0</v>
      </c>
      <c r="W58" s="5">
        <v>1</v>
      </c>
      <c r="X58" s="4">
        <f t="shared" si="6"/>
        <v>2.5</v>
      </c>
      <c r="Y58" s="5"/>
      <c r="Z58" t="s">
        <v>254</v>
      </c>
    </row>
    <row r="59" spans="2:26">
      <c r="B59">
        <v>582429</v>
      </c>
      <c r="C59">
        <v>9680</v>
      </c>
      <c r="D59" t="s">
        <v>277</v>
      </c>
      <c r="E59">
        <v>2017</v>
      </c>
      <c r="F59" t="s">
        <v>14</v>
      </c>
      <c r="G59" t="s">
        <v>121</v>
      </c>
      <c r="H59">
        <v>0</v>
      </c>
      <c r="I59" s="4">
        <v>0</v>
      </c>
      <c r="J59" s="4">
        <v>0</v>
      </c>
      <c r="K59" s="5">
        <f t="shared" si="5"/>
        <v>0</v>
      </c>
      <c r="L59" s="4">
        <v>0</v>
      </c>
      <c r="M59" s="4">
        <v>0</v>
      </c>
      <c r="N59" s="4">
        <v>0</v>
      </c>
      <c r="O59" s="5">
        <v>0.4</v>
      </c>
      <c r="P59" s="4">
        <v>0</v>
      </c>
      <c r="Q59" s="4">
        <v>0</v>
      </c>
      <c r="R59" s="4">
        <v>0</v>
      </c>
      <c r="S59" s="5">
        <v>2</v>
      </c>
      <c r="T59" s="4">
        <v>0</v>
      </c>
      <c r="U59" s="4">
        <v>0</v>
      </c>
      <c r="V59" s="4">
        <v>0</v>
      </c>
      <c r="W59" s="5">
        <v>2</v>
      </c>
      <c r="X59" s="4">
        <f t="shared" si="6"/>
        <v>4.4000000000000004</v>
      </c>
      <c r="Y59" s="5"/>
      <c r="Z59" t="s">
        <v>254</v>
      </c>
    </row>
    <row r="60" spans="2:26">
      <c r="B60">
        <v>992826</v>
      </c>
      <c r="C60">
        <v>9680</v>
      </c>
      <c r="D60" t="s">
        <v>278</v>
      </c>
      <c r="E60">
        <v>2018</v>
      </c>
      <c r="F60" t="s">
        <v>14</v>
      </c>
      <c r="G60" t="s">
        <v>121</v>
      </c>
      <c r="H60">
        <v>0</v>
      </c>
      <c r="I60" s="4">
        <v>0</v>
      </c>
      <c r="J60" s="4">
        <v>0</v>
      </c>
      <c r="K60" s="5">
        <f t="shared" si="5"/>
        <v>0</v>
      </c>
      <c r="L60" s="4">
        <v>0</v>
      </c>
      <c r="M60" s="4">
        <v>0</v>
      </c>
      <c r="N60" s="4">
        <v>0</v>
      </c>
      <c r="O60" s="5">
        <v>0.9</v>
      </c>
      <c r="P60" s="4">
        <v>0</v>
      </c>
      <c r="Q60" s="4">
        <v>0</v>
      </c>
      <c r="R60" s="4">
        <v>0</v>
      </c>
      <c r="S60" s="5">
        <v>2</v>
      </c>
      <c r="T60" s="4">
        <v>0</v>
      </c>
      <c r="U60" s="4">
        <v>0</v>
      </c>
      <c r="V60" s="4">
        <v>0</v>
      </c>
      <c r="W60" s="5">
        <v>2</v>
      </c>
      <c r="X60" s="4">
        <f t="shared" si="6"/>
        <v>4.9000000000000004</v>
      </c>
      <c r="Y60" s="5"/>
      <c r="Z60" t="s">
        <v>254</v>
      </c>
    </row>
    <row r="61" spans="2:26">
      <c r="B61">
        <v>555418</v>
      </c>
      <c r="C61">
        <v>9680</v>
      </c>
      <c r="D61" t="s">
        <v>279</v>
      </c>
      <c r="E61">
        <v>2017</v>
      </c>
      <c r="F61" t="s">
        <v>14</v>
      </c>
      <c r="G61" t="s">
        <v>121</v>
      </c>
      <c r="H61">
        <v>0</v>
      </c>
      <c r="I61" s="4">
        <v>0</v>
      </c>
      <c r="J61" s="4">
        <v>0</v>
      </c>
      <c r="K61" s="5">
        <f t="shared" si="5"/>
        <v>0</v>
      </c>
      <c r="L61" s="4">
        <v>0</v>
      </c>
      <c r="M61" s="4">
        <v>0</v>
      </c>
      <c r="N61" s="4">
        <v>0</v>
      </c>
      <c r="O61" s="5">
        <v>1</v>
      </c>
      <c r="P61" s="4">
        <v>0</v>
      </c>
      <c r="Q61" s="4">
        <v>0</v>
      </c>
      <c r="R61" s="4">
        <v>0</v>
      </c>
      <c r="S61" s="5">
        <v>3</v>
      </c>
      <c r="T61" s="4">
        <v>0</v>
      </c>
      <c r="U61" s="4">
        <v>0</v>
      </c>
      <c r="V61" s="4">
        <v>0</v>
      </c>
      <c r="W61" s="5">
        <v>3</v>
      </c>
      <c r="X61" s="4">
        <f t="shared" si="6"/>
        <v>7</v>
      </c>
      <c r="Y61" s="5"/>
      <c r="Z61" t="s">
        <v>254</v>
      </c>
    </row>
    <row r="62" spans="2:26">
      <c r="B62">
        <v>479295</v>
      </c>
      <c r="C62">
        <v>9680</v>
      </c>
      <c r="D62" t="s">
        <v>280</v>
      </c>
      <c r="E62">
        <v>2017</v>
      </c>
      <c r="F62" t="s">
        <v>14</v>
      </c>
      <c r="G62" t="s">
        <v>121</v>
      </c>
      <c r="H62">
        <v>0</v>
      </c>
      <c r="I62" s="4">
        <v>0</v>
      </c>
      <c r="J62" s="4">
        <v>0</v>
      </c>
      <c r="K62" s="5">
        <f t="shared" si="5"/>
        <v>0</v>
      </c>
      <c r="L62" s="4">
        <v>0</v>
      </c>
      <c r="M62" s="4">
        <v>0</v>
      </c>
      <c r="N62" s="4">
        <v>0</v>
      </c>
      <c r="O62" s="5">
        <f t="shared" si="7"/>
        <v>0</v>
      </c>
      <c r="P62" s="4">
        <v>0</v>
      </c>
      <c r="Q62" s="4">
        <v>0</v>
      </c>
      <c r="R62" s="4">
        <v>0</v>
      </c>
      <c r="S62" s="5">
        <f t="shared" si="8"/>
        <v>0</v>
      </c>
      <c r="T62" s="4">
        <v>0</v>
      </c>
      <c r="U62" s="4">
        <v>0</v>
      </c>
      <c r="V62" s="4">
        <v>0</v>
      </c>
      <c r="W62" s="5">
        <f t="shared" si="9"/>
        <v>0</v>
      </c>
      <c r="X62" s="4">
        <f t="shared" si="6"/>
        <v>0</v>
      </c>
      <c r="Y62" s="5"/>
      <c r="Z62" t="s">
        <v>254</v>
      </c>
    </row>
    <row r="63" spans="2:26">
      <c r="B63">
        <v>478737</v>
      </c>
      <c r="C63">
        <v>9680</v>
      </c>
      <c r="D63" t="s">
        <v>281</v>
      </c>
      <c r="E63">
        <v>2018</v>
      </c>
      <c r="F63" t="s">
        <v>14</v>
      </c>
      <c r="G63" t="s">
        <v>121</v>
      </c>
      <c r="H63">
        <v>0</v>
      </c>
      <c r="I63" s="4">
        <v>0</v>
      </c>
      <c r="J63" s="4">
        <v>0</v>
      </c>
      <c r="K63" s="5">
        <f t="shared" si="5"/>
        <v>0</v>
      </c>
      <c r="L63" s="4">
        <v>0</v>
      </c>
      <c r="M63" s="4">
        <v>0</v>
      </c>
      <c r="N63" s="4">
        <v>0</v>
      </c>
      <c r="O63" s="5">
        <f t="shared" si="7"/>
        <v>0</v>
      </c>
      <c r="P63" s="4">
        <v>0</v>
      </c>
      <c r="Q63" s="4">
        <v>0</v>
      </c>
      <c r="R63" s="4">
        <v>0</v>
      </c>
      <c r="S63" s="5">
        <f t="shared" si="8"/>
        <v>0</v>
      </c>
      <c r="T63" s="4">
        <v>0</v>
      </c>
      <c r="U63" s="4">
        <v>0</v>
      </c>
      <c r="V63" s="4">
        <v>0</v>
      </c>
      <c r="W63" s="5">
        <f t="shared" si="9"/>
        <v>0</v>
      </c>
      <c r="X63" s="4">
        <f t="shared" si="6"/>
        <v>0</v>
      </c>
      <c r="Y63" s="5"/>
      <c r="Z63" t="s">
        <v>254</v>
      </c>
    </row>
    <row r="64" spans="2:26">
      <c r="B64">
        <v>501795</v>
      </c>
      <c r="C64">
        <v>9680</v>
      </c>
      <c r="D64" t="s">
        <v>282</v>
      </c>
      <c r="E64">
        <v>2018</v>
      </c>
      <c r="F64" t="s">
        <v>14</v>
      </c>
      <c r="H64">
        <v>0</v>
      </c>
      <c r="I64" s="4">
        <v>0</v>
      </c>
      <c r="J64" s="4">
        <v>0</v>
      </c>
      <c r="K64" s="5">
        <f t="shared" si="5"/>
        <v>0</v>
      </c>
      <c r="L64" s="4">
        <v>0</v>
      </c>
      <c r="M64" s="4">
        <v>0</v>
      </c>
      <c r="N64" s="4">
        <v>0</v>
      </c>
      <c r="O64" s="5">
        <v>0.6</v>
      </c>
      <c r="P64" s="4">
        <v>0</v>
      </c>
      <c r="Q64" s="4">
        <v>0</v>
      </c>
      <c r="R64" s="4">
        <v>0</v>
      </c>
      <c r="S64" s="5">
        <v>1</v>
      </c>
      <c r="T64" s="4">
        <v>0</v>
      </c>
      <c r="U64" s="4">
        <v>0</v>
      </c>
      <c r="V64" s="4">
        <v>0</v>
      </c>
      <c r="W64" s="5">
        <v>3</v>
      </c>
      <c r="X64" s="4">
        <f t="shared" si="6"/>
        <v>4.5999999999999996</v>
      </c>
      <c r="Y64" s="5"/>
      <c r="Z64" t="s">
        <v>254</v>
      </c>
    </row>
    <row r="65" spans="2:26">
      <c r="B65">
        <v>298768</v>
      </c>
      <c r="C65">
        <v>9680</v>
      </c>
      <c r="D65" t="s">
        <v>283</v>
      </c>
      <c r="E65">
        <v>2018</v>
      </c>
      <c r="F65" t="s">
        <v>14</v>
      </c>
      <c r="H65">
        <v>0</v>
      </c>
      <c r="I65" s="4">
        <v>0</v>
      </c>
      <c r="J65" s="4">
        <v>0</v>
      </c>
      <c r="K65" s="5">
        <f t="shared" si="5"/>
        <v>0</v>
      </c>
      <c r="L65" s="4">
        <v>0</v>
      </c>
      <c r="M65" s="4">
        <v>0</v>
      </c>
      <c r="N65" s="4">
        <v>0</v>
      </c>
      <c r="O65" s="5">
        <v>0.5</v>
      </c>
      <c r="P65" s="4">
        <v>0</v>
      </c>
      <c r="Q65" s="4">
        <v>0</v>
      </c>
      <c r="R65" s="4">
        <v>0</v>
      </c>
      <c r="S65" s="5">
        <v>1</v>
      </c>
      <c r="T65" s="4">
        <v>0</v>
      </c>
      <c r="U65" s="4">
        <v>0</v>
      </c>
      <c r="V65" s="4">
        <v>0</v>
      </c>
      <c r="W65" s="5">
        <v>2</v>
      </c>
      <c r="X65" s="4">
        <f t="shared" si="6"/>
        <v>3.5</v>
      </c>
      <c r="Y65" s="5"/>
      <c r="Z65" t="s">
        <v>254</v>
      </c>
    </row>
    <row r="66" spans="2:26">
      <c r="B66">
        <v>565344</v>
      </c>
      <c r="C66">
        <v>9680</v>
      </c>
      <c r="D66" t="s">
        <v>284</v>
      </c>
      <c r="E66">
        <v>2017</v>
      </c>
      <c r="F66" t="s">
        <v>14</v>
      </c>
      <c r="H66">
        <v>0</v>
      </c>
      <c r="I66" s="4">
        <v>0</v>
      </c>
      <c r="J66" s="4">
        <v>0</v>
      </c>
      <c r="K66" s="5">
        <f t="shared" si="5"/>
        <v>0</v>
      </c>
      <c r="L66" s="4">
        <v>0</v>
      </c>
      <c r="M66" s="4">
        <v>0</v>
      </c>
      <c r="N66" s="4">
        <v>0</v>
      </c>
      <c r="O66" s="5">
        <f t="shared" si="7"/>
        <v>0</v>
      </c>
      <c r="P66" s="4">
        <v>0</v>
      </c>
      <c r="Q66" s="4">
        <v>0</v>
      </c>
      <c r="R66" s="4">
        <v>0</v>
      </c>
      <c r="S66" s="5">
        <f t="shared" si="8"/>
        <v>0</v>
      </c>
      <c r="T66" s="4">
        <v>0</v>
      </c>
      <c r="U66" s="4">
        <v>0</v>
      </c>
      <c r="V66" s="4">
        <v>0</v>
      </c>
      <c r="W66" s="5">
        <f t="shared" si="9"/>
        <v>0</v>
      </c>
      <c r="X66" s="4">
        <f t="shared" si="6"/>
        <v>0</v>
      </c>
      <c r="Y66" s="5"/>
      <c r="Z66" t="s">
        <v>254</v>
      </c>
    </row>
    <row r="67" spans="2:26">
      <c r="B67">
        <v>411812</v>
      </c>
      <c r="C67">
        <v>9680</v>
      </c>
      <c r="D67" t="s">
        <v>285</v>
      </c>
      <c r="E67">
        <v>2018</v>
      </c>
      <c r="F67" t="s">
        <v>14</v>
      </c>
      <c r="H67">
        <v>0</v>
      </c>
      <c r="I67" s="4">
        <v>0</v>
      </c>
      <c r="J67" s="4">
        <v>0</v>
      </c>
      <c r="K67" s="5">
        <f t="shared" si="5"/>
        <v>0</v>
      </c>
      <c r="L67" s="4">
        <v>0</v>
      </c>
      <c r="M67" s="4">
        <v>0</v>
      </c>
      <c r="N67" s="4">
        <v>0</v>
      </c>
      <c r="O67" s="5">
        <f t="shared" si="7"/>
        <v>0</v>
      </c>
      <c r="P67" s="4">
        <v>0</v>
      </c>
      <c r="Q67" s="4">
        <v>0</v>
      </c>
      <c r="R67" s="4">
        <v>0</v>
      </c>
      <c r="S67" s="5">
        <f t="shared" si="8"/>
        <v>0</v>
      </c>
      <c r="T67" s="4">
        <v>0</v>
      </c>
      <c r="U67" s="4">
        <v>0</v>
      </c>
      <c r="V67" s="4">
        <v>0</v>
      </c>
      <c r="W67" s="5">
        <f t="shared" si="9"/>
        <v>0</v>
      </c>
      <c r="X67" s="4">
        <f t="shared" si="6"/>
        <v>0</v>
      </c>
      <c r="Y67" s="5"/>
      <c r="Z67" t="s">
        <v>254</v>
      </c>
    </row>
    <row r="68" spans="2:26">
      <c r="B68">
        <v>622549</v>
      </c>
      <c r="C68">
        <v>9680</v>
      </c>
      <c r="D68" t="s">
        <v>286</v>
      </c>
      <c r="E68">
        <v>2017</v>
      </c>
      <c r="F68" t="s">
        <v>14</v>
      </c>
      <c r="H68">
        <v>0</v>
      </c>
      <c r="I68" s="4">
        <v>0</v>
      </c>
      <c r="J68" s="4">
        <v>0</v>
      </c>
      <c r="K68" s="5">
        <f t="shared" si="5"/>
        <v>0</v>
      </c>
      <c r="L68" s="4">
        <v>0</v>
      </c>
      <c r="M68" s="4">
        <v>0</v>
      </c>
      <c r="N68" s="4">
        <v>0</v>
      </c>
      <c r="O68" s="5">
        <v>0.6</v>
      </c>
      <c r="P68" s="4">
        <v>0</v>
      </c>
      <c r="Q68" s="4">
        <v>0</v>
      </c>
      <c r="R68" s="4">
        <v>0</v>
      </c>
      <c r="S68" s="5">
        <v>2</v>
      </c>
      <c r="T68" s="4">
        <v>0</v>
      </c>
      <c r="U68" s="4">
        <v>0</v>
      </c>
      <c r="V68" s="4">
        <v>0</v>
      </c>
      <c r="W68" s="5">
        <v>2</v>
      </c>
      <c r="X68" s="4">
        <f t="shared" si="6"/>
        <v>4.5999999999999996</v>
      </c>
      <c r="Y68" s="5"/>
      <c r="Z68" t="s">
        <v>254</v>
      </c>
    </row>
    <row r="69" spans="2:26">
      <c r="B69">
        <v>668607</v>
      </c>
      <c r="C69">
        <v>9680</v>
      </c>
      <c r="D69" t="s">
        <v>287</v>
      </c>
      <c r="E69">
        <v>2018</v>
      </c>
      <c r="F69" t="s">
        <v>14</v>
      </c>
      <c r="G69" t="s">
        <v>288</v>
      </c>
      <c r="H69">
        <v>0</v>
      </c>
      <c r="I69" s="4">
        <v>0</v>
      </c>
      <c r="J69" s="4">
        <v>0</v>
      </c>
      <c r="K69" s="5">
        <f t="shared" si="5"/>
        <v>0</v>
      </c>
      <c r="L69" s="4">
        <v>0</v>
      </c>
      <c r="M69" s="4">
        <v>0</v>
      </c>
      <c r="N69" s="4">
        <v>0</v>
      </c>
      <c r="O69" s="5">
        <v>0.5</v>
      </c>
      <c r="P69" s="4">
        <v>0</v>
      </c>
      <c r="Q69" s="4">
        <v>0</v>
      </c>
      <c r="R69" s="4">
        <v>0</v>
      </c>
      <c r="S69" s="5">
        <v>2</v>
      </c>
      <c r="T69" s="4">
        <v>0</v>
      </c>
      <c r="U69" s="4">
        <v>0</v>
      </c>
      <c r="V69" s="4">
        <v>0</v>
      </c>
      <c r="W69" s="5">
        <v>2</v>
      </c>
      <c r="X69" s="4">
        <f t="shared" si="6"/>
        <v>4.5</v>
      </c>
      <c r="Y69" s="5"/>
      <c r="Z69" t="s">
        <v>254</v>
      </c>
    </row>
    <row r="70" spans="2:26">
      <c r="B70">
        <v>423743</v>
      </c>
      <c r="C70">
        <v>9680</v>
      </c>
      <c r="D70" t="s">
        <v>289</v>
      </c>
      <c r="E70">
        <v>2018</v>
      </c>
      <c r="F70" t="s">
        <v>14</v>
      </c>
      <c r="H70">
        <v>0</v>
      </c>
      <c r="I70" s="4">
        <v>0</v>
      </c>
      <c r="J70" s="4">
        <v>0</v>
      </c>
      <c r="K70" s="5">
        <f t="shared" si="5"/>
        <v>0</v>
      </c>
      <c r="L70" s="4">
        <v>0</v>
      </c>
      <c r="M70" s="4">
        <v>0</v>
      </c>
      <c r="N70" s="4">
        <v>0</v>
      </c>
      <c r="O70" s="5">
        <v>0.6</v>
      </c>
      <c r="P70" s="4">
        <v>0</v>
      </c>
      <c r="Q70" s="4">
        <v>0</v>
      </c>
      <c r="R70" s="4">
        <v>0</v>
      </c>
      <c r="S70" s="5">
        <v>2</v>
      </c>
      <c r="T70" s="4">
        <v>0</v>
      </c>
      <c r="U70" s="4">
        <v>0</v>
      </c>
      <c r="V70" s="4">
        <v>0</v>
      </c>
      <c r="W70" s="5">
        <v>2</v>
      </c>
      <c r="X70" s="4">
        <f t="shared" si="6"/>
        <v>4.5999999999999996</v>
      </c>
      <c r="Y70" s="5"/>
      <c r="Z70" t="s">
        <v>290</v>
      </c>
    </row>
    <row r="71" spans="2:26">
      <c r="B71">
        <v>929087</v>
      </c>
      <c r="C71">
        <v>9680</v>
      </c>
      <c r="D71" t="s">
        <v>291</v>
      </c>
      <c r="E71">
        <v>2018</v>
      </c>
      <c r="F71" t="s">
        <v>14</v>
      </c>
      <c r="H71">
        <v>0</v>
      </c>
      <c r="I71" s="4">
        <v>0</v>
      </c>
      <c r="J71" s="4">
        <v>0</v>
      </c>
      <c r="K71" s="5">
        <f t="shared" ref="K71" si="10">H71+I71-J71</f>
        <v>0</v>
      </c>
      <c r="L71" s="4">
        <v>0</v>
      </c>
      <c r="M71" s="4">
        <v>0</v>
      </c>
      <c r="N71" s="4">
        <v>0</v>
      </c>
      <c r="O71" s="5">
        <v>0.5</v>
      </c>
      <c r="P71" s="4">
        <v>0</v>
      </c>
      <c r="Q71" s="4">
        <v>0</v>
      </c>
      <c r="R71" s="4">
        <v>0</v>
      </c>
      <c r="S71" s="5">
        <v>2</v>
      </c>
      <c r="T71" s="4">
        <v>0</v>
      </c>
      <c r="U71" s="4">
        <v>0</v>
      </c>
      <c r="V71" s="4">
        <v>0</v>
      </c>
      <c r="W71" s="5">
        <v>3</v>
      </c>
      <c r="X71" s="4">
        <f t="shared" ref="X71:X72" si="11">K71+O71+S71+W71</f>
        <v>5.5</v>
      </c>
      <c r="Y71" s="5"/>
      <c r="Z71" t="s">
        <v>290</v>
      </c>
    </row>
    <row r="72" spans="2:26">
      <c r="D72" t="s">
        <v>303</v>
      </c>
      <c r="H72">
        <v>0</v>
      </c>
      <c r="I72" s="4">
        <v>0</v>
      </c>
      <c r="J72" s="4">
        <v>0</v>
      </c>
      <c r="K72" s="5">
        <f t="shared" ref="K72" si="12">H72+I72-J72</f>
        <v>0</v>
      </c>
      <c r="L72" s="4">
        <v>0</v>
      </c>
      <c r="M72" s="4">
        <v>0</v>
      </c>
      <c r="N72" s="4">
        <v>0</v>
      </c>
      <c r="O72" s="5">
        <v>0.7</v>
      </c>
      <c r="P72" s="4">
        <v>0</v>
      </c>
      <c r="Q72" s="4">
        <v>0</v>
      </c>
      <c r="R72" s="4">
        <v>0</v>
      </c>
      <c r="S72" s="5">
        <v>2</v>
      </c>
      <c r="T72" s="4">
        <v>0</v>
      </c>
      <c r="U72" s="4">
        <v>0</v>
      </c>
      <c r="V72" s="4">
        <v>0</v>
      </c>
      <c r="W72" s="5">
        <v>1</v>
      </c>
      <c r="X72" s="4">
        <f t="shared" si="11"/>
        <v>3.7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6" sqref="A6:E6"/>
    </sheetView>
  </sheetViews>
  <sheetFormatPr defaultRowHeight="15"/>
  <cols>
    <col min="1" max="4" width="30" customWidth="1"/>
  </cols>
  <sheetData>
    <row r="1" spans="1:5" ht="18.75">
      <c r="A1" t="s">
        <v>0</v>
      </c>
      <c r="B1" s="1"/>
    </row>
    <row r="2" spans="1:5" ht="18.75">
      <c r="A2" t="s">
        <v>1</v>
      </c>
      <c r="B2" s="1"/>
    </row>
    <row r="3" spans="1:5" ht="18.75">
      <c r="A3" t="s">
        <v>292</v>
      </c>
      <c r="B3" s="1"/>
    </row>
    <row r="6" spans="1:5">
      <c r="A6" s="2" t="s">
        <v>6</v>
      </c>
      <c r="B6" s="2" t="s">
        <v>293</v>
      </c>
      <c r="C6" s="2" t="s">
        <v>294</v>
      </c>
      <c r="D6" s="2" t="s">
        <v>295</v>
      </c>
      <c r="E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6" sqref="A6:C6"/>
    </sheetView>
  </sheetViews>
  <sheetFormatPr defaultRowHeight="15"/>
  <cols>
    <col min="1" max="2" width="30" customWidth="1"/>
  </cols>
  <sheetData>
    <row r="1" spans="1:3" ht="18.75">
      <c r="A1" t="s">
        <v>0</v>
      </c>
      <c r="B1" s="1"/>
    </row>
    <row r="2" spans="1:3" ht="18.75">
      <c r="A2" t="s">
        <v>1</v>
      </c>
      <c r="B2" s="1"/>
    </row>
    <row r="3" spans="1:3" ht="18.75">
      <c r="A3" t="s">
        <v>296</v>
      </c>
      <c r="B3" s="1"/>
    </row>
    <row r="6" spans="1:3">
      <c r="A6" s="2" t="s">
        <v>294</v>
      </c>
      <c r="B6" s="2" t="s">
        <v>293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D6" sqref="D6:F6"/>
    </sheetView>
  </sheetViews>
  <sheetFormatPr defaultRowHeight="15"/>
  <cols>
    <col min="1" max="3" width="10" customWidth="1"/>
    <col min="4" max="4" width="30" customWidth="1"/>
    <col min="5" max="5" width="8" customWidth="1"/>
    <col min="6" max="9" width="30" customWidth="1"/>
    <col min="10" max="10" width="15" customWidth="1"/>
  </cols>
  <sheetData>
    <row r="1" spans="1:11" ht="18.75">
      <c r="D1" t="s">
        <v>0</v>
      </c>
      <c r="E1" s="1"/>
    </row>
    <row r="2" spans="1:11" ht="18.75">
      <c r="D2" t="s">
        <v>1</v>
      </c>
      <c r="E2" s="1"/>
    </row>
    <row r="3" spans="1:11" ht="18.75">
      <c r="D3" t="s">
        <v>31</v>
      </c>
      <c r="E3" s="1"/>
    </row>
    <row r="6" spans="1:11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/>
    </row>
    <row r="7" spans="1:11">
      <c r="B7">
        <v>711867</v>
      </c>
      <c r="C7">
        <v>8714</v>
      </c>
      <c r="D7" t="s">
        <v>32</v>
      </c>
      <c r="E7">
        <v>2010</v>
      </c>
      <c r="F7" t="s">
        <v>33</v>
      </c>
      <c r="H7">
        <v>0</v>
      </c>
      <c r="I7" s="3"/>
      <c r="J7" t="s">
        <v>34</v>
      </c>
    </row>
    <row r="8" spans="1:11">
      <c r="B8">
        <v>123924</v>
      </c>
      <c r="C8">
        <v>8714</v>
      </c>
      <c r="D8" t="s">
        <v>35</v>
      </c>
      <c r="E8">
        <v>2011</v>
      </c>
      <c r="F8" t="s">
        <v>33</v>
      </c>
      <c r="H8">
        <v>0</v>
      </c>
      <c r="I8" s="3"/>
      <c r="J8" t="s">
        <v>34</v>
      </c>
    </row>
    <row r="9" spans="1:11">
      <c r="B9">
        <v>730448</v>
      </c>
      <c r="C9">
        <v>8714</v>
      </c>
      <c r="D9" t="s">
        <v>36</v>
      </c>
      <c r="E9">
        <v>2011</v>
      </c>
      <c r="F9" t="s">
        <v>33</v>
      </c>
      <c r="H9">
        <v>0</v>
      </c>
      <c r="I9" s="3"/>
      <c r="J9" t="s">
        <v>34</v>
      </c>
    </row>
    <row r="10" spans="1:11">
      <c r="B10">
        <v>160743</v>
      </c>
      <c r="C10">
        <v>8714</v>
      </c>
      <c r="D10" t="s">
        <v>37</v>
      </c>
      <c r="E10">
        <v>2011</v>
      </c>
      <c r="F10" t="s">
        <v>33</v>
      </c>
      <c r="H10">
        <v>0</v>
      </c>
      <c r="I10" s="3"/>
      <c r="J10" t="s">
        <v>34</v>
      </c>
    </row>
    <row r="11" spans="1:11">
      <c r="B11">
        <v>281639</v>
      </c>
      <c r="C11">
        <v>8714</v>
      </c>
      <c r="D11" t="s">
        <v>38</v>
      </c>
      <c r="E11">
        <v>2011</v>
      </c>
      <c r="F11" t="s">
        <v>33</v>
      </c>
      <c r="H11">
        <v>0</v>
      </c>
      <c r="I11" s="3"/>
      <c r="J11" t="s">
        <v>34</v>
      </c>
    </row>
    <row r="12" spans="1:11">
      <c r="B12">
        <v>132777</v>
      </c>
      <c r="C12">
        <v>8714</v>
      </c>
      <c r="D12" t="s">
        <v>39</v>
      </c>
      <c r="E12">
        <v>2010</v>
      </c>
      <c r="F12" t="s">
        <v>33</v>
      </c>
      <c r="H12">
        <v>0</v>
      </c>
      <c r="I12" s="3"/>
      <c r="J12" t="s">
        <v>40</v>
      </c>
    </row>
    <row r="13" spans="1:11">
      <c r="B13">
        <v>601498</v>
      </c>
      <c r="C13">
        <v>3849</v>
      </c>
      <c r="D13" t="s">
        <v>41</v>
      </c>
      <c r="E13">
        <v>2011</v>
      </c>
      <c r="F13" t="s">
        <v>42</v>
      </c>
      <c r="H13">
        <v>0</v>
      </c>
      <c r="I13" s="3"/>
      <c r="J13" t="s">
        <v>43</v>
      </c>
    </row>
    <row r="14" spans="1:11">
      <c r="B14">
        <v>709958</v>
      </c>
      <c r="C14">
        <v>3849</v>
      </c>
      <c r="D14" t="s">
        <v>44</v>
      </c>
      <c r="E14">
        <v>2011</v>
      </c>
      <c r="F14" t="s">
        <v>42</v>
      </c>
      <c r="H14">
        <v>0</v>
      </c>
      <c r="I14" s="3"/>
      <c r="J14" t="s">
        <v>43</v>
      </c>
    </row>
    <row r="15" spans="1:11">
      <c r="B15">
        <v>467207</v>
      </c>
      <c r="C15">
        <v>3849</v>
      </c>
      <c r="D15" t="s">
        <v>45</v>
      </c>
      <c r="E15">
        <v>2012</v>
      </c>
      <c r="F15" t="s">
        <v>42</v>
      </c>
      <c r="H15">
        <v>0</v>
      </c>
      <c r="I15" s="3"/>
      <c r="J15" t="s">
        <v>43</v>
      </c>
    </row>
    <row r="16" spans="1:11">
      <c r="B16">
        <v>865802</v>
      </c>
      <c r="C16">
        <v>9680</v>
      </c>
      <c r="D16" t="s">
        <v>46</v>
      </c>
      <c r="E16">
        <v>2010</v>
      </c>
      <c r="F16" t="s">
        <v>14</v>
      </c>
      <c r="G16" t="s">
        <v>15</v>
      </c>
      <c r="H16">
        <v>0</v>
      </c>
      <c r="I16" s="3"/>
    </row>
    <row r="17" spans="2:9">
      <c r="B17">
        <v>298646</v>
      </c>
      <c r="C17">
        <v>9680</v>
      </c>
      <c r="D17" t="s">
        <v>47</v>
      </c>
      <c r="E17">
        <v>2011</v>
      </c>
      <c r="F17" t="s">
        <v>14</v>
      </c>
      <c r="G17" t="s">
        <v>48</v>
      </c>
      <c r="H17">
        <v>0</v>
      </c>
      <c r="I17" s="3"/>
    </row>
    <row r="18" spans="2:9">
      <c r="B18">
        <v>156314</v>
      </c>
      <c r="C18">
        <v>9680</v>
      </c>
      <c r="D18" t="s">
        <v>49</v>
      </c>
      <c r="E18">
        <v>2011</v>
      </c>
      <c r="F18" t="s">
        <v>14</v>
      </c>
      <c r="G18" t="s">
        <v>50</v>
      </c>
      <c r="H18">
        <v>0</v>
      </c>
      <c r="I18" s="3"/>
    </row>
    <row r="19" spans="2:9">
      <c r="B19">
        <v>170547</v>
      </c>
      <c r="C19">
        <v>9680</v>
      </c>
      <c r="D19" t="s">
        <v>51</v>
      </c>
      <c r="E19">
        <v>2012</v>
      </c>
      <c r="F19" t="s">
        <v>14</v>
      </c>
      <c r="G19" t="s">
        <v>52</v>
      </c>
      <c r="H19">
        <v>0</v>
      </c>
      <c r="I19" s="3"/>
    </row>
    <row r="20" spans="2:9">
      <c r="B20">
        <v>705248</v>
      </c>
      <c r="C20">
        <v>9680</v>
      </c>
      <c r="D20" t="s">
        <v>53</v>
      </c>
      <c r="E20">
        <v>2012</v>
      </c>
      <c r="F20" t="s">
        <v>14</v>
      </c>
      <c r="G20" t="s">
        <v>15</v>
      </c>
      <c r="H20">
        <v>0</v>
      </c>
      <c r="I20" s="3"/>
    </row>
    <row r="21" spans="2:9">
      <c r="B21">
        <v>137170</v>
      </c>
      <c r="C21">
        <v>9680</v>
      </c>
      <c r="D21" t="s">
        <v>54</v>
      </c>
      <c r="E21">
        <v>2012</v>
      </c>
      <c r="F21" t="s">
        <v>14</v>
      </c>
      <c r="G21" t="s">
        <v>15</v>
      </c>
      <c r="H21">
        <v>0</v>
      </c>
      <c r="I21" s="3"/>
    </row>
    <row r="22" spans="2:9">
      <c r="B22">
        <v>336101</v>
      </c>
      <c r="C22">
        <v>9680</v>
      </c>
      <c r="D22" t="s">
        <v>55</v>
      </c>
      <c r="E22">
        <v>2010</v>
      </c>
      <c r="F22" t="s">
        <v>14</v>
      </c>
      <c r="G22" t="s">
        <v>15</v>
      </c>
      <c r="H22">
        <v>0</v>
      </c>
      <c r="I22" s="3"/>
    </row>
    <row r="23" spans="2:9">
      <c r="B23">
        <v>273176</v>
      </c>
      <c r="C23">
        <v>9680</v>
      </c>
      <c r="D23" t="s">
        <v>56</v>
      </c>
      <c r="E23">
        <v>2010</v>
      </c>
      <c r="F23" t="s">
        <v>14</v>
      </c>
      <c r="G23" t="s">
        <v>57</v>
      </c>
      <c r="H23">
        <v>0</v>
      </c>
      <c r="I23" s="3"/>
    </row>
    <row r="24" spans="2:9">
      <c r="B24">
        <v>106940</v>
      </c>
      <c r="C24">
        <v>9680</v>
      </c>
      <c r="D24" t="s">
        <v>58</v>
      </c>
      <c r="E24">
        <v>2012</v>
      </c>
      <c r="F24" t="s">
        <v>14</v>
      </c>
      <c r="G24" t="s">
        <v>15</v>
      </c>
      <c r="H24">
        <v>0</v>
      </c>
      <c r="I24" s="3"/>
    </row>
    <row r="25" spans="2:9">
      <c r="B25">
        <v>490297</v>
      </c>
      <c r="C25">
        <v>9680</v>
      </c>
      <c r="D25" t="s">
        <v>59</v>
      </c>
      <c r="E25">
        <v>2011</v>
      </c>
      <c r="F25" t="s">
        <v>14</v>
      </c>
      <c r="G25" t="s">
        <v>15</v>
      </c>
      <c r="H25">
        <v>0</v>
      </c>
      <c r="I25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D17" sqref="D17"/>
    </sheetView>
  </sheetViews>
  <sheetFormatPr defaultRowHeight="15"/>
  <cols>
    <col min="1" max="3" width="10" customWidth="1"/>
    <col min="4" max="4" width="30" customWidth="1"/>
    <col min="5" max="5" width="8" customWidth="1"/>
    <col min="6" max="9" width="30" customWidth="1"/>
    <col min="10" max="10" width="15" customWidth="1"/>
  </cols>
  <sheetData>
    <row r="1" spans="1:11" ht="18.75">
      <c r="D1" t="s">
        <v>0</v>
      </c>
      <c r="E1" s="1"/>
    </row>
    <row r="2" spans="1:11" ht="18.75">
      <c r="D2" t="s">
        <v>1</v>
      </c>
      <c r="E2" s="1"/>
    </row>
    <row r="3" spans="1:11" ht="18.75">
      <c r="D3" t="s">
        <v>60</v>
      </c>
      <c r="E3" s="1"/>
    </row>
    <row r="6" spans="1:11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/>
    </row>
    <row r="7" spans="1:11">
      <c r="B7">
        <v>947130</v>
      </c>
      <c r="C7">
        <v>7791</v>
      </c>
      <c r="D7" t="s">
        <v>61</v>
      </c>
      <c r="E7">
        <v>2008</v>
      </c>
      <c r="F7" t="s">
        <v>62</v>
      </c>
      <c r="G7" t="s">
        <v>63</v>
      </c>
      <c r="H7">
        <v>0</v>
      </c>
      <c r="I7" s="3"/>
      <c r="J7" t="s">
        <v>64</v>
      </c>
    </row>
    <row r="8" spans="1:11">
      <c r="B8">
        <v>954006</v>
      </c>
      <c r="C8">
        <v>9512</v>
      </c>
      <c r="D8" t="s">
        <v>65</v>
      </c>
      <c r="E8">
        <v>2009</v>
      </c>
      <c r="F8" t="s">
        <v>66</v>
      </c>
      <c r="H8">
        <v>0</v>
      </c>
      <c r="I8" s="3"/>
      <c r="J8" t="s">
        <v>67</v>
      </c>
    </row>
    <row r="9" spans="1:11">
      <c r="B9">
        <v>841797</v>
      </c>
      <c r="C9">
        <v>9512</v>
      </c>
      <c r="D9" t="s">
        <v>68</v>
      </c>
      <c r="E9">
        <v>2008</v>
      </c>
      <c r="F9" t="s">
        <v>66</v>
      </c>
      <c r="H9">
        <v>0</v>
      </c>
      <c r="I9" s="3"/>
      <c r="J9" t="s">
        <v>67</v>
      </c>
    </row>
    <row r="10" spans="1:11">
      <c r="B10">
        <v>645696</v>
      </c>
      <c r="C10">
        <v>8714</v>
      </c>
      <c r="D10" t="s">
        <v>69</v>
      </c>
      <c r="E10">
        <v>2009</v>
      </c>
      <c r="F10" t="s">
        <v>33</v>
      </c>
      <c r="H10">
        <v>0</v>
      </c>
      <c r="I10" s="3"/>
      <c r="J10" t="s">
        <v>34</v>
      </c>
    </row>
    <row r="11" spans="1:11">
      <c r="B11">
        <v>752373</v>
      </c>
      <c r="C11">
        <v>3849</v>
      </c>
      <c r="D11" t="s">
        <v>70</v>
      </c>
      <c r="E11">
        <v>2007</v>
      </c>
      <c r="F11" t="s">
        <v>42</v>
      </c>
      <c r="H11">
        <v>0</v>
      </c>
      <c r="I11" s="3"/>
      <c r="J11" t="s">
        <v>71</v>
      </c>
    </row>
    <row r="12" spans="1:11">
      <c r="B12">
        <v>181775</v>
      </c>
      <c r="C12">
        <v>9680</v>
      </c>
      <c r="D12" t="s">
        <v>72</v>
      </c>
      <c r="E12">
        <v>2009</v>
      </c>
      <c r="F12" t="s">
        <v>14</v>
      </c>
      <c r="G12" t="s">
        <v>50</v>
      </c>
      <c r="H12">
        <v>0</v>
      </c>
      <c r="I12" s="3"/>
    </row>
    <row r="13" spans="1:11">
      <c r="B13">
        <v>262664</v>
      </c>
      <c r="C13">
        <v>9680</v>
      </c>
      <c r="D13" t="s">
        <v>73</v>
      </c>
      <c r="E13">
        <v>2007</v>
      </c>
      <c r="F13" t="s">
        <v>14</v>
      </c>
      <c r="G13" t="s">
        <v>15</v>
      </c>
      <c r="H13">
        <v>0</v>
      </c>
      <c r="I13" s="3"/>
    </row>
    <row r="14" spans="1:11">
      <c r="B14">
        <v>545976</v>
      </c>
      <c r="C14">
        <v>9680</v>
      </c>
      <c r="D14" t="s">
        <v>74</v>
      </c>
      <c r="E14">
        <v>2008</v>
      </c>
      <c r="F14" t="s">
        <v>14</v>
      </c>
      <c r="G14" t="s">
        <v>50</v>
      </c>
      <c r="H14">
        <v>0</v>
      </c>
      <c r="I14" s="3"/>
    </row>
    <row r="15" spans="1:11">
      <c r="D15" t="s">
        <v>304</v>
      </c>
      <c r="E15">
        <v>2006</v>
      </c>
    </row>
    <row r="16" spans="1:11">
      <c r="D16" t="s">
        <v>305</v>
      </c>
      <c r="E16">
        <v>2006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4"/>
  <sheetViews>
    <sheetView tabSelected="1" zoomScale="120" zoomScaleNormal="120" workbookViewId="0">
      <selection activeCell="A7" sqref="A7:XFD7"/>
    </sheetView>
  </sheetViews>
  <sheetFormatPr defaultRowHeight="15"/>
  <cols>
    <col min="1" max="1" width="5.5703125" customWidth="1"/>
    <col min="2" max="2" width="8.28515625" customWidth="1"/>
    <col min="3" max="3" width="9" customWidth="1"/>
    <col min="4" max="4" width="19.85546875" style="15" customWidth="1"/>
    <col min="5" max="5" width="8" style="7" customWidth="1"/>
    <col min="6" max="6" width="12.85546875" style="15" customWidth="1"/>
    <col min="7" max="7" width="15.28515625" style="15" customWidth="1"/>
    <col min="8" max="13" width="7" customWidth="1"/>
    <col min="14" max="14" width="9.5703125" customWidth="1"/>
    <col min="15" max="16" width="30" customWidth="1"/>
    <col min="17" max="17" width="15" customWidth="1"/>
  </cols>
  <sheetData>
    <row r="1" spans="1:17" s="9" customFormat="1" ht="18.75">
      <c r="D1" s="14" t="s">
        <v>0</v>
      </c>
      <c r="E1" s="8"/>
      <c r="F1" s="14"/>
      <c r="G1" s="14"/>
    </row>
    <row r="2" spans="1:17" s="9" customFormat="1" ht="18.75">
      <c r="D2" s="14" t="s">
        <v>1</v>
      </c>
      <c r="E2" s="8"/>
      <c r="F2" s="14"/>
      <c r="G2" s="14"/>
    </row>
    <row r="3" spans="1:17" s="9" customFormat="1" ht="18.75">
      <c r="D3" s="14" t="s">
        <v>368</v>
      </c>
      <c r="E3" s="8"/>
      <c r="F3" s="14"/>
      <c r="G3" s="14"/>
    </row>
    <row r="4" spans="1:17" s="9" customFormat="1">
      <c r="D4" s="14"/>
      <c r="F4" s="14"/>
      <c r="G4" s="14"/>
    </row>
    <row r="5" spans="1:17" s="9" customFormat="1">
      <c r="D5" s="14"/>
      <c r="F5" s="14"/>
      <c r="G5" s="14"/>
    </row>
    <row r="6" spans="1:17" s="9" customFormat="1">
      <c r="A6" s="10" t="s">
        <v>341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297</v>
      </c>
      <c r="I6" s="10" t="s">
        <v>299</v>
      </c>
      <c r="J6" s="23" t="s">
        <v>301</v>
      </c>
      <c r="K6" s="10" t="s">
        <v>338</v>
      </c>
      <c r="L6" s="16" t="s">
        <v>339</v>
      </c>
      <c r="M6" s="10" t="s">
        <v>340</v>
      </c>
      <c r="N6" s="10" t="s">
        <v>10</v>
      </c>
      <c r="O6" s="10" t="s">
        <v>11</v>
      </c>
      <c r="P6" s="10" t="s">
        <v>12</v>
      </c>
      <c r="Q6" s="10"/>
    </row>
    <row r="7" spans="1:17" s="9" customFormat="1">
      <c r="A7" s="9" t="s">
        <v>344</v>
      </c>
      <c r="B7" s="9">
        <v>336101</v>
      </c>
      <c r="C7" s="9">
        <v>9680</v>
      </c>
      <c r="D7" s="14" t="s">
        <v>55</v>
      </c>
      <c r="E7" s="9">
        <v>2010</v>
      </c>
      <c r="F7" s="14" t="s">
        <v>14</v>
      </c>
      <c r="G7" s="14" t="s">
        <v>15</v>
      </c>
      <c r="H7" s="11">
        <v>3</v>
      </c>
      <c r="I7" s="11">
        <v>3</v>
      </c>
      <c r="J7" s="11">
        <v>5</v>
      </c>
      <c r="K7" s="11">
        <v>6.5</v>
      </c>
      <c r="L7" s="17">
        <v>0</v>
      </c>
      <c r="M7" s="11">
        <v>6</v>
      </c>
      <c r="N7" s="12">
        <f>SUM(H7:M7)</f>
        <v>23.5</v>
      </c>
      <c r="O7" s="13"/>
    </row>
    <row r="8" spans="1:17" s="9" customFormat="1">
      <c r="A8" s="9" t="s">
        <v>345</v>
      </c>
      <c r="B8" s="9">
        <v>137170</v>
      </c>
      <c r="C8" s="9">
        <v>9680</v>
      </c>
      <c r="D8" s="14" t="s">
        <v>54</v>
      </c>
      <c r="E8" s="9">
        <v>2012</v>
      </c>
      <c r="F8" s="14" t="s">
        <v>14</v>
      </c>
      <c r="G8" s="14" t="s">
        <v>15</v>
      </c>
      <c r="H8" s="11">
        <v>3</v>
      </c>
      <c r="I8" s="11">
        <v>3</v>
      </c>
      <c r="J8" s="11">
        <v>5.5</v>
      </c>
      <c r="K8" s="11">
        <v>6.5</v>
      </c>
      <c r="L8" s="17">
        <v>0</v>
      </c>
      <c r="M8" s="11">
        <v>4</v>
      </c>
      <c r="N8" s="12">
        <f>SUM(H8:M8)</f>
        <v>22</v>
      </c>
      <c r="O8" s="13"/>
    </row>
    <row r="9" spans="1:17" s="9" customFormat="1">
      <c r="A9" s="9" t="s">
        <v>346</v>
      </c>
      <c r="B9" s="7">
        <v>490297</v>
      </c>
      <c r="C9" s="7">
        <v>9680</v>
      </c>
      <c r="D9" s="14" t="s">
        <v>59</v>
      </c>
      <c r="E9" s="9">
        <v>2011</v>
      </c>
      <c r="F9" s="14" t="s">
        <v>14</v>
      </c>
      <c r="G9" s="14" t="s">
        <v>15</v>
      </c>
      <c r="H9" s="11">
        <v>3</v>
      </c>
      <c r="I9" s="11">
        <v>3</v>
      </c>
      <c r="J9" s="11">
        <v>0.5</v>
      </c>
      <c r="K9" s="11">
        <v>6.5</v>
      </c>
      <c r="L9" s="17">
        <v>0</v>
      </c>
      <c r="M9" s="11">
        <v>6</v>
      </c>
      <c r="N9" s="12">
        <f>SUM(H9:M9)</f>
        <v>19</v>
      </c>
    </row>
    <row r="10" spans="1:17" s="9" customFormat="1">
      <c r="A10" s="9" t="s">
        <v>347</v>
      </c>
      <c r="B10" s="9">
        <v>705248</v>
      </c>
      <c r="C10" s="9">
        <v>9680</v>
      </c>
      <c r="D10" s="14" t="s">
        <v>53</v>
      </c>
      <c r="E10" s="9">
        <v>2012</v>
      </c>
      <c r="F10" s="14" t="s">
        <v>14</v>
      </c>
      <c r="G10" s="14" t="s">
        <v>85</v>
      </c>
      <c r="H10" s="11">
        <v>1.5</v>
      </c>
      <c r="I10" s="11">
        <v>3</v>
      </c>
      <c r="J10" s="11">
        <v>3</v>
      </c>
      <c r="K10" s="11">
        <v>6.5</v>
      </c>
      <c r="L10" s="17">
        <v>0</v>
      </c>
      <c r="M10" s="11">
        <v>4</v>
      </c>
      <c r="N10" s="12">
        <f>SUM(H10:M10)</f>
        <v>18</v>
      </c>
      <c r="O10" s="13"/>
    </row>
    <row r="11" spans="1:17" s="9" customFormat="1">
      <c r="A11" s="9" t="s">
        <v>348</v>
      </c>
      <c r="B11" s="9">
        <v>865802</v>
      </c>
      <c r="C11" s="9">
        <v>9680</v>
      </c>
      <c r="D11" s="14" t="s">
        <v>46</v>
      </c>
      <c r="E11" s="9">
        <v>2010</v>
      </c>
      <c r="F11" s="14" t="s">
        <v>14</v>
      </c>
      <c r="G11" s="14" t="s">
        <v>15</v>
      </c>
      <c r="H11" s="11">
        <v>3</v>
      </c>
      <c r="I11" s="11">
        <v>3</v>
      </c>
      <c r="J11" s="11">
        <v>1</v>
      </c>
      <c r="K11" s="11">
        <v>6.5</v>
      </c>
      <c r="L11" s="17">
        <v>0</v>
      </c>
      <c r="M11" s="11">
        <v>2</v>
      </c>
      <c r="N11" s="12">
        <f>SUM(H11:M11)</f>
        <v>15.5</v>
      </c>
      <c r="O11" s="13"/>
      <c r="P11" s="9" t="s">
        <v>83</v>
      </c>
    </row>
    <row r="12" spans="1:17" s="9" customFormat="1">
      <c r="B12" s="18">
        <v>947130</v>
      </c>
      <c r="C12" s="18">
        <v>7791</v>
      </c>
      <c r="D12" s="19" t="s">
        <v>61</v>
      </c>
      <c r="E12" s="18">
        <v>2008</v>
      </c>
      <c r="F12" s="19" t="s">
        <v>62</v>
      </c>
      <c r="G12" s="19" t="s">
        <v>63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0">
        <f>SUM(H12:M12)</f>
        <v>0</v>
      </c>
      <c r="O12" s="13"/>
      <c r="P12" s="9" t="s">
        <v>82</v>
      </c>
    </row>
    <row r="13" spans="1:17" s="9" customFormat="1">
      <c r="B13" s="18">
        <v>262664</v>
      </c>
      <c r="C13" s="18">
        <v>9680</v>
      </c>
      <c r="D13" s="19" t="s">
        <v>73</v>
      </c>
      <c r="E13" s="18">
        <v>2007</v>
      </c>
      <c r="F13" s="19" t="s">
        <v>14</v>
      </c>
      <c r="G13" s="19" t="s">
        <v>84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20">
        <f>SUM(H13:M13)</f>
        <v>0</v>
      </c>
      <c r="O13" s="13"/>
    </row>
    <row r="14" spans="1:17" s="9" customFormat="1">
      <c r="D14" s="14"/>
      <c r="F14" s="14"/>
      <c r="G14" s="14"/>
    </row>
  </sheetData>
  <sheetProtection formatCells="0" formatColumns="0" formatRows="0" insertColumns="0" insertRows="0" insertHyperlinks="0" deleteColumns="0" deleteRows="0" sort="0" autoFilter="0" pivotTables="0"/>
  <sortState ref="A7:P13">
    <sortCondition descending="1" ref="N7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9"/>
  <sheetViews>
    <sheetView topLeftCell="A2" zoomScale="130" zoomScaleNormal="130" workbookViewId="0">
      <selection activeCell="A7" sqref="A7:XFD7"/>
    </sheetView>
  </sheetViews>
  <sheetFormatPr defaultRowHeight="15"/>
  <cols>
    <col min="1" max="1" width="5.7109375" customWidth="1"/>
    <col min="2" max="2" width="8.7109375" customWidth="1"/>
    <col min="3" max="3" width="8.42578125" customWidth="1"/>
    <col min="4" max="4" width="21.85546875" style="15" customWidth="1"/>
    <col min="5" max="5" width="7.7109375" customWidth="1"/>
    <col min="6" max="6" width="13.7109375" style="15" customWidth="1"/>
    <col min="7" max="7" width="17.28515625" style="15" customWidth="1"/>
    <col min="8" max="8" width="7" customWidth="1"/>
    <col min="9" max="9" width="8" customWidth="1"/>
    <col min="10" max="12" width="7" customWidth="1"/>
    <col min="13" max="13" width="8" customWidth="1"/>
    <col min="14" max="14" width="10" customWidth="1"/>
    <col min="15" max="16" width="30" customWidth="1"/>
    <col min="17" max="17" width="15" customWidth="1"/>
  </cols>
  <sheetData>
    <row r="1" spans="1:17" s="9" customFormat="1" ht="18.75">
      <c r="D1" s="14" t="s">
        <v>0</v>
      </c>
      <c r="E1" s="8"/>
      <c r="F1" s="14"/>
      <c r="G1" s="14"/>
    </row>
    <row r="2" spans="1:17" s="9" customFormat="1" ht="18.75">
      <c r="D2" s="14" t="s">
        <v>1</v>
      </c>
      <c r="E2" s="8"/>
      <c r="F2" s="14"/>
      <c r="G2" s="14"/>
    </row>
    <row r="3" spans="1:17" s="9" customFormat="1" ht="18.75">
      <c r="D3" s="14" t="s">
        <v>367</v>
      </c>
      <c r="E3" s="8"/>
      <c r="F3" s="14"/>
      <c r="G3" s="14"/>
    </row>
    <row r="4" spans="1:17" s="9" customFormat="1">
      <c r="D4" s="14"/>
      <c r="F4" s="14"/>
      <c r="G4" s="14"/>
    </row>
    <row r="5" spans="1:17" s="9" customFormat="1">
      <c r="D5" s="14"/>
      <c r="F5" s="14"/>
      <c r="G5" s="14"/>
    </row>
    <row r="6" spans="1:17" s="9" customFormat="1">
      <c r="A6" s="10" t="s">
        <v>341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297</v>
      </c>
      <c r="I6" s="10" t="s">
        <v>299</v>
      </c>
      <c r="J6" s="10" t="s">
        <v>301</v>
      </c>
      <c r="K6" s="10" t="s">
        <v>338</v>
      </c>
      <c r="L6" s="10" t="s">
        <v>339</v>
      </c>
      <c r="M6" s="10" t="s">
        <v>340</v>
      </c>
      <c r="N6" s="10" t="s">
        <v>10</v>
      </c>
      <c r="O6" s="10" t="s">
        <v>11</v>
      </c>
      <c r="P6" s="10" t="s">
        <v>12</v>
      </c>
      <c r="Q6" s="10"/>
    </row>
    <row r="7" spans="1:17" s="9" customFormat="1">
      <c r="A7" s="22" t="s">
        <v>344</v>
      </c>
      <c r="B7" s="9">
        <v>156314</v>
      </c>
      <c r="C7" s="9">
        <v>9680</v>
      </c>
      <c r="D7" s="14" t="s">
        <v>49</v>
      </c>
      <c r="E7" s="9">
        <v>2011</v>
      </c>
      <c r="F7" s="14" t="s">
        <v>14</v>
      </c>
      <c r="G7" s="14" t="s">
        <v>50</v>
      </c>
      <c r="H7" s="11">
        <v>3</v>
      </c>
      <c r="I7" s="11">
        <v>3</v>
      </c>
      <c r="J7" s="11">
        <v>6</v>
      </c>
      <c r="K7" s="11">
        <v>5</v>
      </c>
      <c r="L7" s="11">
        <v>6.5</v>
      </c>
      <c r="M7" s="11">
        <v>1</v>
      </c>
      <c r="N7" s="12">
        <f>SUM(H7:M7)</f>
        <v>24.5</v>
      </c>
      <c r="O7" s="13"/>
    </row>
    <row r="8" spans="1:17" s="9" customFormat="1">
      <c r="A8" s="22" t="s">
        <v>345</v>
      </c>
      <c r="B8" s="9">
        <v>181775</v>
      </c>
      <c r="C8" s="9">
        <v>9680</v>
      </c>
      <c r="D8" s="14" t="s">
        <v>72</v>
      </c>
      <c r="E8" s="9">
        <v>2009</v>
      </c>
      <c r="F8" s="14" t="s">
        <v>14</v>
      </c>
      <c r="G8" s="14" t="s">
        <v>50</v>
      </c>
      <c r="H8" s="11">
        <v>3</v>
      </c>
      <c r="I8" s="11">
        <v>3</v>
      </c>
      <c r="J8" s="11">
        <v>6</v>
      </c>
      <c r="K8" s="11">
        <v>1</v>
      </c>
      <c r="L8" s="11">
        <v>6</v>
      </c>
      <c r="M8" s="11">
        <v>0</v>
      </c>
      <c r="N8" s="12">
        <f>SUM(H8:M8)</f>
        <v>19</v>
      </c>
      <c r="O8" s="13"/>
    </row>
    <row r="9" spans="1:17" s="9" customFormat="1">
      <c r="A9" s="22" t="s">
        <v>346</v>
      </c>
      <c r="B9" s="9">
        <v>443004</v>
      </c>
      <c r="C9" s="9">
        <v>7791</v>
      </c>
      <c r="D9" s="14" t="s">
        <v>88</v>
      </c>
      <c r="E9" s="9">
        <v>2009</v>
      </c>
      <c r="F9" s="14" t="s">
        <v>62</v>
      </c>
      <c r="G9" s="14" t="s">
        <v>87</v>
      </c>
      <c r="H9" s="11">
        <v>1</v>
      </c>
      <c r="I9" s="11">
        <v>3</v>
      </c>
      <c r="J9" s="11">
        <v>2</v>
      </c>
      <c r="K9" s="11">
        <v>0</v>
      </c>
      <c r="L9" s="11">
        <v>6.5</v>
      </c>
      <c r="M9" s="11">
        <v>6</v>
      </c>
      <c r="N9" s="12">
        <f>SUM(H9:M9)</f>
        <v>18.5</v>
      </c>
      <c r="O9" s="13"/>
      <c r="P9" s="9" t="s">
        <v>82</v>
      </c>
    </row>
    <row r="10" spans="1:17" s="9" customFormat="1">
      <c r="A10" s="22" t="s">
        <v>347</v>
      </c>
      <c r="B10" s="9">
        <v>957726</v>
      </c>
      <c r="C10" s="9">
        <v>3198</v>
      </c>
      <c r="D10" s="14" t="s">
        <v>91</v>
      </c>
      <c r="E10" s="9">
        <v>2012</v>
      </c>
      <c r="F10" s="14" t="s">
        <v>92</v>
      </c>
      <c r="G10" s="14" t="s">
        <v>93</v>
      </c>
      <c r="H10" s="11">
        <v>0</v>
      </c>
      <c r="I10" s="11">
        <v>3</v>
      </c>
      <c r="J10" s="11">
        <v>6</v>
      </c>
      <c r="K10" s="11">
        <v>0</v>
      </c>
      <c r="L10" s="11">
        <v>6.5</v>
      </c>
      <c r="M10" s="11">
        <v>2</v>
      </c>
      <c r="N10" s="12">
        <f>SUM(H10:M10)</f>
        <v>17.5</v>
      </c>
      <c r="O10" s="13"/>
    </row>
    <row r="11" spans="1:17" s="9" customFormat="1">
      <c r="A11" s="22" t="s">
        <v>348</v>
      </c>
      <c r="B11" s="9">
        <v>876226</v>
      </c>
      <c r="C11" s="9">
        <v>7791</v>
      </c>
      <c r="D11" s="14" t="s">
        <v>86</v>
      </c>
      <c r="E11" s="9">
        <v>2012</v>
      </c>
      <c r="F11" s="14" t="s">
        <v>62</v>
      </c>
      <c r="G11" s="14" t="s">
        <v>87</v>
      </c>
      <c r="H11" s="11">
        <v>2.5</v>
      </c>
      <c r="I11" s="11">
        <v>3</v>
      </c>
      <c r="J11" s="11">
        <v>6</v>
      </c>
      <c r="K11" s="11">
        <v>1</v>
      </c>
      <c r="L11" s="11">
        <v>3.5</v>
      </c>
      <c r="M11" s="11">
        <v>0</v>
      </c>
      <c r="N11" s="12">
        <f>SUM(H11:M11)</f>
        <v>16</v>
      </c>
      <c r="O11" s="13"/>
      <c r="P11" s="9" t="s">
        <v>82</v>
      </c>
    </row>
    <row r="12" spans="1:17" s="9" customFormat="1">
      <c r="A12" s="22" t="s">
        <v>349</v>
      </c>
      <c r="B12" s="9">
        <v>273176</v>
      </c>
      <c r="C12" s="9">
        <v>9680</v>
      </c>
      <c r="D12" s="21" t="s">
        <v>56</v>
      </c>
      <c r="E12" s="9">
        <v>2010</v>
      </c>
      <c r="F12" s="21" t="s">
        <v>14</v>
      </c>
      <c r="G12" s="21" t="s">
        <v>212</v>
      </c>
      <c r="H12" s="11">
        <v>2.5</v>
      </c>
      <c r="I12" s="11">
        <v>3</v>
      </c>
      <c r="J12" s="11">
        <v>2</v>
      </c>
      <c r="K12" s="11">
        <v>0</v>
      </c>
      <c r="L12" s="11">
        <v>6</v>
      </c>
      <c r="M12" s="11">
        <v>2</v>
      </c>
      <c r="N12" s="11">
        <f>SUM(H12:M12)</f>
        <v>15.5</v>
      </c>
    </row>
    <row r="13" spans="1:17" s="9" customFormat="1">
      <c r="A13" s="22" t="s">
        <v>364</v>
      </c>
      <c r="B13" s="18">
        <v>150937</v>
      </c>
      <c r="C13" s="18">
        <v>7791</v>
      </c>
      <c r="D13" s="19" t="s">
        <v>89</v>
      </c>
      <c r="E13" s="18">
        <v>2004</v>
      </c>
      <c r="F13" s="19" t="s">
        <v>62</v>
      </c>
      <c r="G13" s="19" t="s">
        <v>90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20">
        <f>SUM(H13:M13)</f>
        <v>0</v>
      </c>
      <c r="O13" s="13"/>
      <c r="P13" s="9" t="s">
        <v>82</v>
      </c>
    </row>
    <row r="14" spans="1:17" s="9" customFormat="1">
      <c r="B14" s="18">
        <v>545976</v>
      </c>
      <c r="C14" s="18">
        <v>9680</v>
      </c>
      <c r="D14" s="19" t="s">
        <v>74</v>
      </c>
      <c r="E14" s="18">
        <v>2008</v>
      </c>
      <c r="F14" s="19" t="s">
        <v>14</v>
      </c>
      <c r="G14" s="19" t="s">
        <v>50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20">
        <f>SUM(H14:M14)</f>
        <v>0</v>
      </c>
      <c r="O14" s="13"/>
    </row>
    <row r="15" spans="1:17" s="9" customFormat="1">
      <c r="D15" s="14"/>
      <c r="F15" s="14"/>
      <c r="G15" s="14"/>
    </row>
    <row r="16" spans="1:17" s="9" customFormat="1">
      <c r="D16" s="14"/>
      <c r="F16" s="14"/>
      <c r="G16" s="14"/>
    </row>
    <row r="17" spans="4:7" s="9" customFormat="1">
      <c r="D17" s="14"/>
      <c r="F17" s="14"/>
      <c r="G17" s="14"/>
    </row>
    <row r="18" spans="4:7" s="9" customFormat="1">
      <c r="D18" s="14"/>
      <c r="F18" s="14"/>
      <c r="G18" s="14"/>
    </row>
    <row r="19" spans="4:7" s="9" customFormat="1">
      <c r="D19" s="14"/>
      <c r="F19" s="14"/>
      <c r="G19" s="14"/>
    </row>
  </sheetData>
  <sheetProtection formatCells="0" formatColumns="0" formatRows="0" insertColumns="0" insertRows="0" insertHyperlinks="0" deleteColumns="0" deleteRows="0" sort="0" autoFilter="0" pivotTables="0"/>
  <sortState ref="A7:P14">
    <sortCondition descending="1" ref="N7"/>
  </sortState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2"/>
  <sheetViews>
    <sheetView topLeftCell="A4" zoomScale="130" zoomScaleNormal="130" workbookViewId="0">
      <selection activeCell="A7" sqref="A7:XFD7"/>
    </sheetView>
  </sheetViews>
  <sheetFormatPr defaultRowHeight="15"/>
  <cols>
    <col min="1" max="1" width="5.85546875" customWidth="1"/>
    <col min="2" max="2" width="7.85546875" customWidth="1"/>
    <col min="3" max="3" width="8.5703125" customWidth="1"/>
    <col min="4" max="4" width="19.85546875" style="15" customWidth="1"/>
    <col min="5" max="5" width="7" customWidth="1"/>
    <col min="6" max="6" width="14.7109375" style="15" customWidth="1"/>
    <col min="7" max="7" width="21.28515625" style="15" customWidth="1"/>
    <col min="8" max="8" width="7" customWidth="1"/>
    <col min="9" max="9" width="8" customWidth="1"/>
    <col min="10" max="12" width="7" customWidth="1"/>
    <col min="13" max="13" width="8" customWidth="1"/>
    <col min="14" max="14" width="10.140625" customWidth="1"/>
    <col min="15" max="16" width="30" customWidth="1"/>
    <col min="17" max="17" width="15" customWidth="1"/>
  </cols>
  <sheetData>
    <row r="1" spans="1:17" s="9" customFormat="1" ht="18.75">
      <c r="D1" s="14" t="s">
        <v>0</v>
      </c>
      <c r="E1" s="8"/>
      <c r="F1" s="14"/>
      <c r="G1" s="14"/>
    </row>
    <row r="2" spans="1:17" s="9" customFormat="1" ht="18.75">
      <c r="D2" s="14" t="s">
        <v>1</v>
      </c>
      <c r="E2" s="8"/>
      <c r="F2" s="14"/>
      <c r="G2" s="14"/>
    </row>
    <row r="3" spans="1:17" s="9" customFormat="1" ht="18.75">
      <c r="D3" s="14" t="s">
        <v>366</v>
      </c>
      <c r="E3" s="8"/>
      <c r="F3" s="14"/>
      <c r="G3" s="14"/>
    </row>
    <row r="4" spans="1:17" s="9" customFormat="1">
      <c r="D4" s="14"/>
      <c r="F4" s="14"/>
      <c r="G4" s="14"/>
    </row>
    <row r="5" spans="1:17" s="9" customFormat="1">
      <c r="D5" s="14"/>
      <c r="F5" s="14"/>
      <c r="G5" s="14"/>
    </row>
    <row r="6" spans="1:17" s="9" customFormat="1">
      <c r="A6" s="10" t="s">
        <v>341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297</v>
      </c>
      <c r="I6" s="10" t="s">
        <v>299</v>
      </c>
      <c r="J6" s="23" t="s">
        <v>301</v>
      </c>
      <c r="K6" s="10" t="s">
        <v>338</v>
      </c>
      <c r="L6" s="10" t="s">
        <v>339</v>
      </c>
      <c r="M6" s="10" t="s">
        <v>340</v>
      </c>
      <c r="N6" s="10" t="s">
        <v>10</v>
      </c>
      <c r="O6" s="10" t="s">
        <v>11</v>
      </c>
      <c r="P6" s="10" t="s">
        <v>12</v>
      </c>
      <c r="Q6" s="10"/>
    </row>
    <row r="7" spans="1:17" s="9" customFormat="1">
      <c r="A7" s="22" t="s">
        <v>344</v>
      </c>
      <c r="B7" s="9">
        <v>996823</v>
      </c>
      <c r="C7" s="9">
        <v>9680</v>
      </c>
      <c r="D7" s="14" t="s">
        <v>25</v>
      </c>
      <c r="E7" s="9">
        <v>2013</v>
      </c>
      <c r="F7" s="14" t="s">
        <v>14</v>
      </c>
      <c r="G7" s="14" t="s">
        <v>26</v>
      </c>
      <c r="H7" s="11">
        <v>5</v>
      </c>
      <c r="I7" s="11">
        <v>3</v>
      </c>
      <c r="J7" s="11">
        <v>6</v>
      </c>
      <c r="K7" s="11">
        <v>6</v>
      </c>
      <c r="L7" s="11">
        <v>5</v>
      </c>
      <c r="M7" s="11">
        <v>5</v>
      </c>
      <c r="N7" s="12">
        <f>SUM(H7:M7)</f>
        <v>30</v>
      </c>
      <c r="O7" s="13"/>
    </row>
    <row r="8" spans="1:17" s="9" customFormat="1">
      <c r="A8" s="22" t="s">
        <v>364</v>
      </c>
      <c r="B8" s="9">
        <v>180418</v>
      </c>
      <c r="C8" s="9">
        <v>9680</v>
      </c>
      <c r="D8" s="21" t="s">
        <v>24</v>
      </c>
      <c r="E8" s="9">
        <v>2013</v>
      </c>
      <c r="F8" s="21" t="s">
        <v>14</v>
      </c>
      <c r="G8" s="21" t="s">
        <v>15</v>
      </c>
      <c r="H8" s="11">
        <v>5</v>
      </c>
      <c r="I8" s="11">
        <v>3</v>
      </c>
      <c r="J8" s="11">
        <v>6</v>
      </c>
      <c r="K8" s="11">
        <v>5</v>
      </c>
      <c r="L8" s="11">
        <v>5</v>
      </c>
      <c r="M8" s="11">
        <v>6</v>
      </c>
      <c r="N8" s="11">
        <f>SUM(H8:M8)</f>
        <v>30</v>
      </c>
    </row>
    <row r="9" spans="1:17" s="9" customFormat="1">
      <c r="A9" s="22" t="s">
        <v>346</v>
      </c>
      <c r="B9" s="9">
        <v>590875</v>
      </c>
      <c r="C9" s="9">
        <v>9680</v>
      </c>
      <c r="D9" s="14" t="s">
        <v>99</v>
      </c>
      <c r="E9" s="9">
        <v>2015</v>
      </c>
      <c r="F9" s="14" t="s">
        <v>14</v>
      </c>
      <c r="G9" s="14" t="s">
        <v>15</v>
      </c>
      <c r="H9" s="11">
        <v>5</v>
      </c>
      <c r="I9" s="11">
        <v>3</v>
      </c>
      <c r="J9" s="11">
        <v>6</v>
      </c>
      <c r="K9" s="11">
        <v>4</v>
      </c>
      <c r="L9" s="11">
        <v>5</v>
      </c>
      <c r="M9" s="11">
        <v>6</v>
      </c>
      <c r="N9" s="12">
        <f>SUM(H9:M9)</f>
        <v>29</v>
      </c>
      <c r="O9" s="13"/>
    </row>
    <row r="10" spans="1:17" s="9" customFormat="1">
      <c r="A10" s="22" t="s">
        <v>347</v>
      </c>
      <c r="B10" s="9">
        <v>663426</v>
      </c>
      <c r="C10" s="9">
        <v>9680</v>
      </c>
      <c r="D10" s="14" t="s">
        <v>13</v>
      </c>
      <c r="E10" s="9">
        <v>2013</v>
      </c>
      <c r="F10" s="14" t="s">
        <v>14</v>
      </c>
      <c r="G10" s="14" t="s">
        <v>100</v>
      </c>
      <c r="H10" s="11">
        <v>5</v>
      </c>
      <c r="I10" s="11">
        <v>3</v>
      </c>
      <c r="J10" s="11">
        <v>6</v>
      </c>
      <c r="K10" s="11">
        <v>0</v>
      </c>
      <c r="L10" s="11">
        <v>5</v>
      </c>
      <c r="M10" s="11">
        <v>5</v>
      </c>
      <c r="N10" s="12">
        <f>SUM(H10:M10)</f>
        <v>24</v>
      </c>
      <c r="O10" s="13"/>
    </row>
    <row r="11" spans="1:17" s="9" customFormat="1">
      <c r="A11" s="22" t="s">
        <v>348</v>
      </c>
      <c r="B11" s="9">
        <v>751928</v>
      </c>
      <c r="C11" s="9">
        <v>9680</v>
      </c>
      <c r="D11" s="14" t="s">
        <v>21</v>
      </c>
      <c r="E11" s="9">
        <v>2015</v>
      </c>
      <c r="F11" s="14" t="s">
        <v>14</v>
      </c>
      <c r="G11" s="14" t="s">
        <v>22</v>
      </c>
      <c r="H11" s="11">
        <v>2.5</v>
      </c>
      <c r="I11" s="11">
        <v>3</v>
      </c>
      <c r="J11" s="11">
        <v>6</v>
      </c>
      <c r="K11" s="11">
        <v>0</v>
      </c>
      <c r="L11" s="11">
        <v>5</v>
      </c>
      <c r="M11" s="11">
        <v>6</v>
      </c>
      <c r="N11" s="12">
        <f>SUM(H11:M11)</f>
        <v>22.5</v>
      </c>
    </row>
    <row r="12" spans="1:17" s="9" customFormat="1">
      <c r="A12" s="22" t="s">
        <v>349</v>
      </c>
      <c r="B12" s="9">
        <v>829547</v>
      </c>
      <c r="C12" s="9">
        <v>9680</v>
      </c>
      <c r="D12" s="14" t="s">
        <v>29</v>
      </c>
      <c r="E12" s="9">
        <v>2013</v>
      </c>
      <c r="F12" s="14" t="s">
        <v>14</v>
      </c>
      <c r="G12" s="14" t="s">
        <v>369</v>
      </c>
      <c r="H12" s="11">
        <v>5</v>
      </c>
      <c r="I12" s="11">
        <v>3</v>
      </c>
      <c r="J12" s="11">
        <v>6</v>
      </c>
      <c r="K12" s="11">
        <v>0</v>
      </c>
      <c r="L12" s="11">
        <v>4</v>
      </c>
      <c r="M12" s="11">
        <v>4</v>
      </c>
      <c r="N12" s="12">
        <f>SUM(H12:M12)</f>
        <v>22</v>
      </c>
      <c r="O12" s="13"/>
    </row>
    <row r="13" spans="1:17" s="9" customFormat="1">
      <c r="A13" s="22" t="s">
        <v>350</v>
      </c>
      <c r="B13" s="9">
        <v>449015</v>
      </c>
      <c r="C13" s="9">
        <v>3198</v>
      </c>
      <c r="D13" s="14" t="s">
        <v>97</v>
      </c>
      <c r="E13" s="9">
        <v>2012</v>
      </c>
      <c r="F13" s="14" t="s">
        <v>92</v>
      </c>
      <c r="G13" s="14" t="s">
        <v>93</v>
      </c>
      <c r="H13" s="11">
        <v>2</v>
      </c>
      <c r="I13" s="11">
        <v>3</v>
      </c>
      <c r="J13" s="11">
        <v>6</v>
      </c>
      <c r="K13" s="11">
        <v>0</v>
      </c>
      <c r="L13" s="11">
        <v>5</v>
      </c>
      <c r="M13" s="11">
        <v>4</v>
      </c>
      <c r="N13" s="12">
        <f>SUM(H13:M13)</f>
        <v>20</v>
      </c>
      <c r="O13" s="13"/>
    </row>
    <row r="14" spans="1:17" s="9" customFormat="1">
      <c r="A14" s="22" t="s">
        <v>351</v>
      </c>
      <c r="B14" s="9">
        <v>643276</v>
      </c>
      <c r="C14" s="9">
        <v>9680</v>
      </c>
      <c r="D14" s="14" t="s">
        <v>23</v>
      </c>
      <c r="E14" s="9">
        <v>2014</v>
      </c>
      <c r="F14" s="14" t="s">
        <v>14</v>
      </c>
      <c r="G14" s="14" t="s">
        <v>22</v>
      </c>
      <c r="H14" s="11">
        <v>2</v>
      </c>
      <c r="I14" s="11">
        <v>3</v>
      </c>
      <c r="J14" s="11">
        <v>6</v>
      </c>
      <c r="K14" s="11">
        <v>0</v>
      </c>
      <c r="L14" s="11">
        <v>4</v>
      </c>
      <c r="M14" s="11">
        <v>4</v>
      </c>
      <c r="N14" s="12">
        <f>SUM(H14:M14)</f>
        <v>19</v>
      </c>
    </row>
    <row r="15" spans="1:17" s="9" customFormat="1">
      <c r="A15" s="22" t="s">
        <v>352</v>
      </c>
      <c r="B15" s="9">
        <v>965119</v>
      </c>
      <c r="C15" s="9">
        <v>3198</v>
      </c>
      <c r="D15" s="21" t="s">
        <v>372</v>
      </c>
      <c r="E15" s="9">
        <v>2012</v>
      </c>
      <c r="F15" s="21" t="s">
        <v>92</v>
      </c>
      <c r="G15" s="21" t="s">
        <v>108</v>
      </c>
      <c r="H15" s="11">
        <v>5</v>
      </c>
      <c r="I15" s="11">
        <v>3</v>
      </c>
      <c r="J15" s="11">
        <v>6</v>
      </c>
      <c r="K15" s="11">
        <v>0</v>
      </c>
      <c r="L15" s="11">
        <v>1</v>
      </c>
      <c r="M15" s="11">
        <v>0</v>
      </c>
      <c r="N15" s="11">
        <f>SUM(H15:M15)</f>
        <v>15</v>
      </c>
    </row>
    <row r="16" spans="1:17" s="9" customFormat="1">
      <c r="A16" s="22" t="s">
        <v>353</v>
      </c>
      <c r="B16" s="9">
        <v>544445</v>
      </c>
      <c r="C16" s="9">
        <v>3198</v>
      </c>
      <c r="D16" s="14" t="s">
        <v>96</v>
      </c>
      <c r="E16" s="9">
        <v>2012</v>
      </c>
      <c r="F16" s="14" t="s">
        <v>92</v>
      </c>
      <c r="G16" s="14" t="s">
        <v>93</v>
      </c>
      <c r="H16" s="11">
        <v>1.5</v>
      </c>
      <c r="I16" s="11">
        <v>3</v>
      </c>
      <c r="J16" s="11">
        <v>6</v>
      </c>
      <c r="K16" s="11">
        <v>0</v>
      </c>
      <c r="L16" s="11">
        <v>4</v>
      </c>
      <c r="M16" s="11">
        <v>0</v>
      </c>
      <c r="N16" s="12">
        <f>SUM(H16:M16)</f>
        <v>14.5</v>
      </c>
      <c r="O16" s="13"/>
    </row>
    <row r="17" spans="1:16" s="9" customFormat="1">
      <c r="A17" s="22" t="s">
        <v>354</v>
      </c>
      <c r="B17" s="9">
        <v>358533</v>
      </c>
      <c r="C17" s="9">
        <v>9680</v>
      </c>
      <c r="D17" s="14" t="s">
        <v>137</v>
      </c>
      <c r="E17" s="9">
        <v>2016</v>
      </c>
      <c r="F17" s="14" t="s">
        <v>14</v>
      </c>
      <c r="G17" s="14" t="s">
        <v>22</v>
      </c>
      <c r="H17" s="11">
        <v>2.5</v>
      </c>
      <c r="I17" s="11">
        <v>3</v>
      </c>
      <c r="J17" s="11">
        <v>6</v>
      </c>
      <c r="K17" s="11">
        <v>0</v>
      </c>
      <c r="L17" s="11">
        <v>1</v>
      </c>
      <c r="M17" s="11">
        <v>0</v>
      </c>
      <c r="N17" s="12">
        <f>SUM(H17:M17)</f>
        <v>12.5</v>
      </c>
    </row>
    <row r="18" spans="1:16" s="9" customFormat="1">
      <c r="A18" s="22" t="s">
        <v>355</v>
      </c>
      <c r="B18" s="9">
        <v>665990</v>
      </c>
      <c r="C18" s="9">
        <v>3198</v>
      </c>
      <c r="D18" s="14" t="s">
        <v>98</v>
      </c>
      <c r="E18" s="9">
        <v>2012</v>
      </c>
      <c r="F18" s="14" t="s">
        <v>92</v>
      </c>
      <c r="G18" s="14" t="s">
        <v>93</v>
      </c>
      <c r="H18" s="11">
        <v>5</v>
      </c>
      <c r="I18" s="11">
        <v>3</v>
      </c>
      <c r="J18" s="11">
        <v>0</v>
      </c>
      <c r="K18" s="11">
        <v>0</v>
      </c>
      <c r="L18" s="11">
        <v>2</v>
      </c>
      <c r="M18" s="11">
        <v>0</v>
      </c>
      <c r="N18" s="12">
        <f>SUM(H18:M18)</f>
        <v>10</v>
      </c>
      <c r="O18" s="13"/>
    </row>
    <row r="19" spans="1:16" s="9" customFormat="1">
      <c r="A19" s="22" t="s">
        <v>356</v>
      </c>
      <c r="B19" s="9">
        <v>610333</v>
      </c>
      <c r="C19" s="9">
        <v>7791</v>
      </c>
      <c r="D19" s="14" t="s">
        <v>94</v>
      </c>
      <c r="E19" s="9">
        <v>2014</v>
      </c>
      <c r="F19" s="14" t="s">
        <v>62</v>
      </c>
      <c r="G19" s="14" t="s">
        <v>95</v>
      </c>
      <c r="H19" s="11">
        <v>1</v>
      </c>
      <c r="I19" s="11">
        <v>3</v>
      </c>
      <c r="J19" s="11">
        <v>0</v>
      </c>
      <c r="K19" s="11">
        <v>0</v>
      </c>
      <c r="L19" s="11">
        <v>2</v>
      </c>
      <c r="M19" s="11">
        <v>0</v>
      </c>
      <c r="N19" s="12">
        <f>SUM(H19:M19)</f>
        <v>6</v>
      </c>
      <c r="O19" s="13"/>
      <c r="P19" s="9" t="s">
        <v>82</v>
      </c>
    </row>
    <row r="20" spans="1:16" s="9" customFormat="1">
      <c r="B20" s="18">
        <v>106940</v>
      </c>
      <c r="C20" s="18">
        <v>9680</v>
      </c>
      <c r="D20" s="19" t="s">
        <v>58</v>
      </c>
      <c r="E20" s="18">
        <v>2012</v>
      </c>
      <c r="F20" s="19" t="s">
        <v>14</v>
      </c>
      <c r="G20" s="19" t="s">
        <v>369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20">
        <f>SUM(H20:M20)</f>
        <v>0</v>
      </c>
      <c r="O20" s="13"/>
    </row>
    <row r="21" spans="1:16" s="9" customFormat="1">
      <c r="D21" s="14"/>
      <c r="F21" s="14"/>
      <c r="G21" s="14"/>
    </row>
    <row r="22" spans="1:16" s="9" customFormat="1">
      <c r="D22" s="14"/>
      <c r="F22" s="14"/>
      <c r="G22" s="14"/>
    </row>
  </sheetData>
  <sheetProtection formatCells="0" formatColumns="0" formatRows="0" insertColumns="0" insertRows="0" insertHyperlinks="0" deleteColumns="0" deleteRows="0" sort="0" autoFilter="0" pivotTables="0"/>
  <sortState ref="A7:P20">
    <sortCondition descending="1" ref="N7"/>
  </sortState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3"/>
  <sheetViews>
    <sheetView zoomScale="120" zoomScaleNormal="120" workbookViewId="0">
      <selection activeCell="A7" sqref="A7:XFD7"/>
    </sheetView>
  </sheetViews>
  <sheetFormatPr defaultRowHeight="15"/>
  <cols>
    <col min="1" max="1" width="6.140625" customWidth="1"/>
    <col min="2" max="2" width="8.42578125" customWidth="1"/>
    <col min="3" max="3" width="8.7109375" customWidth="1"/>
    <col min="4" max="4" width="19.85546875" style="15" customWidth="1"/>
    <col min="5" max="5" width="8" customWidth="1"/>
    <col min="6" max="6" width="13.5703125" style="15" customWidth="1"/>
    <col min="7" max="7" width="22.42578125" style="15" customWidth="1"/>
    <col min="8" max="8" width="7" customWidth="1"/>
    <col min="9" max="9" width="8" customWidth="1"/>
    <col min="10" max="12" width="7" customWidth="1"/>
    <col min="13" max="13" width="8" customWidth="1"/>
    <col min="14" max="14" width="9.5703125" customWidth="1"/>
    <col min="15" max="16" width="30" customWidth="1"/>
    <col min="17" max="17" width="15" customWidth="1"/>
  </cols>
  <sheetData>
    <row r="1" spans="1:17" s="9" customFormat="1" ht="18.75">
      <c r="D1" s="14" t="s">
        <v>0</v>
      </c>
      <c r="E1" s="8"/>
      <c r="F1" s="14"/>
      <c r="G1" s="14"/>
    </row>
    <row r="2" spans="1:17" s="9" customFormat="1" ht="18.75">
      <c r="D2" s="14" t="s">
        <v>1</v>
      </c>
      <c r="E2" s="8"/>
      <c r="F2" s="14"/>
      <c r="G2" s="14"/>
    </row>
    <row r="3" spans="1:17" s="9" customFormat="1" ht="18.75">
      <c r="D3" s="14" t="s">
        <v>365</v>
      </c>
      <c r="E3" s="8"/>
      <c r="F3" s="14"/>
      <c r="G3" s="14"/>
    </row>
    <row r="4" spans="1:17" s="9" customFormat="1">
      <c r="D4" s="14"/>
      <c r="F4" s="14"/>
      <c r="G4" s="14"/>
    </row>
    <row r="5" spans="1:17" s="9" customFormat="1">
      <c r="D5" s="14"/>
      <c r="F5" s="14"/>
      <c r="G5" s="14"/>
    </row>
    <row r="6" spans="1:17" s="9" customFormat="1">
      <c r="A6" s="10" t="s">
        <v>341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297</v>
      </c>
      <c r="I6" s="10" t="s">
        <v>299</v>
      </c>
      <c r="J6" s="10" t="s">
        <v>301</v>
      </c>
      <c r="K6" s="10" t="s">
        <v>338</v>
      </c>
      <c r="L6" s="10" t="s">
        <v>339</v>
      </c>
      <c r="M6" s="10" t="s">
        <v>340</v>
      </c>
      <c r="N6" s="10" t="s">
        <v>10</v>
      </c>
      <c r="O6" s="10" t="s">
        <v>11</v>
      </c>
      <c r="P6" s="10" t="s">
        <v>12</v>
      </c>
      <c r="Q6" s="10"/>
    </row>
    <row r="7" spans="1:17" s="9" customFormat="1">
      <c r="A7" s="9" t="s">
        <v>344</v>
      </c>
      <c r="B7" s="9">
        <v>952135</v>
      </c>
      <c r="C7" s="9">
        <v>9680</v>
      </c>
      <c r="D7" s="14" t="s">
        <v>20</v>
      </c>
      <c r="E7" s="9">
        <v>2015</v>
      </c>
      <c r="F7" s="14" t="s">
        <v>14</v>
      </c>
      <c r="G7" s="14" t="s">
        <v>370</v>
      </c>
      <c r="H7" s="11">
        <v>5</v>
      </c>
      <c r="I7" s="11">
        <v>3</v>
      </c>
      <c r="J7" s="11">
        <v>5.6</v>
      </c>
      <c r="K7" s="11">
        <v>6</v>
      </c>
      <c r="L7" s="11">
        <v>1</v>
      </c>
      <c r="M7" s="11">
        <v>3</v>
      </c>
      <c r="N7" s="12">
        <f>SUM(H7:M7)</f>
        <v>23.6</v>
      </c>
      <c r="O7" s="13"/>
    </row>
    <row r="8" spans="1:17" s="9" customFormat="1">
      <c r="A8" s="9" t="s">
        <v>345</v>
      </c>
      <c r="B8" s="9">
        <v>893428</v>
      </c>
      <c r="C8" s="9">
        <v>3198</v>
      </c>
      <c r="D8" s="14" t="s">
        <v>111</v>
      </c>
      <c r="E8" s="9">
        <v>2016</v>
      </c>
      <c r="F8" s="14" t="s">
        <v>92</v>
      </c>
      <c r="G8" s="14" t="s">
        <v>105</v>
      </c>
      <c r="H8" s="11">
        <v>5</v>
      </c>
      <c r="I8" s="11">
        <v>3</v>
      </c>
      <c r="J8" s="11">
        <v>6</v>
      </c>
      <c r="K8" s="11">
        <v>6</v>
      </c>
      <c r="L8" s="11">
        <v>0</v>
      </c>
      <c r="M8" s="11">
        <v>3</v>
      </c>
      <c r="N8" s="12">
        <f>SUM(H8:M8)</f>
        <v>23</v>
      </c>
      <c r="O8" s="13"/>
    </row>
    <row r="9" spans="1:17" s="9" customFormat="1">
      <c r="A9" s="9" t="s">
        <v>364</v>
      </c>
      <c r="B9" s="9">
        <v>245188</v>
      </c>
      <c r="C9" s="9">
        <v>3198</v>
      </c>
      <c r="D9" s="14" t="s">
        <v>112</v>
      </c>
      <c r="E9" s="9">
        <v>2017</v>
      </c>
      <c r="F9" s="14" t="s">
        <v>92</v>
      </c>
      <c r="G9" s="14" t="s">
        <v>113</v>
      </c>
      <c r="H9" s="11">
        <v>5</v>
      </c>
      <c r="I9" s="11">
        <v>3</v>
      </c>
      <c r="J9" s="11">
        <v>6</v>
      </c>
      <c r="K9" s="11">
        <v>6</v>
      </c>
      <c r="L9" s="11">
        <v>0</v>
      </c>
      <c r="M9" s="11">
        <v>3</v>
      </c>
      <c r="N9" s="12">
        <f>SUM(H9:M9)</f>
        <v>23</v>
      </c>
      <c r="O9" s="13"/>
    </row>
    <row r="10" spans="1:17" s="9" customFormat="1">
      <c r="A10" s="9" t="s">
        <v>364</v>
      </c>
      <c r="B10" s="9">
        <v>170564</v>
      </c>
      <c r="C10" s="9">
        <v>3198</v>
      </c>
      <c r="D10" s="14" t="s">
        <v>114</v>
      </c>
      <c r="E10" s="9">
        <v>2017</v>
      </c>
      <c r="F10" s="14" t="s">
        <v>92</v>
      </c>
      <c r="G10" s="14" t="s">
        <v>113</v>
      </c>
      <c r="H10" s="11">
        <v>5</v>
      </c>
      <c r="I10" s="11">
        <v>3</v>
      </c>
      <c r="J10" s="11">
        <v>6</v>
      </c>
      <c r="K10" s="11">
        <v>6</v>
      </c>
      <c r="L10" s="11">
        <v>0</v>
      </c>
      <c r="M10" s="11">
        <v>3</v>
      </c>
      <c r="N10" s="12">
        <f>SUM(H10:M10)</f>
        <v>23</v>
      </c>
      <c r="O10" s="13"/>
    </row>
    <row r="11" spans="1:17" s="9" customFormat="1">
      <c r="A11" s="9" t="s">
        <v>348</v>
      </c>
      <c r="B11" s="9">
        <v>545128</v>
      </c>
      <c r="C11" s="9">
        <v>9680</v>
      </c>
      <c r="D11" s="14" t="s">
        <v>117</v>
      </c>
      <c r="E11" s="9">
        <v>2017</v>
      </c>
      <c r="F11" s="14" t="s">
        <v>14</v>
      </c>
      <c r="G11" s="14" t="s">
        <v>342</v>
      </c>
      <c r="H11" s="11">
        <v>5</v>
      </c>
      <c r="I11" s="11">
        <v>2.7</v>
      </c>
      <c r="J11" s="11">
        <v>6</v>
      </c>
      <c r="K11" s="11">
        <v>6</v>
      </c>
      <c r="L11" s="11">
        <v>0</v>
      </c>
      <c r="M11" s="11">
        <v>3</v>
      </c>
      <c r="N11" s="12">
        <f>SUM(H11:M11)</f>
        <v>22.7</v>
      </c>
      <c r="O11" s="13"/>
    </row>
    <row r="12" spans="1:17" s="9" customFormat="1">
      <c r="A12" s="9" t="s">
        <v>349</v>
      </c>
      <c r="B12" s="9">
        <v>485217</v>
      </c>
      <c r="C12" s="9">
        <v>9680</v>
      </c>
      <c r="D12" s="14" t="s">
        <v>132</v>
      </c>
      <c r="E12" s="9">
        <v>2016</v>
      </c>
      <c r="F12" s="14" t="s">
        <v>14</v>
      </c>
      <c r="G12" s="14" t="s">
        <v>342</v>
      </c>
      <c r="H12" s="11">
        <v>5</v>
      </c>
      <c r="I12" s="11">
        <v>3</v>
      </c>
      <c r="J12" s="11">
        <v>5.6</v>
      </c>
      <c r="K12" s="11">
        <v>6</v>
      </c>
      <c r="L12" s="11">
        <v>0</v>
      </c>
      <c r="M12" s="11">
        <v>3</v>
      </c>
      <c r="N12" s="12">
        <f>SUM(H12:M12)</f>
        <v>22.6</v>
      </c>
    </row>
    <row r="13" spans="1:17" s="9" customFormat="1">
      <c r="A13" s="9" t="s">
        <v>350</v>
      </c>
      <c r="B13" s="9">
        <v>152830</v>
      </c>
      <c r="C13" s="9">
        <v>3198</v>
      </c>
      <c r="D13" s="14" t="s">
        <v>106</v>
      </c>
      <c r="E13" s="9">
        <v>2017</v>
      </c>
      <c r="F13" s="14" t="s">
        <v>92</v>
      </c>
      <c r="G13" s="14" t="s">
        <v>105</v>
      </c>
      <c r="H13" s="11">
        <v>3.5</v>
      </c>
      <c r="I13" s="11">
        <v>3</v>
      </c>
      <c r="J13" s="11">
        <v>6</v>
      </c>
      <c r="K13" s="11">
        <v>6</v>
      </c>
      <c r="L13" s="11">
        <v>0</v>
      </c>
      <c r="M13" s="11">
        <v>3</v>
      </c>
      <c r="N13" s="12">
        <f>SUM(H13:M13)</f>
        <v>21.5</v>
      </c>
      <c r="O13" s="13"/>
    </row>
    <row r="14" spans="1:17" s="9" customFormat="1">
      <c r="A14" s="9" t="s">
        <v>351</v>
      </c>
      <c r="B14" s="9">
        <v>604067</v>
      </c>
      <c r="C14" s="9">
        <v>9680</v>
      </c>
      <c r="D14" s="14" t="s">
        <v>18</v>
      </c>
      <c r="E14" s="9">
        <v>2015</v>
      </c>
      <c r="F14" s="14" t="s">
        <v>14</v>
      </c>
      <c r="G14" s="14" t="s">
        <v>370</v>
      </c>
      <c r="H14" s="11">
        <v>5</v>
      </c>
      <c r="I14" s="11">
        <v>3</v>
      </c>
      <c r="J14" s="11">
        <v>5.4</v>
      </c>
      <c r="K14" s="11">
        <v>4</v>
      </c>
      <c r="L14" s="11">
        <v>1</v>
      </c>
      <c r="M14" s="11">
        <v>3</v>
      </c>
      <c r="N14" s="12">
        <f>SUM(H14:M14)</f>
        <v>21.4</v>
      </c>
      <c r="O14" s="13"/>
    </row>
    <row r="15" spans="1:17" s="9" customFormat="1">
      <c r="A15" s="9" t="s">
        <v>352</v>
      </c>
      <c r="B15" s="9">
        <v>320917</v>
      </c>
      <c r="C15" s="9">
        <v>9680</v>
      </c>
      <c r="D15" s="14" t="s">
        <v>120</v>
      </c>
      <c r="E15" s="9">
        <v>2017</v>
      </c>
      <c r="F15" s="14" t="s">
        <v>14</v>
      </c>
      <c r="G15" s="14" t="s">
        <v>121</v>
      </c>
      <c r="H15" s="11">
        <v>3</v>
      </c>
      <c r="I15" s="11">
        <v>2.8</v>
      </c>
      <c r="J15" s="11">
        <v>5</v>
      </c>
      <c r="K15" s="11">
        <v>6</v>
      </c>
      <c r="L15" s="11">
        <v>0</v>
      </c>
      <c r="M15" s="11">
        <v>3</v>
      </c>
      <c r="N15" s="12">
        <f>SUM(H15:M15)</f>
        <v>19.8</v>
      </c>
      <c r="O15" s="13"/>
    </row>
    <row r="16" spans="1:17" s="9" customFormat="1">
      <c r="A16" s="9" t="s">
        <v>353</v>
      </c>
      <c r="B16" s="9">
        <v>945356</v>
      </c>
      <c r="C16" s="9">
        <v>9680</v>
      </c>
      <c r="D16" s="14" t="s">
        <v>134</v>
      </c>
      <c r="E16" s="9">
        <v>2016</v>
      </c>
      <c r="F16" s="14" t="s">
        <v>14</v>
      </c>
      <c r="G16" s="14" t="s">
        <v>15</v>
      </c>
      <c r="H16" s="11">
        <v>2</v>
      </c>
      <c r="I16" s="11">
        <v>3</v>
      </c>
      <c r="J16" s="11">
        <v>5.6</v>
      </c>
      <c r="K16" s="11">
        <v>6</v>
      </c>
      <c r="L16" s="11">
        <v>0</v>
      </c>
      <c r="M16" s="11">
        <v>3</v>
      </c>
      <c r="N16" s="12">
        <f>SUM(H16:M16)</f>
        <v>19.600000000000001</v>
      </c>
    </row>
    <row r="17" spans="1:16" s="9" customFormat="1">
      <c r="A17" s="9" t="s">
        <v>354</v>
      </c>
      <c r="B17" s="9">
        <v>177807</v>
      </c>
      <c r="C17" s="9">
        <v>3198</v>
      </c>
      <c r="D17" s="14" t="s">
        <v>104</v>
      </c>
      <c r="E17" s="9">
        <v>2017</v>
      </c>
      <c r="F17" s="14" t="s">
        <v>92</v>
      </c>
      <c r="G17" s="14" t="s">
        <v>105</v>
      </c>
      <c r="H17" s="11">
        <v>1</v>
      </c>
      <c r="I17" s="11">
        <v>3</v>
      </c>
      <c r="J17" s="11">
        <v>6</v>
      </c>
      <c r="K17" s="11">
        <v>6</v>
      </c>
      <c r="L17" s="11">
        <v>0</v>
      </c>
      <c r="M17" s="11">
        <v>3</v>
      </c>
      <c r="N17" s="12">
        <f>SUM(H17:M17)</f>
        <v>19</v>
      </c>
      <c r="O17" s="13"/>
    </row>
    <row r="18" spans="1:16" s="9" customFormat="1">
      <c r="A18" s="9" t="s">
        <v>355</v>
      </c>
      <c r="B18" s="9">
        <v>260003</v>
      </c>
      <c r="C18" s="9">
        <v>3198</v>
      </c>
      <c r="D18" s="14" t="s">
        <v>107</v>
      </c>
      <c r="E18" s="9">
        <v>2016</v>
      </c>
      <c r="F18" s="14" t="s">
        <v>92</v>
      </c>
      <c r="G18" s="14" t="s">
        <v>108</v>
      </c>
      <c r="H18" s="11">
        <v>1</v>
      </c>
      <c r="I18" s="11">
        <v>2.9</v>
      </c>
      <c r="J18" s="11">
        <v>5.9</v>
      </c>
      <c r="K18" s="11">
        <v>6</v>
      </c>
      <c r="L18" s="11">
        <v>0</v>
      </c>
      <c r="M18" s="11">
        <v>3</v>
      </c>
      <c r="N18" s="12">
        <f>SUM(H18:M18)</f>
        <v>18.8</v>
      </c>
      <c r="O18" s="13"/>
    </row>
    <row r="19" spans="1:16" s="9" customFormat="1">
      <c r="A19" s="9" t="s">
        <v>364</v>
      </c>
      <c r="B19" s="9">
        <v>317776</v>
      </c>
      <c r="C19" s="9">
        <v>9680</v>
      </c>
      <c r="D19" s="14" t="s">
        <v>118</v>
      </c>
      <c r="E19" s="9">
        <v>2016</v>
      </c>
      <c r="F19" s="14" t="s">
        <v>14</v>
      </c>
      <c r="G19" s="14" t="s">
        <v>342</v>
      </c>
      <c r="H19" s="11">
        <v>5</v>
      </c>
      <c r="I19" s="11">
        <v>3</v>
      </c>
      <c r="J19" s="11">
        <v>5.8</v>
      </c>
      <c r="K19" s="11">
        <v>2</v>
      </c>
      <c r="L19" s="11">
        <v>0</v>
      </c>
      <c r="M19" s="11">
        <v>3</v>
      </c>
      <c r="N19" s="12">
        <f>SUM(H19:M19)</f>
        <v>18.8</v>
      </c>
      <c r="O19" s="13"/>
    </row>
    <row r="20" spans="1:16" s="9" customFormat="1">
      <c r="A20" s="9" t="s">
        <v>357</v>
      </c>
      <c r="B20" s="9">
        <v>575566</v>
      </c>
      <c r="C20" s="9">
        <v>7791</v>
      </c>
      <c r="D20" s="14" t="s">
        <v>101</v>
      </c>
      <c r="E20" s="9">
        <v>2016</v>
      </c>
      <c r="F20" s="14" t="s">
        <v>62</v>
      </c>
      <c r="G20" s="14" t="s">
        <v>102</v>
      </c>
      <c r="H20" s="11">
        <v>4.5</v>
      </c>
      <c r="I20" s="11">
        <v>2.9</v>
      </c>
      <c r="J20" s="11">
        <v>5</v>
      </c>
      <c r="K20" s="11">
        <v>2</v>
      </c>
      <c r="L20" s="11">
        <v>0</v>
      </c>
      <c r="M20" s="11">
        <v>3</v>
      </c>
      <c r="N20" s="12">
        <f>SUM(H20:M20)</f>
        <v>17.399999999999999</v>
      </c>
      <c r="O20" s="13"/>
      <c r="P20" s="9" t="s">
        <v>103</v>
      </c>
    </row>
    <row r="21" spans="1:16" s="9" customFormat="1">
      <c r="A21" s="9" t="s">
        <v>358</v>
      </c>
      <c r="B21" s="9">
        <v>451547</v>
      </c>
      <c r="C21" s="9">
        <v>9680</v>
      </c>
      <c r="D21" s="14" t="s">
        <v>28</v>
      </c>
      <c r="E21" s="9">
        <v>2015</v>
      </c>
      <c r="F21" s="14" t="s">
        <v>14</v>
      </c>
      <c r="G21" s="14" t="s">
        <v>123</v>
      </c>
      <c r="H21" s="11">
        <v>5</v>
      </c>
      <c r="I21" s="11">
        <v>3</v>
      </c>
      <c r="J21" s="11">
        <v>5.5</v>
      </c>
      <c r="K21" s="11">
        <v>0</v>
      </c>
      <c r="L21" s="11">
        <v>0</v>
      </c>
      <c r="M21" s="11">
        <v>3</v>
      </c>
      <c r="N21" s="12">
        <f>SUM(H21:M21)</f>
        <v>16.5</v>
      </c>
      <c r="O21" s="13"/>
    </row>
    <row r="22" spans="1:16" s="9" customFormat="1">
      <c r="A22" s="9" t="s">
        <v>359</v>
      </c>
      <c r="B22" s="9">
        <v>164709</v>
      </c>
      <c r="C22" s="9">
        <v>9680</v>
      </c>
      <c r="D22" s="14" t="s">
        <v>27</v>
      </c>
      <c r="E22" s="9">
        <v>2015</v>
      </c>
      <c r="F22" s="14" t="s">
        <v>14</v>
      </c>
      <c r="G22" s="14" t="s">
        <v>370</v>
      </c>
      <c r="H22" s="11">
        <v>5</v>
      </c>
      <c r="I22" s="11">
        <v>2.9</v>
      </c>
      <c r="J22" s="11">
        <v>5.5</v>
      </c>
      <c r="K22" s="11">
        <v>0</v>
      </c>
      <c r="L22" s="11">
        <v>0</v>
      </c>
      <c r="M22" s="11">
        <v>3</v>
      </c>
      <c r="N22" s="12">
        <f>SUM(H22:M22)</f>
        <v>16.399999999999999</v>
      </c>
      <c r="O22" s="13"/>
    </row>
    <row r="23" spans="1:16" s="9" customFormat="1">
      <c r="A23" s="9" t="s">
        <v>360</v>
      </c>
      <c r="B23" s="9">
        <v>852784</v>
      </c>
      <c r="C23" s="9">
        <v>9680</v>
      </c>
      <c r="D23" s="14" t="s">
        <v>119</v>
      </c>
      <c r="E23" s="9">
        <v>2016</v>
      </c>
      <c r="F23" s="14" t="s">
        <v>14</v>
      </c>
      <c r="G23" s="14" t="s">
        <v>342</v>
      </c>
      <c r="H23" s="11">
        <v>4</v>
      </c>
      <c r="I23" s="11">
        <v>2</v>
      </c>
      <c r="J23" s="11">
        <v>5</v>
      </c>
      <c r="K23" s="11">
        <v>2</v>
      </c>
      <c r="L23" s="11">
        <v>0</v>
      </c>
      <c r="M23" s="11">
        <v>3</v>
      </c>
      <c r="N23" s="12">
        <f>SUM(H23:M23)</f>
        <v>16</v>
      </c>
      <c r="O23" s="13"/>
    </row>
    <row r="24" spans="1:16" s="9" customFormat="1">
      <c r="A24" s="9" t="s">
        <v>361</v>
      </c>
      <c r="B24" s="9">
        <v>663788</v>
      </c>
      <c r="C24" s="9">
        <v>9680</v>
      </c>
      <c r="D24" s="14" t="s">
        <v>122</v>
      </c>
      <c r="E24" s="9">
        <v>2016</v>
      </c>
      <c r="F24" s="14" t="s">
        <v>14</v>
      </c>
      <c r="G24" s="14" t="s">
        <v>100</v>
      </c>
      <c r="H24" s="11">
        <v>5</v>
      </c>
      <c r="I24" s="11">
        <v>2.8</v>
      </c>
      <c r="J24" s="11">
        <v>5</v>
      </c>
      <c r="K24" s="11">
        <v>0</v>
      </c>
      <c r="L24" s="11">
        <v>0</v>
      </c>
      <c r="M24" s="11">
        <v>1.5</v>
      </c>
      <c r="N24" s="12">
        <f>SUM(H24:M24)</f>
        <v>14.3</v>
      </c>
      <c r="O24" s="13"/>
    </row>
    <row r="25" spans="1:16" s="9" customFormat="1">
      <c r="A25" s="9" t="s">
        <v>362</v>
      </c>
      <c r="B25" s="9">
        <v>968592</v>
      </c>
      <c r="C25" s="9">
        <v>9680</v>
      </c>
      <c r="D25" s="14" t="s">
        <v>115</v>
      </c>
      <c r="E25" s="9">
        <v>2016</v>
      </c>
      <c r="F25" s="14" t="s">
        <v>14</v>
      </c>
      <c r="G25" s="14" t="s">
        <v>123</v>
      </c>
      <c r="H25" s="11">
        <v>1</v>
      </c>
      <c r="I25" s="11">
        <v>2.4</v>
      </c>
      <c r="J25" s="11">
        <v>5.8</v>
      </c>
      <c r="K25" s="11">
        <v>0</v>
      </c>
      <c r="L25" s="11">
        <v>0</v>
      </c>
      <c r="M25" s="11">
        <v>3</v>
      </c>
      <c r="N25" s="12">
        <f>SUM(H25:M25)</f>
        <v>12.2</v>
      </c>
      <c r="O25" s="13"/>
    </row>
    <row r="26" spans="1:16" s="9" customFormat="1">
      <c r="A26" s="9" t="s">
        <v>363</v>
      </c>
      <c r="B26" s="9">
        <v>416778</v>
      </c>
      <c r="C26" s="9">
        <v>9680</v>
      </c>
      <c r="D26" s="14" t="s">
        <v>125</v>
      </c>
      <c r="E26" s="9">
        <v>2016</v>
      </c>
      <c r="F26" s="14" t="s">
        <v>14</v>
      </c>
      <c r="G26" s="14" t="s">
        <v>371</v>
      </c>
      <c r="H26" s="11">
        <v>1</v>
      </c>
      <c r="I26" s="11">
        <v>2.8</v>
      </c>
      <c r="J26" s="11">
        <v>5</v>
      </c>
      <c r="K26" s="11">
        <v>0</v>
      </c>
      <c r="L26" s="11">
        <v>0</v>
      </c>
      <c r="M26" s="11">
        <v>3</v>
      </c>
      <c r="N26" s="12">
        <f>SUM(H26:M26)</f>
        <v>11.8</v>
      </c>
      <c r="O26" s="13"/>
    </row>
    <row r="27" spans="1:16" s="9" customFormat="1">
      <c r="B27" s="18">
        <v>435949</v>
      </c>
      <c r="C27" s="18">
        <v>3198</v>
      </c>
      <c r="D27" s="19" t="s">
        <v>109</v>
      </c>
      <c r="E27" s="18">
        <v>2016</v>
      </c>
      <c r="F27" s="19" t="s">
        <v>92</v>
      </c>
      <c r="G27" s="19" t="s">
        <v>110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20">
        <f>SUM(H27:M27)</f>
        <v>0</v>
      </c>
      <c r="O27" s="13"/>
    </row>
    <row r="28" spans="1:16" s="9" customFormat="1">
      <c r="B28" s="18">
        <v>733749</v>
      </c>
      <c r="C28" s="18">
        <v>9680</v>
      </c>
      <c r="D28" s="19" t="s">
        <v>124</v>
      </c>
      <c r="E28" s="18">
        <v>2017</v>
      </c>
      <c r="F28" s="19" t="s">
        <v>14</v>
      </c>
      <c r="G28" s="19" t="s">
        <v>343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20">
        <f>SUM(H28:M28)</f>
        <v>0</v>
      </c>
      <c r="O28" s="13"/>
    </row>
    <row r="29" spans="1:16" s="9" customFormat="1">
      <c r="B29" s="18">
        <v>936990</v>
      </c>
      <c r="C29" s="18">
        <v>3198</v>
      </c>
      <c r="D29" s="19" t="s">
        <v>130</v>
      </c>
      <c r="E29" s="18">
        <v>2017</v>
      </c>
      <c r="F29" s="19" t="s">
        <v>92</v>
      </c>
      <c r="G29" s="19" t="s">
        <v>131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20">
        <f>SUM(H29:M29)</f>
        <v>0</v>
      </c>
    </row>
    <row r="30" spans="1:16" s="9" customFormat="1">
      <c r="D30" s="14"/>
      <c r="F30" s="14"/>
      <c r="G30" s="14"/>
    </row>
    <row r="31" spans="1:16" s="9" customFormat="1">
      <c r="D31" s="14"/>
      <c r="F31" s="14"/>
      <c r="G31" s="14"/>
    </row>
    <row r="32" spans="1:16" s="9" customFormat="1">
      <c r="D32" s="14"/>
      <c r="F32" s="14"/>
      <c r="G32" s="14"/>
    </row>
    <row r="33" spans="4:7" s="9" customFormat="1">
      <c r="D33" s="14"/>
      <c r="F33" s="14"/>
      <c r="G33" s="14"/>
    </row>
    <row r="34" spans="4:7" s="9" customFormat="1">
      <c r="D34" s="14"/>
      <c r="F34" s="14"/>
      <c r="G34" s="14"/>
    </row>
    <row r="35" spans="4:7" s="9" customFormat="1">
      <c r="D35" s="14"/>
      <c r="F35" s="14"/>
      <c r="G35" s="14"/>
    </row>
    <row r="36" spans="4:7" s="9" customFormat="1">
      <c r="D36" s="14"/>
      <c r="F36" s="14"/>
      <c r="G36" s="14"/>
    </row>
    <row r="37" spans="4:7" s="9" customFormat="1">
      <c r="D37" s="14"/>
      <c r="F37" s="14"/>
      <c r="G37" s="14"/>
    </row>
    <row r="38" spans="4:7" s="9" customFormat="1">
      <c r="D38" s="14"/>
      <c r="F38" s="14"/>
      <c r="G38" s="14"/>
    </row>
    <row r="39" spans="4:7" s="9" customFormat="1">
      <c r="D39" s="14"/>
      <c r="F39" s="14"/>
      <c r="G39" s="14"/>
    </row>
    <row r="40" spans="4:7" s="9" customFormat="1">
      <c r="D40" s="14"/>
      <c r="F40" s="14"/>
      <c r="G40" s="14"/>
    </row>
    <row r="41" spans="4:7" s="9" customFormat="1">
      <c r="D41" s="14"/>
      <c r="F41" s="14"/>
      <c r="G41" s="14"/>
    </row>
    <row r="42" spans="4:7" s="9" customFormat="1">
      <c r="D42" s="14"/>
      <c r="F42" s="14"/>
      <c r="G42" s="14"/>
    </row>
    <row r="43" spans="4:7" s="9" customFormat="1">
      <c r="D43" s="14"/>
      <c r="F43" s="14"/>
      <c r="G43" s="14"/>
    </row>
    <row r="44" spans="4:7" s="9" customFormat="1">
      <c r="D44" s="14"/>
      <c r="F44" s="14"/>
      <c r="G44" s="14"/>
    </row>
    <row r="45" spans="4:7" s="9" customFormat="1">
      <c r="D45" s="14"/>
      <c r="F45" s="14"/>
      <c r="G45" s="14"/>
    </row>
    <row r="46" spans="4:7" s="9" customFormat="1">
      <c r="D46" s="14"/>
      <c r="F46" s="14"/>
      <c r="G46" s="14"/>
    </row>
    <row r="47" spans="4:7" s="9" customFormat="1">
      <c r="D47" s="14"/>
      <c r="F47" s="14"/>
      <c r="G47" s="14"/>
    </row>
    <row r="48" spans="4:7" s="9" customFormat="1">
      <c r="D48" s="14"/>
      <c r="F48" s="14"/>
      <c r="G48" s="14"/>
    </row>
    <row r="49" spans="4:7" s="9" customFormat="1">
      <c r="D49" s="14"/>
      <c r="F49" s="14"/>
      <c r="G49" s="14"/>
    </row>
    <row r="50" spans="4:7" s="9" customFormat="1">
      <c r="D50" s="14"/>
      <c r="F50" s="14"/>
      <c r="G50" s="14"/>
    </row>
    <row r="51" spans="4:7" s="9" customFormat="1">
      <c r="D51" s="14"/>
      <c r="F51" s="14"/>
      <c r="G51" s="14"/>
    </row>
    <row r="52" spans="4:7" s="9" customFormat="1">
      <c r="D52" s="14"/>
      <c r="F52" s="14"/>
      <c r="G52" s="14"/>
    </row>
    <row r="53" spans="4:7" s="9" customFormat="1">
      <c r="D53" s="14"/>
      <c r="F53" s="14"/>
      <c r="G53" s="14"/>
    </row>
    <row r="54" spans="4:7" s="9" customFormat="1">
      <c r="D54" s="14"/>
      <c r="F54" s="14"/>
      <c r="G54" s="14"/>
    </row>
    <row r="55" spans="4:7" s="9" customFormat="1">
      <c r="D55" s="14"/>
      <c r="F55" s="14"/>
      <c r="G55" s="14"/>
    </row>
    <row r="56" spans="4:7" s="9" customFormat="1">
      <c r="D56" s="14"/>
      <c r="F56" s="14"/>
      <c r="G56" s="14"/>
    </row>
    <row r="57" spans="4:7" s="9" customFormat="1">
      <c r="D57" s="14"/>
      <c r="F57" s="14"/>
      <c r="G57" s="14"/>
    </row>
    <row r="58" spans="4:7" s="9" customFormat="1">
      <c r="D58" s="14"/>
      <c r="F58" s="14"/>
      <c r="G58" s="14"/>
    </row>
    <row r="59" spans="4:7" s="9" customFormat="1">
      <c r="D59" s="14"/>
      <c r="F59" s="14"/>
      <c r="G59" s="14"/>
    </row>
    <row r="60" spans="4:7" s="9" customFormat="1">
      <c r="D60" s="14"/>
      <c r="F60" s="14"/>
      <c r="G60" s="14"/>
    </row>
    <row r="61" spans="4:7" s="9" customFormat="1">
      <c r="D61" s="14"/>
      <c r="F61" s="14"/>
      <c r="G61" s="14"/>
    </row>
    <row r="62" spans="4:7" s="9" customFormat="1">
      <c r="D62" s="14"/>
      <c r="F62" s="14"/>
      <c r="G62" s="14"/>
    </row>
    <row r="63" spans="4:7" s="9" customFormat="1">
      <c r="D63" s="14"/>
      <c r="F63" s="14"/>
      <c r="G63" s="14"/>
    </row>
  </sheetData>
  <sheetProtection formatCells="0" formatColumns="0" formatRows="0" insertColumns="0" insertRows="0" insertHyperlinks="0" deleteColumns="0" deleteRows="0" sort="0" autoFilter="0" pivotTables="0"/>
  <sortState ref="A7:P29">
    <sortCondition descending="1" ref="N7"/>
  </sortState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9"/>
  <sheetViews>
    <sheetView topLeftCell="I1" workbookViewId="0">
      <selection activeCell="B7" sqref="B7:AF9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>
      <c r="D1" t="s">
        <v>0</v>
      </c>
      <c r="E1" s="1"/>
    </row>
    <row r="2" spans="1:35" ht="18.75">
      <c r="D2" t="s">
        <v>1</v>
      </c>
      <c r="E2" s="1"/>
    </row>
    <row r="3" spans="1:35" ht="18.75">
      <c r="D3" t="s">
        <v>126</v>
      </c>
      <c r="E3" s="1"/>
    </row>
    <row r="6" spans="1: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81</v>
      </c>
      <c r="L6" s="2" t="s">
        <v>75</v>
      </c>
      <c r="M6" s="2" t="s">
        <v>76</v>
      </c>
      <c r="N6" s="2" t="s">
        <v>77</v>
      </c>
      <c r="O6" s="2" t="s">
        <v>127</v>
      </c>
      <c r="P6" s="2" t="s">
        <v>75</v>
      </c>
      <c r="Q6" s="2" t="s">
        <v>76</v>
      </c>
      <c r="R6" s="2" t="s">
        <v>77</v>
      </c>
      <c r="S6" s="2" t="s">
        <v>128</v>
      </c>
      <c r="T6" s="2" t="s">
        <v>75</v>
      </c>
      <c r="U6" s="2" t="s">
        <v>76</v>
      </c>
      <c r="V6" s="2" t="s">
        <v>77</v>
      </c>
      <c r="W6" s="2" t="s">
        <v>78</v>
      </c>
      <c r="X6" s="2" t="s">
        <v>75</v>
      </c>
      <c r="Y6" s="2" t="s">
        <v>76</v>
      </c>
      <c r="Z6" s="2" t="s">
        <v>77</v>
      </c>
      <c r="AA6" s="2" t="s">
        <v>79</v>
      </c>
      <c r="AB6" s="2" t="s">
        <v>75</v>
      </c>
      <c r="AC6" s="2" t="s">
        <v>76</v>
      </c>
      <c r="AD6" s="2" t="s">
        <v>77</v>
      </c>
      <c r="AE6" s="2" t="s">
        <v>129</v>
      </c>
      <c r="AF6" s="2" t="s">
        <v>10</v>
      </c>
      <c r="AG6" s="2" t="s">
        <v>11</v>
      </c>
      <c r="AH6" s="2" t="s">
        <v>12</v>
      </c>
      <c r="AI6" s="2"/>
    </row>
    <row r="7" spans="1:35">
      <c r="B7">
        <v>936990</v>
      </c>
      <c r="C7">
        <v>3198</v>
      </c>
      <c r="D7" t="s">
        <v>130</v>
      </c>
      <c r="E7">
        <v>2017</v>
      </c>
      <c r="F7" t="s">
        <v>92</v>
      </c>
      <c r="G7" t="s">
        <v>131</v>
      </c>
      <c r="H7">
        <v>0</v>
      </c>
      <c r="I7" s="4">
        <v>0</v>
      </c>
      <c r="J7" s="4">
        <v>0</v>
      </c>
      <c r="K7" s="5">
        <f>H7+I7-J7</f>
        <v>0</v>
      </c>
      <c r="L7" s="4">
        <v>0</v>
      </c>
      <c r="M7" s="4">
        <v>0</v>
      </c>
      <c r="N7" s="4">
        <v>0</v>
      </c>
      <c r="O7" s="5">
        <f>L7+M7-N7</f>
        <v>0</v>
      </c>
      <c r="P7" s="4">
        <v>0</v>
      </c>
      <c r="Q7" s="4">
        <v>0</v>
      </c>
      <c r="R7" s="4">
        <v>0</v>
      </c>
      <c r="S7" s="5">
        <f>P7+Q7-R7</f>
        <v>0</v>
      </c>
      <c r="T7" s="4">
        <v>0</v>
      </c>
      <c r="U7" s="4">
        <v>0</v>
      </c>
      <c r="V7" s="4">
        <v>0</v>
      </c>
      <c r="W7" s="5">
        <f>T7+U7-V7</f>
        <v>0</v>
      </c>
      <c r="X7" s="4">
        <v>0</v>
      </c>
      <c r="Y7" s="4">
        <v>0</v>
      </c>
      <c r="Z7" s="4">
        <v>0</v>
      </c>
      <c r="AA7" s="5">
        <f>X7+Y7-Z7</f>
        <v>0</v>
      </c>
      <c r="AB7" s="4">
        <v>0</v>
      </c>
      <c r="AC7" s="4">
        <v>0</v>
      </c>
      <c r="AD7" s="4">
        <v>0</v>
      </c>
      <c r="AE7" s="5">
        <f>AB7+AC7-AD7</f>
        <v>0</v>
      </c>
      <c r="AF7" s="4">
        <f>K7+O7+S7+W7+AA7+AE7</f>
        <v>0</v>
      </c>
      <c r="AG7" s="5"/>
    </row>
    <row r="8" spans="1:35">
      <c r="B8">
        <v>485217</v>
      </c>
      <c r="C8">
        <v>9680</v>
      </c>
      <c r="D8" t="s">
        <v>132</v>
      </c>
      <c r="E8">
        <v>2016</v>
      </c>
      <c r="F8" t="s">
        <v>14</v>
      </c>
      <c r="G8" t="s">
        <v>133</v>
      </c>
      <c r="H8">
        <v>0</v>
      </c>
      <c r="I8" s="4">
        <v>0</v>
      </c>
      <c r="J8" s="4">
        <v>0</v>
      </c>
      <c r="K8" s="5">
        <f>H8+I8-J8</f>
        <v>0</v>
      </c>
      <c r="L8" s="4">
        <v>0</v>
      </c>
      <c r="M8" s="4">
        <v>0</v>
      </c>
      <c r="N8" s="4">
        <v>0</v>
      </c>
      <c r="O8" s="5">
        <f>L8+M8-N8</f>
        <v>0</v>
      </c>
      <c r="P8" s="4">
        <v>0</v>
      </c>
      <c r="Q8" s="4">
        <v>0</v>
      </c>
      <c r="R8" s="4">
        <v>0</v>
      </c>
      <c r="S8" s="5">
        <f>P8+Q8-R8</f>
        <v>0</v>
      </c>
      <c r="T8" s="4">
        <v>0</v>
      </c>
      <c r="U8" s="4">
        <v>0</v>
      </c>
      <c r="V8" s="4">
        <v>0</v>
      </c>
      <c r="W8" s="5">
        <f>T8+U8-V8</f>
        <v>0</v>
      </c>
      <c r="X8" s="4">
        <v>0</v>
      </c>
      <c r="Y8" s="4">
        <v>0</v>
      </c>
      <c r="Z8" s="4">
        <v>0</v>
      </c>
      <c r="AA8" s="5">
        <f>X8+Y8-Z8</f>
        <v>0</v>
      </c>
      <c r="AB8" s="4">
        <v>0</v>
      </c>
      <c r="AC8" s="4">
        <v>0</v>
      </c>
      <c r="AD8" s="4">
        <v>0</v>
      </c>
      <c r="AE8" s="5">
        <f>AB8+AC8-AD8</f>
        <v>0</v>
      </c>
      <c r="AF8" s="4">
        <f>K8+O8+S8+W8+AA8+AE8</f>
        <v>0</v>
      </c>
      <c r="AG8" s="5"/>
    </row>
    <row r="9" spans="1:35">
      <c r="B9">
        <v>945356</v>
      </c>
      <c r="C9">
        <v>9680</v>
      </c>
      <c r="D9" t="s">
        <v>134</v>
      </c>
      <c r="E9">
        <v>2016</v>
      </c>
      <c r="F9" t="s">
        <v>14</v>
      </c>
      <c r="G9" t="s">
        <v>135</v>
      </c>
      <c r="H9">
        <v>0</v>
      </c>
      <c r="I9" s="4">
        <v>0</v>
      </c>
      <c r="J9" s="4">
        <v>0</v>
      </c>
      <c r="K9" s="5">
        <f>H9+I9-J9</f>
        <v>0</v>
      </c>
      <c r="L9" s="4">
        <v>0</v>
      </c>
      <c r="M9" s="4">
        <v>0</v>
      </c>
      <c r="N9" s="4">
        <v>0</v>
      </c>
      <c r="O9" s="5">
        <f>L9+M9-N9</f>
        <v>0</v>
      </c>
      <c r="P9" s="4">
        <v>0</v>
      </c>
      <c r="Q9" s="4">
        <v>0</v>
      </c>
      <c r="R9" s="4">
        <v>0</v>
      </c>
      <c r="S9" s="5">
        <f>P9+Q9-R9</f>
        <v>0</v>
      </c>
      <c r="T9" s="4">
        <v>0</v>
      </c>
      <c r="U9" s="4">
        <v>0</v>
      </c>
      <c r="V9" s="4">
        <v>0</v>
      </c>
      <c r="W9" s="5">
        <f>T9+U9-V9</f>
        <v>0</v>
      </c>
      <c r="X9" s="4">
        <v>0</v>
      </c>
      <c r="Y9" s="4">
        <v>0</v>
      </c>
      <c r="Z9" s="4">
        <v>0</v>
      </c>
      <c r="AA9" s="5">
        <f>X9+Y9-Z9</f>
        <v>0</v>
      </c>
      <c r="AB9" s="4">
        <v>0</v>
      </c>
      <c r="AC9" s="4">
        <v>0</v>
      </c>
      <c r="AD9" s="4">
        <v>0</v>
      </c>
      <c r="AE9" s="5">
        <f>AB9+AC9-AD9</f>
        <v>0</v>
      </c>
      <c r="AF9" s="4">
        <f>K9+O9+S9+W9+AA9+AE9</f>
        <v>0</v>
      </c>
      <c r="AG9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9"/>
  <sheetViews>
    <sheetView topLeftCell="I1" workbookViewId="0">
      <selection activeCell="B7" sqref="B7:AF9"/>
    </sheetView>
  </sheetViews>
  <sheetFormatPr defaultRowHeight="1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75">
      <c r="D1" t="s">
        <v>0</v>
      </c>
      <c r="E1" s="1"/>
    </row>
    <row r="2" spans="1:35" ht="18.75">
      <c r="D2" t="s">
        <v>1</v>
      </c>
      <c r="E2" s="1"/>
    </row>
    <row r="3" spans="1:35" ht="18.75">
      <c r="D3" t="s">
        <v>136</v>
      </c>
      <c r="E3" s="1"/>
    </row>
    <row r="6" spans="1: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75</v>
      </c>
      <c r="I6" s="2" t="s">
        <v>76</v>
      </c>
      <c r="J6" s="2" t="s">
        <v>77</v>
      </c>
      <c r="K6" s="2" t="s">
        <v>81</v>
      </c>
      <c r="L6" s="2" t="s">
        <v>75</v>
      </c>
      <c r="M6" s="2" t="s">
        <v>76</v>
      </c>
      <c r="N6" s="2" t="s">
        <v>77</v>
      </c>
      <c r="O6" s="2" t="s">
        <v>127</v>
      </c>
      <c r="P6" s="2" t="s">
        <v>75</v>
      </c>
      <c r="Q6" s="2" t="s">
        <v>76</v>
      </c>
      <c r="R6" s="2" t="s">
        <v>77</v>
      </c>
      <c r="S6" s="2" t="s">
        <v>128</v>
      </c>
      <c r="T6" s="2" t="s">
        <v>75</v>
      </c>
      <c r="U6" s="2" t="s">
        <v>76</v>
      </c>
      <c r="V6" s="2" t="s">
        <v>77</v>
      </c>
      <c r="W6" s="2" t="s">
        <v>78</v>
      </c>
      <c r="X6" s="2" t="s">
        <v>75</v>
      </c>
      <c r="Y6" s="2" t="s">
        <v>76</v>
      </c>
      <c r="Z6" s="2" t="s">
        <v>77</v>
      </c>
      <c r="AA6" s="2" t="s">
        <v>79</v>
      </c>
      <c r="AB6" s="2" t="s">
        <v>75</v>
      </c>
      <c r="AC6" s="2" t="s">
        <v>76</v>
      </c>
      <c r="AD6" s="2" t="s">
        <v>77</v>
      </c>
      <c r="AE6" s="2" t="s">
        <v>129</v>
      </c>
      <c r="AF6" s="2" t="s">
        <v>10</v>
      </c>
      <c r="AG6" s="2" t="s">
        <v>11</v>
      </c>
      <c r="AH6" s="2" t="s">
        <v>12</v>
      </c>
      <c r="AI6" s="2"/>
    </row>
    <row r="7" spans="1:35">
      <c r="B7">
        <v>751928</v>
      </c>
      <c r="C7">
        <v>9680</v>
      </c>
      <c r="D7" t="s">
        <v>21</v>
      </c>
      <c r="E7">
        <v>2015</v>
      </c>
      <c r="F7" t="s">
        <v>14</v>
      </c>
      <c r="G7" t="s">
        <v>22</v>
      </c>
      <c r="H7">
        <v>0</v>
      </c>
      <c r="I7" s="4">
        <v>0</v>
      </c>
      <c r="J7" s="4">
        <v>0</v>
      </c>
      <c r="K7" s="5">
        <f>H7+I7-J7</f>
        <v>0</v>
      </c>
      <c r="L7" s="4">
        <v>0</v>
      </c>
      <c r="M7" s="4">
        <v>0</v>
      </c>
      <c r="N7" s="4">
        <v>0</v>
      </c>
      <c r="O7" s="5">
        <f>L7+M7-N7</f>
        <v>0</v>
      </c>
      <c r="P7" s="4">
        <v>0</v>
      </c>
      <c r="Q7" s="4">
        <v>0</v>
      </c>
      <c r="R7" s="4">
        <v>0</v>
      </c>
      <c r="S7" s="5">
        <f>P7+Q7-R7</f>
        <v>0</v>
      </c>
      <c r="T7" s="4">
        <v>0</v>
      </c>
      <c r="U7" s="4">
        <v>0</v>
      </c>
      <c r="V7" s="4">
        <v>0</v>
      </c>
      <c r="W7" s="5">
        <f>T7+U7-V7</f>
        <v>0</v>
      </c>
      <c r="X7" s="4">
        <v>0</v>
      </c>
      <c r="Y7" s="4">
        <v>0</v>
      </c>
      <c r="Z7" s="4">
        <v>0</v>
      </c>
      <c r="AA7" s="5">
        <f>X7+Y7-Z7</f>
        <v>0</v>
      </c>
      <c r="AB7" s="4">
        <v>0</v>
      </c>
      <c r="AC7" s="4">
        <v>0</v>
      </c>
      <c r="AD7" s="4">
        <v>0</v>
      </c>
      <c r="AE7" s="5">
        <f>AB7+AC7-AD7</f>
        <v>0</v>
      </c>
      <c r="AF7" s="4">
        <f>K7+O7+S7+W7+AA7+AE7</f>
        <v>0</v>
      </c>
      <c r="AG7" s="5"/>
    </row>
    <row r="8" spans="1:35">
      <c r="B8">
        <v>358533</v>
      </c>
      <c r="C8">
        <v>9680</v>
      </c>
      <c r="D8" t="s">
        <v>137</v>
      </c>
      <c r="E8">
        <v>2016</v>
      </c>
      <c r="F8" t="s">
        <v>14</v>
      </c>
      <c r="G8" t="s">
        <v>138</v>
      </c>
      <c r="H8">
        <v>0</v>
      </c>
      <c r="I8" s="4">
        <v>0</v>
      </c>
      <c r="J8" s="4">
        <v>0</v>
      </c>
      <c r="K8" s="5">
        <f>H8+I8-J8</f>
        <v>0</v>
      </c>
      <c r="L8" s="4">
        <v>0</v>
      </c>
      <c r="M8" s="4">
        <v>0</v>
      </c>
      <c r="N8" s="4">
        <v>0</v>
      </c>
      <c r="O8" s="5">
        <f>L8+M8-N8</f>
        <v>0</v>
      </c>
      <c r="P8" s="4">
        <v>0</v>
      </c>
      <c r="Q8" s="4">
        <v>0</v>
      </c>
      <c r="R8" s="4">
        <v>0</v>
      </c>
      <c r="S8" s="5">
        <f>P8+Q8-R8</f>
        <v>0</v>
      </c>
      <c r="T8" s="4">
        <v>0</v>
      </c>
      <c r="U8" s="4">
        <v>0</v>
      </c>
      <c r="V8" s="4">
        <v>0</v>
      </c>
      <c r="W8" s="5">
        <f>T8+U8-V8</f>
        <v>0</v>
      </c>
      <c r="X8" s="4">
        <v>0</v>
      </c>
      <c r="Y8" s="4">
        <v>0</v>
      </c>
      <c r="Z8" s="4">
        <v>0</v>
      </c>
      <c r="AA8" s="5">
        <f>X8+Y8-Z8</f>
        <v>0</v>
      </c>
      <c r="AB8" s="4">
        <v>0</v>
      </c>
      <c r="AC8" s="4">
        <v>0</v>
      </c>
      <c r="AD8" s="4">
        <v>0</v>
      </c>
      <c r="AE8" s="5">
        <f>AB8+AC8-AD8</f>
        <v>0</v>
      </c>
      <c r="AF8" s="4">
        <f>K8+O8+S8+W8+AA8+AE8</f>
        <v>0</v>
      </c>
      <c r="AG8" s="5"/>
    </row>
    <row r="9" spans="1:35">
      <c r="B9">
        <v>643276</v>
      </c>
      <c r="C9">
        <v>9680</v>
      </c>
      <c r="D9" t="s">
        <v>23</v>
      </c>
      <c r="E9">
        <v>2014</v>
      </c>
      <c r="F9" t="s">
        <v>14</v>
      </c>
      <c r="G9" t="s">
        <v>138</v>
      </c>
      <c r="H9">
        <v>0</v>
      </c>
      <c r="I9" s="4">
        <v>0</v>
      </c>
      <c r="J9" s="4">
        <v>0</v>
      </c>
      <c r="K9" s="5">
        <f>H9+I9-J9</f>
        <v>0</v>
      </c>
      <c r="L9" s="4">
        <v>0</v>
      </c>
      <c r="M9" s="4">
        <v>0</v>
      </c>
      <c r="N9" s="4">
        <v>0</v>
      </c>
      <c r="O9" s="5">
        <f>L9+M9-N9</f>
        <v>0</v>
      </c>
      <c r="P9" s="4">
        <v>0</v>
      </c>
      <c r="Q9" s="4">
        <v>0</v>
      </c>
      <c r="R9" s="4">
        <v>0</v>
      </c>
      <c r="S9" s="5">
        <f>P9+Q9-R9</f>
        <v>0</v>
      </c>
      <c r="T9" s="4">
        <v>0</v>
      </c>
      <c r="U9" s="4">
        <v>0</v>
      </c>
      <c r="V9" s="4">
        <v>0</v>
      </c>
      <c r="W9" s="5">
        <f>T9+U9-V9</f>
        <v>0</v>
      </c>
      <c r="X9" s="4">
        <v>0</v>
      </c>
      <c r="Y9" s="4">
        <v>0</v>
      </c>
      <c r="Z9" s="4">
        <v>0</v>
      </c>
      <c r="AA9" s="5">
        <f>X9+Y9-Z9</f>
        <v>0</v>
      </c>
      <c r="AB9" s="4">
        <v>0</v>
      </c>
      <c r="AC9" s="4">
        <v>0</v>
      </c>
      <c r="AD9" s="4">
        <v>0</v>
      </c>
      <c r="AE9" s="5">
        <f>AB9+AC9-AD9</f>
        <v>0</v>
      </c>
      <c r="AF9" s="4">
        <f>K9+O9+S9+W9+AA9+AE9</f>
        <v>0</v>
      </c>
      <c r="AG9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8733_PA-mladsi zaci</vt:lpstr>
      <vt:lpstr>8734_PA-starsi zaci</vt:lpstr>
      <vt:lpstr>8735_PA-juniori</vt:lpstr>
      <vt:lpstr>8736_SG-II.liga divky</vt:lpstr>
      <vt:lpstr>8737_III.liga divky</vt:lpstr>
      <vt:lpstr>8738_IV.liga divky</vt:lpstr>
      <vt:lpstr>8739_V.liga divky</vt:lpstr>
      <vt:lpstr>8801_V.liga chlapci</vt:lpstr>
      <vt:lpstr>8802_IV.liga chlapci</vt:lpstr>
      <vt:lpstr>8803_III.liga chlapci</vt:lpstr>
      <vt:lpstr>8804_II.liga chlapci</vt:lpstr>
      <vt:lpstr>Rodiče a prarodiče</vt:lpstr>
      <vt:lpstr>8805_gymnasticke sportovky I</vt:lpstr>
      <vt:lpstr>8806_gymnasticke sportovky II</vt:lpstr>
      <vt:lpstr>8883_predskolni deti</vt:lpstr>
      <vt:lpstr>rozhodci</vt:lpstr>
      <vt:lpstr>poznamky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Libor</cp:lastModifiedBy>
  <cp:lastPrinted>2024-03-02T15:37:55Z</cp:lastPrinted>
  <dcterms:created xsi:type="dcterms:W3CDTF">2024-02-28T20:36:32Z</dcterms:created>
  <dcterms:modified xsi:type="dcterms:W3CDTF">2024-03-02T15:39:00Z</dcterms:modified>
  <cp:category/>
</cp:coreProperties>
</file>