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19815" windowHeight="9150"/>
  </bookViews>
  <sheets>
    <sheet name="9274_Adepti" sheetId="1" r:id="rId1"/>
    <sheet name="9275_Nejmladsi zaci" sheetId="2" r:id="rId2"/>
    <sheet name="9276_Mladsi zaci" sheetId="3" r:id="rId3"/>
    <sheet name="9277_Starsi zaci" sheetId="4" r:id="rId4"/>
    <sheet name="9278_Kadeti" sheetId="5" r:id="rId5"/>
    <sheet name="rozhodci" sheetId="6" r:id="rId6"/>
    <sheet name="poznamky" sheetId="7" r:id="rId7"/>
  </sheets>
  <calcPr calcId="145621"/>
</workbook>
</file>

<file path=xl/calcChain.xml><?xml version="1.0" encoding="utf-8"?>
<calcChain xmlns="http://schemas.openxmlformats.org/spreadsheetml/2006/main">
  <c r="AE17" i="5" l="1"/>
  <c r="AA17" i="5"/>
  <c r="W17" i="5"/>
  <c r="S17" i="5"/>
  <c r="O17" i="5"/>
  <c r="K17" i="5"/>
  <c r="AE18" i="5"/>
  <c r="AA18" i="5"/>
  <c r="W18" i="5"/>
  <c r="S18" i="5"/>
  <c r="O18" i="5"/>
  <c r="K18" i="5"/>
  <c r="AE14" i="5"/>
  <c r="AA14" i="5"/>
  <c r="W14" i="5"/>
  <c r="S14" i="5"/>
  <c r="O14" i="5"/>
  <c r="K14" i="5"/>
  <c r="AE8" i="5"/>
  <c r="AA8" i="5"/>
  <c r="W8" i="5"/>
  <c r="S8" i="5"/>
  <c r="O8" i="5"/>
  <c r="K8" i="5"/>
  <c r="AE9" i="5"/>
  <c r="AA9" i="5"/>
  <c r="W9" i="5"/>
  <c r="S9" i="5"/>
  <c r="O9" i="5"/>
  <c r="K9" i="5"/>
  <c r="AE7" i="5"/>
  <c r="AA7" i="5"/>
  <c r="W7" i="5"/>
  <c r="S7" i="5"/>
  <c r="O7" i="5"/>
  <c r="K7" i="5"/>
  <c r="AE10" i="5"/>
  <c r="AA10" i="5"/>
  <c r="W10" i="5"/>
  <c r="S10" i="5"/>
  <c r="O10" i="5"/>
  <c r="K10" i="5"/>
  <c r="D23" i="4"/>
  <c r="AE10" i="4"/>
  <c r="AA10" i="4"/>
  <c r="W10" i="4"/>
  <c r="S10" i="4"/>
  <c r="O10" i="4"/>
  <c r="K10" i="4"/>
  <c r="AE8" i="4"/>
  <c r="AA8" i="4"/>
  <c r="W8" i="4"/>
  <c r="S8" i="4"/>
  <c r="O8" i="4"/>
  <c r="K8" i="4"/>
  <c r="AE12" i="4"/>
  <c r="AA12" i="4"/>
  <c r="W12" i="4"/>
  <c r="S12" i="4"/>
  <c r="O12" i="4"/>
  <c r="AF12" i="4" s="1"/>
  <c r="K12" i="4"/>
  <c r="AE15" i="4"/>
  <c r="AA15" i="4"/>
  <c r="W15" i="4"/>
  <c r="S15" i="4"/>
  <c r="O15" i="4"/>
  <c r="K15" i="4"/>
  <c r="AE11" i="4"/>
  <c r="AA11" i="4"/>
  <c r="W11" i="4"/>
  <c r="S11" i="4"/>
  <c r="O11" i="4"/>
  <c r="K11" i="4"/>
  <c r="AE13" i="4"/>
  <c r="AA13" i="4"/>
  <c r="W13" i="4"/>
  <c r="S13" i="4"/>
  <c r="O13" i="4"/>
  <c r="K13" i="4"/>
  <c r="AE9" i="4"/>
  <c r="AA9" i="4"/>
  <c r="W9" i="4"/>
  <c r="S9" i="4"/>
  <c r="O9" i="4"/>
  <c r="AF9" i="4" s="1"/>
  <c r="K9" i="4"/>
  <c r="AE7" i="4"/>
  <c r="AA7" i="4"/>
  <c r="W7" i="4"/>
  <c r="S7" i="4"/>
  <c r="O7" i="4"/>
  <c r="K7" i="4"/>
  <c r="AE14" i="4"/>
  <c r="AA14" i="4"/>
  <c r="W14" i="4"/>
  <c r="S14" i="4"/>
  <c r="O14" i="4"/>
  <c r="K14" i="4"/>
  <c r="AE13" i="3"/>
  <c r="AA13" i="3"/>
  <c r="W13" i="3"/>
  <c r="S13" i="3"/>
  <c r="O13" i="3"/>
  <c r="K13" i="3"/>
  <c r="AE16" i="3"/>
  <c r="AA16" i="3"/>
  <c r="W16" i="3"/>
  <c r="S16" i="3"/>
  <c r="O16" i="3"/>
  <c r="K16" i="3"/>
  <c r="AE21" i="3"/>
  <c r="AA21" i="3"/>
  <c r="W21" i="3"/>
  <c r="S21" i="3"/>
  <c r="O21" i="3"/>
  <c r="K21" i="3"/>
  <c r="AF21" i="3" s="1"/>
  <c r="AE29" i="3"/>
  <c r="AA29" i="3"/>
  <c r="W29" i="3"/>
  <c r="S29" i="3"/>
  <c r="O29" i="3"/>
  <c r="K29" i="3"/>
  <c r="AE11" i="3"/>
  <c r="AA11" i="3"/>
  <c r="W11" i="3"/>
  <c r="S11" i="3"/>
  <c r="O11" i="3"/>
  <c r="K11" i="3"/>
  <c r="AE26" i="3"/>
  <c r="AA26" i="3"/>
  <c r="W26" i="3"/>
  <c r="S26" i="3"/>
  <c r="O26" i="3"/>
  <c r="K26" i="3"/>
  <c r="AE14" i="3"/>
  <c r="AA14" i="3"/>
  <c r="W14" i="3"/>
  <c r="S14" i="3"/>
  <c r="O14" i="3"/>
  <c r="K14" i="3"/>
  <c r="AF14" i="3" s="1"/>
  <c r="AE8" i="3"/>
  <c r="AA8" i="3"/>
  <c r="W8" i="3"/>
  <c r="S8" i="3"/>
  <c r="O8" i="3"/>
  <c r="K8" i="3"/>
  <c r="AE24" i="3"/>
  <c r="AA24" i="3"/>
  <c r="W24" i="3"/>
  <c r="S24" i="3"/>
  <c r="O24" i="3"/>
  <c r="K24" i="3"/>
  <c r="AE23" i="3"/>
  <c r="AA23" i="3"/>
  <c r="W23" i="3"/>
  <c r="S23" i="3"/>
  <c r="O23" i="3"/>
  <c r="K23" i="3"/>
  <c r="AE15" i="3"/>
  <c r="AA15" i="3"/>
  <c r="W15" i="3"/>
  <c r="S15" i="3"/>
  <c r="O15" i="3"/>
  <c r="K15" i="3"/>
  <c r="AF15" i="3" s="1"/>
  <c r="AE7" i="3"/>
  <c r="AA7" i="3"/>
  <c r="W7" i="3"/>
  <c r="S7" i="3"/>
  <c r="AF7" i="3" s="1"/>
  <c r="O7" i="3"/>
  <c r="K7" i="3"/>
  <c r="AE19" i="3"/>
  <c r="AA19" i="3"/>
  <c r="W19" i="3"/>
  <c r="S19" i="3"/>
  <c r="O19" i="3"/>
  <c r="K19" i="3"/>
  <c r="AE18" i="3"/>
  <c r="AA18" i="3"/>
  <c r="W18" i="3"/>
  <c r="S18" i="3"/>
  <c r="O18" i="3"/>
  <c r="K18" i="3"/>
  <c r="AE22" i="3"/>
  <c r="AA22" i="3"/>
  <c r="W22" i="3"/>
  <c r="S22" i="3"/>
  <c r="O22" i="3"/>
  <c r="K22" i="3"/>
  <c r="AF22" i="3" s="1"/>
  <c r="AE30" i="3"/>
  <c r="AA30" i="3"/>
  <c r="W30" i="3"/>
  <c r="S30" i="3"/>
  <c r="AF30" i="3" s="1"/>
  <c r="O30" i="3"/>
  <c r="K30" i="3"/>
  <c r="AE9" i="3"/>
  <c r="AA9" i="3"/>
  <c r="W9" i="3"/>
  <c r="S9" i="3"/>
  <c r="O9" i="3"/>
  <c r="K9" i="3"/>
  <c r="AE25" i="3"/>
  <c r="AA25" i="3"/>
  <c r="W25" i="3"/>
  <c r="S25" i="3"/>
  <c r="O25" i="3"/>
  <c r="K25" i="3"/>
  <c r="AE17" i="3"/>
  <c r="AA17" i="3"/>
  <c r="W17" i="3"/>
  <c r="S17" i="3"/>
  <c r="O17" i="3"/>
  <c r="K17" i="3"/>
  <c r="AF17" i="3" s="1"/>
  <c r="AE20" i="3"/>
  <c r="AA20" i="3"/>
  <c r="W20" i="3"/>
  <c r="S20" i="3"/>
  <c r="AF20" i="3" s="1"/>
  <c r="O20" i="3"/>
  <c r="K20" i="3"/>
  <c r="AE28" i="3"/>
  <c r="AA28" i="3"/>
  <c r="W28" i="3"/>
  <c r="S28" i="3"/>
  <c r="O28" i="3"/>
  <c r="K28" i="3"/>
  <c r="AE12" i="3"/>
  <c r="AA12" i="3"/>
  <c r="W12" i="3"/>
  <c r="S12" i="3"/>
  <c r="O12" i="3"/>
  <c r="K12" i="3"/>
  <c r="AE27" i="3"/>
  <c r="AA27" i="3"/>
  <c r="W27" i="3"/>
  <c r="S27" i="3"/>
  <c r="O27" i="3"/>
  <c r="K27" i="3"/>
  <c r="AF27" i="3" s="1"/>
  <c r="AE10" i="3"/>
  <c r="AA10" i="3"/>
  <c r="W10" i="3"/>
  <c r="S10" i="3"/>
  <c r="AF10" i="3" s="1"/>
  <c r="O10" i="3"/>
  <c r="K10" i="3"/>
  <c r="AE37" i="2"/>
  <c r="AA37" i="2"/>
  <c r="W37" i="2"/>
  <c r="S37" i="2"/>
  <c r="O37" i="2"/>
  <c r="K37" i="2"/>
  <c r="AE23" i="2"/>
  <c r="AA23" i="2"/>
  <c r="W23" i="2"/>
  <c r="S23" i="2"/>
  <c r="O23" i="2"/>
  <c r="K23" i="2"/>
  <c r="AE32" i="2"/>
  <c r="AA32" i="2"/>
  <c r="W32" i="2"/>
  <c r="S32" i="2"/>
  <c r="O32" i="2"/>
  <c r="K32" i="2"/>
  <c r="AE26" i="2"/>
  <c r="AA26" i="2"/>
  <c r="W26" i="2"/>
  <c r="S26" i="2"/>
  <c r="O26" i="2"/>
  <c r="K26" i="2"/>
  <c r="AE34" i="2"/>
  <c r="AA34" i="2"/>
  <c r="W34" i="2"/>
  <c r="S34" i="2"/>
  <c r="O34" i="2"/>
  <c r="K34" i="2"/>
  <c r="AE43" i="2"/>
  <c r="AA43" i="2"/>
  <c r="W43" i="2"/>
  <c r="S43" i="2"/>
  <c r="O43" i="2"/>
  <c r="K43" i="2"/>
  <c r="AE19" i="2"/>
  <c r="AA19" i="2"/>
  <c r="W19" i="2"/>
  <c r="S19" i="2"/>
  <c r="O19" i="2"/>
  <c r="K19" i="2"/>
  <c r="AE16" i="2"/>
  <c r="AA16" i="2"/>
  <c r="W16" i="2"/>
  <c r="S16" i="2"/>
  <c r="O16" i="2"/>
  <c r="K16" i="2"/>
  <c r="AE15" i="2"/>
  <c r="AA15" i="2"/>
  <c r="W15" i="2"/>
  <c r="S15" i="2"/>
  <c r="O15" i="2"/>
  <c r="K15" i="2"/>
  <c r="AE18" i="2"/>
  <c r="AA18" i="2"/>
  <c r="W18" i="2"/>
  <c r="S18" i="2"/>
  <c r="O18" i="2"/>
  <c r="K18" i="2"/>
  <c r="AE30" i="2"/>
  <c r="AA30" i="2"/>
  <c r="W30" i="2"/>
  <c r="S30" i="2"/>
  <c r="O30" i="2"/>
  <c r="K30" i="2"/>
  <c r="AE42" i="2"/>
  <c r="AA42" i="2"/>
  <c r="W42" i="2"/>
  <c r="S42" i="2"/>
  <c r="O42" i="2"/>
  <c r="K42" i="2"/>
  <c r="AE29" i="2"/>
  <c r="AA29" i="2"/>
  <c r="W29" i="2"/>
  <c r="S29" i="2"/>
  <c r="O29" i="2"/>
  <c r="K29" i="2"/>
  <c r="AE36" i="2"/>
  <c r="AA36" i="2"/>
  <c r="W36" i="2"/>
  <c r="S36" i="2"/>
  <c r="O36" i="2"/>
  <c r="K36" i="2"/>
  <c r="AE33" i="2"/>
  <c r="AA33" i="2"/>
  <c r="W33" i="2"/>
  <c r="S33" i="2"/>
  <c r="O33" i="2"/>
  <c r="K33" i="2"/>
  <c r="AE40" i="2"/>
  <c r="AA40" i="2"/>
  <c r="W40" i="2"/>
  <c r="S40" i="2"/>
  <c r="O40" i="2"/>
  <c r="K40" i="2"/>
  <c r="AE25" i="2"/>
  <c r="AA25" i="2"/>
  <c r="W25" i="2"/>
  <c r="S25" i="2"/>
  <c r="O25" i="2"/>
  <c r="K25" i="2"/>
  <c r="AE27" i="2"/>
  <c r="AA27" i="2"/>
  <c r="W27" i="2"/>
  <c r="S27" i="2"/>
  <c r="O27" i="2"/>
  <c r="K27" i="2"/>
  <c r="AE17" i="2"/>
  <c r="AA17" i="2"/>
  <c r="W17" i="2"/>
  <c r="S17" i="2"/>
  <c r="O17" i="2"/>
  <c r="K17" i="2"/>
  <c r="AE21" i="2"/>
  <c r="AA21" i="2"/>
  <c r="W21" i="2"/>
  <c r="S21" i="2"/>
  <c r="O21" i="2"/>
  <c r="K21" i="2"/>
  <c r="AE41" i="2"/>
  <c r="AA41" i="2"/>
  <c r="W41" i="2"/>
  <c r="S41" i="2"/>
  <c r="O41" i="2"/>
  <c r="K41" i="2"/>
  <c r="AE28" i="2"/>
  <c r="AA28" i="2"/>
  <c r="W28" i="2"/>
  <c r="S28" i="2"/>
  <c r="O28" i="2"/>
  <c r="K28" i="2"/>
  <c r="AE35" i="2"/>
  <c r="AA35" i="2"/>
  <c r="W35" i="2"/>
  <c r="S35" i="2"/>
  <c r="O35" i="2"/>
  <c r="K35" i="2"/>
  <c r="AE9" i="2"/>
  <c r="AA9" i="2"/>
  <c r="W9" i="2"/>
  <c r="S9" i="2"/>
  <c r="O9" i="2"/>
  <c r="K9" i="2"/>
  <c r="AE8" i="2"/>
  <c r="AA8" i="2"/>
  <c r="W8" i="2"/>
  <c r="S8" i="2"/>
  <c r="O8" i="2"/>
  <c r="K8" i="2"/>
  <c r="AE11" i="2"/>
  <c r="AA11" i="2"/>
  <c r="W11" i="2"/>
  <c r="S11" i="2"/>
  <c r="O11" i="2"/>
  <c r="K11" i="2"/>
  <c r="AE31" i="2"/>
  <c r="AA31" i="2"/>
  <c r="W31" i="2"/>
  <c r="S31" i="2"/>
  <c r="O31" i="2"/>
  <c r="K31" i="2"/>
  <c r="AE7" i="2"/>
  <c r="AA7" i="2"/>
  <c r="W7" i="2"/>
  <c r="S7" i="2"/>
  <c r="O7" i="2"/>
  <c r="K7" i="2"/>
  <c r="AE24" i="2"/>
  <c r="AA24" i="2"/>
  <c r="W24" i="2"/>
  <c r="S24" i="2"/>
  <c r="O24" i="2"/>
  <c r="K24" i="2"/>
  <c r="AE12" i="2"/>
  <c r="AA12" i="2"/>
  <c r="W12" i="2"/>
  <c r="S12" i="2"/>
  <c r="O12" i="2"/>
  <c r="K12" i="2"/>
  <c r="AE45" i="2"/>
  <c r="AA45" i="2"/>
  <c r="W45" i="2"/>
  <c r="S45" i="2"/>
  <c r="O45" i="2"/>
  <c r="K45" i="2"/>
  <c r="AE44" i="2"/>
  <c r="AA44" i="2"/>
  <c r="W44" i="2"/>
  <c r="S44" i="2"/>
  <c r="O44" i="2"/>
  <c r="K44" i="2"/>
  <c r="AE10" i="2"/>
  <c r="AA10" i="2"/>
  <c r="W10" i="2"/>
  <c r="S10" i="2"/>
  <c r="O10" i="2"/>
  <c r="K10" i="2"/>
  <c r="AE22" i="2"/>
  <c r="AA22" i="2"/>
  <c r="W22" i="2"/>
  <c r="S22" i="2"/>
  <c r="O22" i="2"/>
  <c r="K22" i="2"/>
  <c r="AE20" i="2"/>
  <c r="AA20" i="2"/>
  <c r="W20" i="2"/>
  <c r="S20" i="2"/>
  <c r="O20" i="2"/>
  <c r="K20" i="2"/>
  <c r="AE13" i="2"/>
  <c r="AA13" i="2"/>
  <c r="W13" i="2"/>
  <c r="S13" i="2"/>
  <c r="O13" i="2"/>
  <c r="K13" i="2"/>
  <c r="AE14" i="2"/>
  <c r="AA14" i="2"/>
  <c r="W14" i="2"/>
  <c r="S14" i="2"/>
  <c r="O14" i="2"/>
  <c r="K14" i="2"/>
  <c r="AE39" i="2"/>
  <c r="AA39" i="2"/>
  <c r="W39" i="2"/>
  <c r="S39" i="2"/>
  <c r="O39" i="2"/>
  <c r="K39" i="2"/>
  <c r="AE38" i="2"/>
  <c r="AA38" i="2"/>
  <c r="W38" i="2"/>
  <c r="S38" i="2"/>
  <c r="O38" i="2"/>
  <c r="K38" i="2"/>
  <c r="AE20" i="1"/>
  <c r="AA20" i="1"/>
  <c r="W20" i="1"/>
  <c r="S20" i="1"/>
  <c r="O20" i="1"/>
  <c r="K20" i="1"/>
  <c r="AE17" i="1"/>
  <c r="AA17" i="1"/>
  <c r="W17" i="1"/>
  <c r="S17" i="1"/>
  <c r="O17" i="1"/>
  <c r="K17" i="1"/>
  <c r="AF17" i="1" s="1"/>
  <c r="AE18" i="1"/>
  <c r="AA18" i="1"/>
  <c r="W18" i="1"/>
  <c r="S18" i="1"/>
  <c r="O18" i="1"/>
  <c r="K18" i="1"/>
  <c r="AE16" i="1"/>
  <c r="AA16" i="1"/>
  <c r="W16" i="1"/>
  <c r="S16" i="1"/>
  <c r="O16" i="1"/>
  <c r="K16" i="1"/>
  <c r="AE8" i="1"/>
  <c r="AA8" i="1"/>
  <c r="W8" i="1"/>
  <c r="S8" i="1"/>
  <c r="AF8" i="1" s="1"/>
  <c r="O8" i="1"/>
  <c r="K8" i="1"/>
  <c r="AE19" i="1"/>
  <c r="AA19" i="1"/>
  <c r="W19" i="1"/>
  <c r="S19" i="1"/>
  <c r="O19" i="1"/>
  <c r="K19" i="1"/>
  <c r="AF19" i="1" s="1"/>
  <c r="AE32" i="1"/>
  <c r="AA32" i="1"/>
  <c r="W32" i="1"/>
  <c r="S32" i="1"/>
  <c r="O32" i="1"/>
  <c r="K32" i="1"/>
  <c r="AE29" i="1"/>
  <c r="AA29" i="1"/>
  <c r="W29" i="1"/>
  <c r="S29" i="1"/>
  <c r="O29" i="1"/>
  <c r="K29" i="1"/>
  <c r="AE23" i="1"/>
  <c r="AA23" i="1"/>
  <c r="W23" i="1"/>
  <c r="S23" i="1"/>
  <c r="AF23" i="1" s="1"/>
  <c r="O23" i="1"/>
  <c r="K23" i="1"/>
  <c r="AE26" i="1"/>
  <c r="AA26" i="1"/>
  <c r="W26" i="1"/>
  <c r="S26" i="1"/>
  <c r="O26" i="1"/>
  <c r="K26" i="1"/>
  <c r="AF26" i="1" s="1"/>
  <c r="AE25" i="1"/>
  <c r="AA25" i="1"/>
  <c r="W25" i="1"/>
  <c r="S25" i="1"/>
  <c r="O25" i="1"/>
  <c r="K25" i="1"/>
  <c r="AE12" i="1"/>
  <c r="AA12" i="1"/>
  <c r="W12" i="1"/>
  <c r="S12" i="1"/>
  <c r="O12" i="1"/>
  <c r="K12" i="1"/>
  <c r="AF12" i="1" s="1"/>
  <c r="AE31" i="1"/>
  <c r="AA31" i="1"/>
  <c r="W31" i="1"/>
  <c r="S31" i="1"/>
  <c r="AF31" i="1" s="1"/>
  <c r="O31" i="1"/>
  <c r="K31" i="1"/>
  <c r="AE28" i="1"/>
  <c r="AA28" i="1"/>
  <c r="W28" i="1"/>
  <c r="S28" i="1"/>
  <c r="O28" i="1"/>
  <c r="K28" i="1"/>
  <c r="AF28" i="1" s="1"/>
  <c r="AE22" i="1"/>
  <c r="AA22" i="1"/>
  <c r="W22" i="1"/>
  <c r="S22" i="1"/>
  <c r="O22" i="1"/>
  <c r="K22" i="1"/>
  <c r="AE15" i="1"/>
  <c r="AA15" i="1"/>
  <c r="W15" i="1"/>
  <c r="S15" i="1"/>
  <c r="O15" i="1"/>
  <c r="K15" i="1"/>
  <c r="AF15" i="1" s="1"/>
  <c r="AE14" i="1"/>
  <c r="AA14" i="1"/>
  <c r="W14" i="1"/>
  <c r="S14" i="1"/>
  <c r="AF14" i="1" s="1"/>
  <c r="O14" i="1"/>
  <c r="K14" i="1"/>
  <c r="AE7" i="1"/>
  <c r="AA7" i="1"/>
  <c r="W7" i="1"/>
  <c r="S7" i="1"/>
  <c r="O7" i="1"/>
  <c r="K7" i="1"/>
  <c r="AF7" i="1" s="1"/>
  <c r="AE24" i="1"/>
  <c r="AA24" i="1"/>
  <c r="W24" i="1"/>
  <c r="S24" i="1"/>
  <c r="O24" i="1"/>
  <c r="K24" i="1"/>
  <c r="AE27" i="1"/>
  <c r="AA27" i="1"/>
  <c r="W27" i="1"/>
  <c r="S27" i="1"/>
  <c r="O27" i="1"/>
  <c r="K27" i="1"/>
  <c r="AF27" i="1" s="1"/>
  <c r="AE13" i="1"/>
  <c r="AA13" i="1"/>
  <c r="W13" i="1"/>
  <c r="S13" i="1"/>
  <c r="AF13" i="1" s="1"/>
  <c r="O13" i="1"/>
  <c r="K13" i="1"/>
  <c r="AE11" i="1"/>
  <c r="AA11" i="1"/>
  <c r="W11" i="1"/>
  <c r="S11" i="1"/>
  <c r="O11" i="1"/>
  <c r="K11" i="1"/>
  <c r="AF11" i="1" s="1"/>
  <c r="AE30" i="1"/>
  <c r="AA30" i="1"/>
  <c r="W30" i="1"/>
  <c r="S30" i="1"/>
  <c r="O30" i="1"/>
  <c r="K30" i="1"/>
  <c r="AE9" i="1"/>
  <c r="AA9" i="1"/>
  <c r="W9" i="1"/>
  <c r="S9" i="1"/>
  <c r="O9" i="1"/>
  <c r="K9" i="1"/>
  <c r="AF14" i="2" l="1"/>
  <c r="AF13" i="2"/>
  <c r="AF10" i="2"/>
  <c r="AF44" i="2"/>
  <c r="AF24" i="2"/>
  <c r="AF7" i="2"/>
  <c r="AF31" i="2"/>
  <c r="AF8" i="2"/>
  <c r="AF9" i="2"/>
  <c r="AF35" i="2"/>
  <c r="AF41" i="2"/>
  <c r="AF21" i="2"/>
  <c r="AF17" i="2"/>
  <c r="AF25" i="2"/>
  <c r="AF40" i="2"/>
  <c r="AF33" i="2"/>
  <c r="AF29" i="2"/>
  <c r="AF42" i="2"/>
  <c r="AF30" i="2"/>
  <c r="AF15" i="2"/>
  <c r="AF16" i="2"/>
  <c r="AF19" i="2"/>
  <c r="AF34" i="2"/>
  <c r="AF26" i="2"/>
  <c r="AF32" i="2"/>
  <c r="AF37" i="2"/>
  <c r="AF38" i="2"/>
  <c r="AF20" i="2"/>
  <c r="AF45" i="2"/>
  <c r="AF39" i="2"/>
  <c r="AF22" i="2"/>
  <c r="AF12" i="2"/>
  <c r="AF11" i="2"/>
  <c r="AF28" i="2"/>
  <c r="AF27" i="2"/>
  <c r="AF36" i="2"/>
  <c r="AF18" i="2"/>
  <c r="AF43" i="2"/>
  <c r="AF23" i="2"/>
  <c r="AF20" i="1"/>
  <c r="AF9" i="1"/>
  <c r="AF29" i="1"/>
  <c r="AF16" i="1"/>
  <c r="AF30" i="1"/>
  <c r="AF24" i="1"/>
  <c r="AF22" i="1"/>
  <c r="AF25" i="1"/>
  <c r="AF32" i="1"/>
  <c r="AF18" i="1"/>
  <c r="AF8" i="5"/>
  <c r="AF10" i="5"/>
  <c r="AF7" i="5"/>
  <c r="AF14" i="5"/>
  <c r="AF18" i="5"/>
  <c r="AF9" i="5"/>
  <c r="AF17" i="5"/>
  <c r="AF15" i="4"/>
  <c r="AF7" i="4"/>
  <c r="AF14" i="4"/>
  <c r="AF13" i="4"/>
  <c r="AF11" i="4"/>
  <c r="AF8" i="4"/>
  <c r="AF10" i="4"/>
  <c r="AF12" i="3"/>
  <c r="AF23" i="3"/>
  <c r="AF26" i="3"/>
  <c r="AF16" i="3"/>
  <c r="AF28" i="3"/>
  <c r="AF9" i="3"/>
  <c r="AF19" i="3"/>
  <c r="AF25" i="3"/>
  <c r="AF18" i="3"/>
  <c r="AF24" i="3"/>
  <c r="AF8" i="3"/>
  <c r="AF11" i="3"/>
  <c r="AF29" i="3"/>
  <c r="AF13" i="3"/>
</calcChain>
</file>

<file path=xl/sharedStrings.xml><?xml version="1.0" encoding="utf-8"?>
<sst xmlns="http://schemas.openxmlformats.org/spreadsheetml/2006/main" count="532" uniqueCount="192">
  <si>
    <t>SGM - Liberecký pohár</t>
  </si>
  <si>
    <t>20.4.2024</t>
  </si>
  <si>
    <t>Adepti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</si>
  <si>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</si>
  <si>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</si>
  <si>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</si>
  <si>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</si>
  <si>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</si>
  <si>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</si>
  <si>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</si>
  <si>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</si>
  <si>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</si>
  <si>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</si>
  <si>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</si>
  <si>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</si>
  <si>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</si>
  <si>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</si>
  <si>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</si>
  <si>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</si>
  <si>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</si>
  <si>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</si>
  <si>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</si>
  <si>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Hejhal Matěj</t>
  </si>
  <si>
    <t>Gymnastika Liberec</t>
  </si>
  <si>
    <t>Stluková</t>
  </si>
  <si>
    <t>Hejhal Štěpán</t>
  </si>
  <si>
    <t>Schmiedl Alex</t>
  </si>
  <si>
    <t>Tlučhoř Jan</t>
  </si>
  <si>
    <t>Tučani Michal</t>
  </si>
  <si>
    <t>Sabáček František</t>
  </si>
  <si>
    <t>Bomer František</t>
  </si>
  <si>
    <t>SK Hradčany</t>
  </si>
  <si>
    <t>Bomer</t>
  </si>
  <si>
    <t>Kratochvíl Antonín</t>
  </si>
  <si>
    <t>Kratochvíl,Bomer</t>
  </si>
  <si>
    <t xml:space="preserve">Šetina Kristián   </t>
  </si>
  <si>
    <t>Kratochvíl, Bomer</t>
  </si>
  <si>
    <t>Kolář Robin</t>
  </si>
  <si>
    <t>Nazarii Naumenko</t>
  </si>
  <si>
    <t xml:space="preserve">Solodov Saveliy   </t>
  </si>
  <si>
    <t>Marušinec Timotej</t>
  </si>
  <si>
    <t>SPA Malacky</t>
  </si>
  <si>
    <t>Peter Krištof</t>
  </si>
  <si>
    <t>Rapant Alex</t>
  </si>
  <si>
    <t>Bumba Pavel</t>
  </si>
  <si>
    <t>T.J. Sokol Kladno</t>
  </si>
  <si>
    <t>Karpíšková, Hammadi</t>
  </si>
  <si>
    <t>Kraus Roman</t>
  </si>
  <si>
    <t>Rais Jakub</t>
  </si>
  <si>
    <t>Trejbal Eliáš</t>
  </si>
  <si>
    <t>Vlček Matyáš</t>
  </si>
  <si>
    <t>Gryga Tobiáš</t>
  </si>
  <si>
    <t>Vlčková</t>
  </si>
  <si>
    <t>Kraus Tomáš</t>
  </si>
  <si>
    <t>Simon Oliver</t>
  </si>
  <si>
    <t>Bělohubý Lukáš</t>
  </si>
  <si>
    <t>TJ Doksy</t>
  </si>
  <si>
    <t>Jakša</t>
  </si>
  <si>
    <t>Tichovský Jan</t>
  </si>
  <si>
    <t>Kristian Lev</t>
  </si>
  <si>
    <t>Nejmladší žáci</t>
  </si>
  <si>
    <t>Císař Šimon Jan</t>
  </si>
  <si>
    <t>Čech Vladimír</t>
  </si>
  <si>
    <t>Horáček Filip</t>
  </si>
  <si>
    <t>Slavík Ondřej</t>
  </si>
  <si>
    <t>Suchánek Michal</t>
  </si>
  <si>
    <t>Otava Alexander</t>
  </si>
  <si>
    <t>Oldřich Otava</t>
  </si>
  <si>
    <t>Trubač Samuel</t>
  </si>
  <si>
    <t>Cihlář Jakub</t>
  </si>
  <si>
    <t>Motyčka Jan</t>
  </si>
  <si>
    <t>Hanzlík Herbert</t>
  </si>
  <si>
    <t>GYMPRA</t>
  </si>
  <si>
    <t>Kubíček Tomáš</t>
  </si>
  <si>
    <t>Lučanský Eliáš</t>
  </si>
  <si>
    <t>Konečná, Konečný</t>
  </si>
  <si>
    <t>Černý Ondřej</t>
  </si>
  <si>
    <t>Merkur ČB</t>
  </si>
  <si>
    <t>Bezruk Dmitriy</t>
  </si>
  <si>
    <t>Čutka Viktor</t>
  </si>
  <si>
    <t>Shon Vilém</t>
  </si>
  <si>
    <t>Soukup Jiří</t>
  </si>
  <si>
    <t>Kadlec Josef</t>
  </si>
  <si>
    <t>Tomaschko</t>
  </si>
  <si>
    <t>Šedivý Kristián</t>
  </si>
  <si>
    <t>Hlava František</t>
  </si>
  <si>
    <t>Kacálek Martin</t>
  </si>
  <si>
    <t>Kacálková, Karpíšková, Hammadi</t>
  </si>
  <si>
    <t>Koldínský Adam</t>
  </si>
  <si>
    <t>Kott Benjamin</t>
  </si>
  <si>
    <t>Kott Theodor</t>
  </si>
  <si>
    <t>Kreč Eliáš</t>
  </si>
  <si>
    <t>Vlček Richard</t>
  </si>
  <si>
    <t>Anton Matěj</t>
  </si>
  <si>
    <t>T.J. Sokol Kolín</t>
  </si>
  <si>
    <t>Vogl</t>
  </si>
  <si>
    <t>Barghel Bogdan</t>
  </si>
  <si>
    <t>Horák Lukáš</t>
  </si>
  <si>
    <t>Novák Jakub</t>
  </si>
  <si>
    <t>Del Moral David</t>
  </si>
  <si>
    <t>T.J. Sokol Praha Vršovice</t>
  </si>
  <si>
    <t>Boltnar M.</t>
  </si>
  <si>
    <t>Dostál Daniel</t>
  </si>
  <si>
    <t>Poledník Matěj</t>
  </si>
  <si>
    <t>Sedlák Jakub</t>
  </si>
  <si>
    <t>Frank Kristian</t>
  </si>
  <si>
    <t>Váňa Tomáš</t>
  </si>
  <si>
    <t>TJ Spartak Sezimovo Ústí</t>
  </si>
  <si>
    <t>Glaser-Opitz Viktor</t>
  </si>
  <si>
    <t>Séleš Richard</t>
  </si>
  <si>
    <t>Rapant Daniel</t>
  </si>
  <si>
    <t>Podhorský Andrej</t>
  </si>
  <si>
    <t>Mladší žáci</t>
  </si>
  <si>
    <t>Hlubuček Ondřej</t>
  </si>
  <si>
    <t>Slatin</t>
  </si>
  <si>
    <t>Chmelík Petr</t>
  </si>
  <si>
    <t>Tomeš Jakub</t>
  </si>
  <si>
    <t>Jarmar Filip</t>
  </si>
  <si>
    <t>Bálek Robin</t>
  </si>
  <si>
    <t>Radovesnický</t>
  </si>
  <si>
    <t>Dědič Ondřej</t>
  </si>
  <si>
    <t>Gazdačko Petr</t>
  </si>
  <si>
    <t>Pavlas Matěj</t>
  </si>
  <si>
    <t>Frydl Jáchym</t>
  </si>
  <si>
    <t>Hofmann Václav</t>
  </si>
  <si>
    <t>Chromeček Filip</t>
  </si>
  <si>
    <t>Matejzik</t>
  </si>
  <si>
    <t>Kalivoda Oliver</t>
  </si>
  <si>
    <t>Konečná, Konečný, Milerská</t>
  </si>
  <si>
    <t>Kliment Petr</t>
  </si>
  <si>
    <t>Konečný</t>
  </si>
  <si>
    <t>Kliushnyk Artem</t>
  </si>
  <si>
    <t>Petruš Daniel</t>
  </si>
  <si>
    <t>Safadi Nicolas Alexander</t>
  </si>
  <si>
    <t>Vychytil Filip</t>
  </si>
  <si>
    <t>Machota Tomáš</t>
  </si>
  <si>
    <t>Boltnar J.</t>
  </si>
  <si>
    <t>Nykles Filip</t>
  </si>
  <si>
    <t>Uchytil Maxmilián</t>
  </si>
  <si>
    <t>J.+M. Boltnar</t>
  </si>
  <si>
    <t>Hardoň Max</t>
  </si>
  <si>
    <t>Piasecký Dávid</t>
  </si>
  <si>
    <t>Nižňanský Alex</t>
  </si>
  <si>
    <t>Korman Maximilián</t>
  </si>
  <si>
    <t>Starší žáci</t>
  </si>
  <si>
    <t>Suchánek Petr</t>
  </si>
  <si>
    <t>Otava Andrej</t>
  </si>
  <si>
    <t>Nykles Petr</t>
  </si>
  <si>
    <t>Boltnar M, Syrový</t>
  </si>
  <si>
    <t>Novotný Oliver</t>
  </si>
  <si>
    <t>Falešník Jan</t>
  </si>
  <si>
    <t>Konečý Michal, Konečná Milerská</t>
  </si>
  <si>
    <t>Juklíček Adam</t>
  </si>
  <si>
    <t>Radovesnicky</t>
  </si>
  <si>
    <t>Jurčík Kryštof</t>
  </si>
  <si>
    <t>Konečný, Konečná</t>
  </si>
  <si>
    <t>Kliment Vojtěch</t>
  </si>
  <si>
    <t>Konečný, Kopáčková, Matejzník</t>
  </si>
  <si>
    <t>Perlík Tomáš</t>
  </si>
  <si>
    <t>Kadeti</t>
  </si>
  <si>
    <t>Pechač Matyáš</t>
  </si>
  <si>
    <t>Boltnar M., Syrový</t>
  </si>
  <si>
    <t>Šrámek Adam</t>
  </si>
  <si>
    <t>Trachta Kryštof</t>
  </si>
  <si>
    <t>Trachta Tadeáš</t>
  </si>
  <si>
    <t>Mimo závod</t>
  </si>
  <si>
    <t>Junior</t>
  </si>
  <si>
    <t>Babjak Andrej</t>
  </si>
  <si>
    <t xml:space="preserve">Dorostenci </t>
  </si>
  <si>
    <t>Tomaschko Adam</t>
  </si>
  <si>
    <t>Šrom Jáchym</t>
  </si>
  <si>
    <t>Rozhodčí</t>
  </si>
  <si>
    <t>poznámka</t>
  </si>
  <si>
    <t>oddil</t>
  </si>
  <si>
    <t>kvalifikace</t>
  </si>
  <si>
    <t>Tomaschko Pavel</t>
  </si>
  <si>
    <t>Ferling Pavel</t>
  </si>
  <si>
    <t>Hammadi Azíz</t>
  </si>
  <si>
    <t>novotný milan</t>
  </si>
  <si>
    <t>panel E</t>
  </si>
  <si>
    <t>skokan jaroslav</t>
  </si>
  <si>
    <t>Jakša Michal</t>
  </si>
  <si>
    <t>Jakša David</t>
  </si>
  <si>
    <t>Weinhold Petr</t>
  </si>
  <si>
    <t>Gymlib</t>
  </si>
  <si>
    <t>Putík Miloslav</t>
  </si>
  <si>
    <t>Zaplatílek David</t>
  </si>
  <si>
    <t>Zaplatílek Dominik</t>
  </si>
  <si>
    <t>Bega David</t>
  </si>
  <si>
    <t>TJ Sokol Kolín</t>
  </si>
  <si>
    <t>Poznámky</t>
  </si>
  <si>
    <t>neevidovany - Kristian Lev - roc.2018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</si>
</sst>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sz val="10"/>
      <color rgb="FF333333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4" fillId="8" borderId="1" xfId="0" applyFont="1" applyFill="1" applyBorder="1"/>
    <xf numFmtId="0" fontId="5" fillId="2" borderId="1" xfId="0" applyFont="1" applyFill="1" applyBorder="1"/>
    <xf numFmtId="0" fontId="5" fillId="0" borderId="0" xfId="0" applyFont="1" applyAlignment="1">
      <alignment horizontal="center"/>
    </xf>
    <xf numFmtId="164" fontId="7" fillId="4" borderId="1" xfId="0" applyNumberFormat="1" applyFont="1" applyFill="1" applyBorder="1"/>
    <xf numFmtId="164" fontId="3" fillId="4" borderId="1" xfId="0" applyNumberFormat="1" applyFont="1" applyFill="1" applyBorder="1"/>
    <xf numFmtId="164" fontId="7" fillId="7" borderId="1" xfId="0" applyNumberFormat="1" applyFont="1" applyFill="1" applyBorder="1"/>
    <xf numFmtId="164" fontId="3" fillId="7" borderId="1" xfId="0" applyNumberFormat="1" applyFont="1" applyFill="1" applyBorder="1"/>
    <xf numFmtId="164" fontId="3" fillId="0" borderId="0" xfId="0" applyNumberFormat="1" applyFont="1"/>
    <xf numFmtId="0" fontId="7" fillId="0" borderId="2" xfId="0" applyFont="1" applyBorder="1"/>
    <xf numFmtId="164" fontId="3" fillId="0" borderId="2" xfId="0" applyNumberFormat="1" applyFont="1" applyBorder="1"/>
    <xf numFmtId="0" fontId="3" fillId="8" borderId="1" xfId="0" applyFont="1" applyFill="1" applyBorder="1"/>
    <xf numFmtId="0" fontId="5" fillId="0" borderId="2" xfId="0" applyFont="1" applyBorder="1" applyAlignment="1">
      <alignment horizontal="center"/>
    </xf>
    <xf numFmtId="164" fontId="7" fillId="3" borderId="1" xfId="0" applyNumberFormat="1" applyFont="1" applyFill="1" applyBorder="1"/>
    <xf numFmtId="164" fontId="3" fillId="3" borderId="1" xfId="0" applyNumberFormat="1" applyFont="1" applyFill="1" applyBorder="1"/>
    <xf numFmtId="164" fontId="7" fillId="5" borderId="1" xfId="0" applyNumberFormat="1" applyFont="1" applyFill="1" applyBorder="1"/>
    <xf numFmtId="164" fontId="3" fillId="5" borderId="1" xfId="0" applyNumberFormat="1" applyFont="1" applyFill="1" applyBorder="1"/>
    <xf numFmtId="164" fontId="7" fillId="6" borderId="1" xfId="0" applyNumberFormat="1" applyFont="1" applyFill="1" applyBorder="1"/>
    <xf numFmtId="164" fontId="3" fillId="6" borderId="1" xfId="0" applyNumberFormat="1" applyFont="1" applyFill="1" applyBorder="1"/>
    <xf numFmtId="164" fontId="7" fillId="8" borderId="1" xfId="0" applyNumberFormat="1" applyFont="1" applyFill="1" applyBorder="1"/>
    <xf numFmtId="164" fontId="3" fillId="8" borderId="1" xfId="0" applyNumberFormat="1" applyFont="1" applyFill="1" applyBorder="1"/>
    <xf numFmtId="0" fontId="7" fillId="3" borderId="1" xfId="0" applyFont="1" applyFill="1" applyBorder="1"/>
    <xf numFmtId="0" fontId="7" fillId="4" borderId="1" xfId="0" applyFont="1" applyFill="1" applyBorder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0" borderId="3" xfId="0" applyFont="1" applyBorder="1"/>
    <xf numFmtId="164" fontId="6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6" fillId="14" borderId="1" xfId="0" applyNumberFormat="1" applyFont="1" applyFill="1" applyBorder="1" applyAlignment="1">
      <alignment horizontal="right"/>
    </xf>
    <xf numFmtId="164" fontId="6" fillId="14" borderId="1" xfId="0" applyNumberFormat="1" applyFont="1" applyFill="1" applyBorder="1" applyAlignment="1"/>
    <xf numFmtId="164" fontId="4" fillId="14" borderId="1" xfId="0" applyNumberFormat="1" applyFont="1" applyFill="1" applyBorder="1" applyAlignment="1">
      <alignment horizontal="right"/>
    </xf>
    <xf numFmtId="0" fontId="1" fillId="0" borderId="1" xfId="0" applyFont="1" applyBorder="1"/>
    <xf numFmtId="164" fontId="6" fillId="9" borderId="1" xfId="0" applyNumberFormat="1" applyFont="1" applyFill="1" applyBorder="1" applyAlignment="1">
      <alignment horizontal="right"/>
    </xf>
    <xf numFmtId="164" fontId="4" fillId="9" borderId="1" xfId="0" applyNumberFormat="1" applyFont="1" applyFill="1" applyBorder="1" applyAlignment="1">
      <alignment horizontal="right"/>
    </xf>
    <xf numFmtId="164" fontId="6" fillId="13" borderId="1" xfId="0" applyNumberFormat="1" applyFont="1" applyFill="1" applyBorder="1" applyAlignment="1">
      <alignment horizontal="right"/>
    </xf>
    <xf numFmtId="164" fontId="4" fillId="13" borderId="1" xfId="0" applyNumberFormat="1" applyFon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4" fillId="11" borderId="1" xfId="0" applyNumberFormat="1" applyFont="1" applyFill="1" applyBorder="1" applyAlignment="1">
      <alignment horizontal="right"/>
    </xf>
    <xf numFmtId="164" fontId="6" fillId="12" borderId="1" xfId="0" applyNumberFormat="1" applyFont="1" applyFill="1" applyBorder="1" applyAlignment="1">
      <alignment horizontal="right"/>
    </xf>
    <xf numFmtId="164" fontId="4" fillId="12" borderId="1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0" fontId="0" fillId="0" borderId="1" xfId="0" applyFont="1" applyBorder="1" applyAlignment="1"/>
    <xf numFmtId="164" fontId="6" fillId="9" borderId="1" xfId="0" applyNumberFormat="1" applyFont="1" applyFill="1" applyBorder="1" applyAlignment="1"/>
    <xf numFmtId="164" fontId="6" fillId="13" borderId="1" xfId="0" applyNumberFormat="1" applyFont="1" applyFill="1" applyBorder="1" applyAlignment="1"/>
    <xf numFmtId="164" fontId="6" fillId="5" borderId="1" xfId="0" applyNumberFormat="1" applyFont="1" applyFill="1" applyBorder="1" applyAlignment="1"/>
    <xf numFmtId="164" fontId="6" fillId="11" borderId="1" xfId="0" applyNumberFormat="1" applyFont="1" applyFill="1" applyBorder="1" applyAlignment="1"/>
    <xf numFmtId="164" fontId="6" fillId="12" borderId="1" xfId="0" applyNumberFormat="1" applyFont="1" applyFill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6" fillId="10" borderId="1" xfId="0" applyNumberFormat="1" applyFont="1" applyFill="1" applyBorder="1" applyAlignment="1">
      <alignment horizontal="right"/>
    </xf>
    <xf numFmtId="164" fontId="4" fillId="10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9" fillId="0" borderId="1" xfId="0" applyFont="1" applyBorder="1"/>
    <xf numFmtId="164" fontId="3" fillId="0" borderId="1" xfId="0" applyNumberFormat="1" applyFont="1" applyBorder="1"/>
    <xf numFmtId="164" fontId="7" fillId="5" borderId="1" xfId="0" applyNumberFormat="1" applyFont="1" applyFill="1" applyBorder="1" applyAlignment="1"/>
    <xf numFmtId="164" fontId="7" fillId="7" borderId="1" xfId="0" applyNumberFormat="1" applyFont="1" applyFill="1" applyBorder="1" applyAlignment="1"/>
    <xf numFmtId="0" fontId="3" fillId="0" borderId="1" xfId="0" applyFont="1" applyBorder="1"/>
    <xf numFmtId="0" fontId="5" fillId="0" borderId="1" xfId="0" applyFont="1" applyBorder="1"/>
    <xf numFmtId="0" fontId="8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1"/>
  <sheetViews>
    <sheetView tabSelected="1" topLeftCell="A4" workbookViewId="0">
      <selection activeCell="F17" sqref="F17"/>
    </sheetView>
  </sheetViews>
  <sheetFormatPr defaultColWidth="14.42578125" defaultRowHeight="15" customHeight="1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 x14ac:dyDescent="0.3">
      <c r="D1" s="1" t="s">
        <v>0</v>
      </c>
      <c r="E1" s="2"/>
    </row>
    <row r="2" spans="1:35" ht="18.75" x14ac:dyDescent="0.3">
      <c r="D2" s="1" t="s">
        <v>1</v>
      </c>
      <c r="E2" s="2"/>
    </row>
    <row r="3" spans="1:35" ht="18.75" x14ac:dyDescent="0.3">
      <c r="D3" s="1" t="s">
        <v>2</v>
      </c>
      <c r="E3" s="2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5" t="s">
        <v>10</v>
      </c>
      <c r="M6" s="5" t="s">
        <v>11</v>
      </c>
      <c r="N6" s="5" t="s">
        <v>12</v>
      </c>
      <c r="O6" s="5" t="s">
        <v>14</v>
      </c>
      <c r="P6" s="6" t="s">
        <v>10</v>
      </c>
      <c r="Q6" s="6" t="s">
        <v>11</v>
      </c>
      <c r="R6" s="6" t="s">
        <v>12</v>
      </c>
      <c r="S6" s="6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8" t="s">
        <v>10</v>
      </c>
      <c r="Y6" s="8" t="s">
        <v>11</v>
      </c>
      <c r="Z6" s="8" t="s">
        <v>12</v>
      </c>
      <c r="AA6" s="8" t="s">
        <v>17</v>
      </c>
      <c r="AB6" s="9" t="s">
        <v>10</v>
      </c>
      <c r="AC6" s="9" t="s">
        <v>11</v>
      </c>
      <c r="AD6" s="9" t="s">
        <v>12</v>
      </c>
      <c r="AE6" s="9" t="s">
        <v>18</v>
      </c>
      <c r="AF6" s="10" t="s">
        <v>19</v>
      </c>
      <c r="AG6" s="3" t="s">
        <v>20</v>
      </c>
      <c r="AH6" s="3" t="s">
        <v>21</v>
      </c>
      <c r="AI6" s="3"/>
    </row>
    <row r="7" spans="1:35" x14ac:dyDescent="0.25">
      <c r="A7" s="11">
        <v>1</v>
      </c>
      <c r="B7" s="41">
        <v>825489</v>
      </c>
      <c r="C7" s="41">
        <v>5099</v>
      </c>
      <c r="D7" s="41" t="s">
        <v>30</v>
      </c>
      <c r="E7" s="41">
        <v>2019</v>
      </c>
      <c r="F7" s="41" t="s">
        <v>31</v>
      </c>
      <c r="G7" s="41" t="s">
        <v>32</v>
      </c>
      <c r="H7" s="42">
        <v>1.6</v>
      </c>
      <c r="I7" s="42">
        <v>9</v>
      </c>
      <c r="J7" s="42">
        <v>0</v>
      </c>
      <c r="K7" s="43">
        <f>H7+I7-J7</f>
        <v>10.6</v>
      </c>
      <c r="L7" s="12">
        <v>0</v>
      </c>
      <c r="M7" s="12">
        <v>0</v>
      </c>
      <c r="N7" s="12">
        <v>0</v>
      </c>
      <c r="O7" s="13">
        <f>L7+M7-N7</f>
        <v>0</v>
      </c>
      <c r="P7" s="59">
        <v>0</v>
      </c>
      <c r="Q7" s="59">
        <v>8.8000000000000007</v>
      </c>
      <c r="R7" s="59">
        <v>0</v>
      </c>
      <c r="S7" s="60">
        <f>P7+Q7-R7</f>
        <v>8.8000000000000007</v>
      </c>
      <c r="T7" s="46">
        <v>0</v>
      </c>
      <c r="U7" s="46">
        <v>8</v>
      </c>
      <c r="V7" s="46">
        <v>0</v>
      </c>
      <c r="W7" s="47">
        <f>T7+U7-V7</f>
        <v>8</v>
      </c>
      <c r="X7" s="14">
        <v>0</v>
      </c>
      <c r="Y7" s="14">
        <v>0</v>
      </c>
      <c r="Z7" s="14">
        <v>0</v>
      </c>
      <c r="AA7" s="15">
        <f>X7+Y7-Z7</f>
        <v>0</v>
      </c>
      <c r="AB7" s="48">
        <v>0</v>
      </c>
      <c r="AC7" s="48">
        <v>8.6</v>
      </c>
      <c r="AD7" s="48">
        <v>0</v>
      </c>
      <c r="AE7" s="49">
        <f>AB7+AC7-AD7</f>
        <v>8.6</v>
      </c>
      <c r="AF7" s="50">
        <f>K7+O7+S7+W7+AA7+AE7</f>
        <v>36</v>
      </c>
      <c r="AG7" s="16"/>
    </row>
    <row r="8" spans="1:35" x14ac:dyDescent="0.25">
      <c r="A8" s="11">
        <v>2</v>
      </c>
      <c r="B8" s="41">
        <v>194598</v>
      </c>
      <c r="C8" s="41">
        <v>9879</v>
      </c>
      <c r="D8" s="41" t="s">
        <v>53</v>
      </c>
      <c r="E8" s="41">
        <v>2019</v>
      </c>
      <c r="F8" s="41" t="s">
        <v>45</v>
      </c>
      <c r="G8" s="41" t="s">
        <v>52</v>
      </c>
      <c r="H8" s="42">
        <v>0</v>
      </c>
      <c r="I8" s="42">
        <v>8.1999999999999993</v>
      </c>
      <c r="J8" s="42">
        <v>0</v>
      </c>
      <c r="K8" s="43">
        <f>H8+I8-J8</f>
        <v>8.1999999999999993</v>
      </c>
      <c r="L8" s="12">
        <v>0</v>
      </c>
      <c r="M8" s="12">
        <v>0</v>
      </c>
      <c r="N8" s="12">
        <v>0</v>
      </c>
      <c r="O8" s="13">
        <f>L8+M8-N8</f>
        <v>0</v>
      </c>
      <c r="P8" s="59">
        <v>0</v>
      </c>
      <c r="Q8" s="59">
        <v>7.7</v>
      </c>
      <c r="R8" s="59">
        <v>0</v>
      </c>
      <c r="S8" s="60">
        <f>P8+Q8-R8</f>
        <v>7.7</v>
      </c>
      <c r="T8" s="46">
        <v>0</v>
      </c>
      <c r="U8" s="46">
        <v>8.1999999999999993</v>
      </c>
      <c r="V8" s="46">
        <v>0</v>
      </c>
      <c r="W8" s="47">
        <f>T8+U8-V8</f>
        <v>8.1999999999999993</v>
      </c>
      <c r="X8" s="14">
        <v>0</v>
      </c>
      <c r="Y8" s="14">
        <v>0</v>
      </c>
      <c r="Z8" s="14">
        <v>0</v>
      </c>
      <c r="AA8" s="15">
        <f>X8+Y8-Z8</f>
        <v>0</v>
      </c>
      <c r="AB8" s="48">
        <v>0</v>
      </c>
      <c r="AC8" s="48">
        <v>8.8000000000000007</v>
      </c>
      <c r="AD8" s="48">
        <v>0</v>
      </c>
      <c r="AE8" s="49">
        <f>AB8+AC8-AD8</f>
        <v>8.8000000000000007</v>
      </c>
      <c r="AF8" s="50">
        <f>K8+O8+S8+W8+AA8+AE8</f>
        <v>32.9</v>
      </c>
      <c r="AG8" s="16"/>
    </row>
    <row r="9" spans="1:35" x14ac:dyDescent="0.25">
      <c r="A9" s="11">
        <v>3</v>
      </c>
      <c r="B9" s="41">
        <v>158782</v>
      </c>
      <c r="C9" s="41">
        <v>7822</v>
      </c>
      <c r="D9" s="41" t="s">
        <v>22</v>
      </c>
      <c r="E9" s="41">
        <v>2019</v>
      </c>
      <c r="F9" s="41" t="s">
        <v>23</v>
      </c>
      <c r="G9" s="41" t="s">
        <v>24</v>
      </c>
      <c r="H9" s="42">
        <v>0</v>
      </c>
      <c r="I9" s="42">
        <v>8.6</v>
      </c>
      <c r="J9" s="42">
        <v>0</v>
      </c>
      <c r="K9" s="43">
        <f>H9+I9-J9</f>
        <v>8.6</v>
      </c>
      <c r="L9" s="12">
        <v>0</v>
      </c>
      <c r="M9" s="12">
        <v>0</v>
      </c>
      <c r="N9" s="12">
        <v>0</v>
      </c>
      <c r="O9" s="13">
        <f>L9+M9-N9</f>
        <v>0</v>
      </c>
      <c r="P9" s="59">
        <v>0</v>
      </c>
      <c r="Q9" s="59">
        <v>6</v>
      </c>
      <c r="R9" s="59">
        <v>0</v>
      </c>
      <c r="S9" s="60">
        <f>P9+Q9-R9</f>
        <v>6</v>
      </c>
      <c r="T9" s="46">
        <v>0</v>
      </c>
      <c r="U9" s="46">
        <v>7</v>
      </c>
      <c r="V9" s="46">
        <v>0</v>
      </c>
      <c r="W9" s="47">
        <f>T9+U9-Z7</f>
        <v>7</v>
      </c>
      <c r="X9" s="14">
        <v>0</v>
      </c>
      <c r="Y9" s="14">
        <v>0</v>
      </c>
      <c r="Z9" s="14">
        <v>0</v>
      </c>
      <c r="AA9" s="15">
        <f>X9+Y9-Z9</f>
        <v>0</v>
      </c>
      <c r="AB9" s="48">
        <v>0</v>
      </c>
      <c r="AC9" s="48">
        <v>7.7</v>
      </c>
      <c r="AD9" s="48">
        <v>0</v>
      </c>
      <c r="AE9" s="49">
        <f>AB9+AC9-AD9</f>
        <v>7.7</v>
      </c>
      <c r="AF9" s="50">
        <f>K9+O9+S9+W9+AA9+AE9</f>
        <v>29.3</v>
      </c>
      <c r="AG9" s="16"/>
    </row>
    <row r="10" spans="1:35" x14ac:dyDescent="0.25">
      <c r="A10" s="11"/>
      <c r="B10" s="41"/>
      <c r="C10" s="41"/>
      <c r="D10" s="41"/>
      <c r="E10" s="41"/>
      <c r="F10" s="41"/>
      <c r="G10" s="41"/>
      <c r="H10" s="42"/>
      <c r="I10" s="42"/>
      <c r="J10" s="42"/>
      <c r="K10" s="43"/>
      <c r="L10" s="12"/>
      <c r="M10" s="12"/>
      <c r="N10" s="12"/>
      <c r="O10" s="13"/>
      <c r="P10" s="59"/>
      <c r="Q10" s="59"/>
      <c r="R10" s="59"/>
      <c r="S10" s="60"/>
      <c r="T10" s="46"/>
      <c r="U10" s="46"/>
      <c r="V10" s="46"/>
      <c r="W10" s="47"/>
      <c r="X10" s="14"/>
      <c r="Y10" s="14"/>
      <c r="Z10" s="14"/>
      <c r="AA10" s="15"/>
      <c r="AB10" s="48"/>
      <c r="AC10" s="48"/>
      <c r="AD10" s="48"/>
      <c r="AE10" s="49"/>
      <c r="AF10" s="50"/>
      <c r="AG10" s="16"/>
    </row>
    <row r="11" spans="1:35" x14ac:dyDescent="0.25">
      <c r="A11" s="11">
        <v>1</v>
      </c>
      <c r="B11" s="41">
        <v>117949</v>
      </c>
      <c r="C11" s="41">
        <v>7822</v>
      </c>
      <c r="D11" s="41" t="s">
        <v>26</v>
      </c>
      <c r="E11" s="41">
        <v>2018</v>
      </c>
      <c r="F11" s="41" t="s">
        <v>23</v>
      </c>
      <c r="G11" s="41" t="s">
        <v>24</v>
      </c>
      <c r="H11" s="42">
        <v>1.6</v>
      </c>
      <c r="I11" s="42">
        <v>9</v>
      </c>
      <c r="J11" s="42">
        <v>0</v>
      </c>
      <c r="K11" s="43">
        <f>H11+I11-J11</f>
        <v>10.6</v>
      </c>
      <c r="L11" s="12">
        <v>0</v>
      </c>
      <c r="M11" s="12">
        <v>0</v>
      </c>
      <c r="N11" s="12">
        <v>0</v>
      </c>
      <c r="O11" s="13">
        <f>L11+M11-N11</f>
        <v>0</v>
      </c>
      <c r="P11" s="59">
        <v>1</v>
      </c>
      <c r="Q11" s="59">
        <v>8</v>
      </c>
      <c r="R11" s="59">
        <v>0</v>
      </c>
      <c r="S11" s="60">
        <f>P11+Q11-R11</f>
        <v>9</v>
      </c>
      <c r="T11" s="46">
        <v>0.6</v>
      </c>
      <c r="U11" s="46">
        <v>8.6</v>
      </c>
      <c r="V11" s="46">
        <v>0</v>
      </c>
      <c r="W11" s="47">
        <f>T11+U11-V11</f>
        <v>9.1999999999999993</v>
      </c>
      <c r="X11" s="14">
        <v>0</v>
      </c>
      <c r="Y11" s="14">
        <v>0</v>
      </c>
      <c r="Z11" s="14">
        <v>0</v>
      </c>
      <c r="AA11" s="15">
        <f>X11+Y11-Z11</f>
        <v>0</v>
      </c>
      <c r="AB11" s="48">
        <v>2</v>
      </c>
      <c r="AC11" s="48">
        <v>9.1</v>
      </c>
      <c r="AD11" s="48">
        <v>0</v>
      </c>
      <c r="AE11" s="49">
        <f>AB11+AC11-AD11</f>
        <v>11.1</v>
      </c>
      <c r="AF11" s="50">
        <f>K11+O11+S11+W11+AA11+AE11</f>
        <v>39.9</v>
      </c>
      <c r="AG11" s="16"/>
    </row>
    <row r="12" spans="1:35" x14ac:dyDescent="0.25">
      <c r="A12" s="11">
        <v>2</v>
      </c>
      <c r="B12" s="61"/>
      <c r="C12" s="61"/>
      <c r="D12" s="61" t="s">
        <v>43</v>
      </c>
      <c r="E12" s="61">
        <v>2018</v>
      </c>
      <c r="F12" s="61" t="s">
        <v>41</v>
      </c>
      <c r="G12" s="61" t="s">
        <v>42</v>
      </c>
      <c r="H12" s="42">
        <v>1.7</v>
      </c>
      <c r="I12" s="42">
        <v>8.3000000000000007</v>
      </c>
      <c r="J12" s="42">
        <v>0</v>
      </c>
      <c r="K12" s="43">
        <f>H12+I12-J12</f>
        <v>10</v>
      </c>
      <c r="L12" s="12">
        <v>0</v>
      </c>
      <c r="M12" s="12">
        <v>0</v>
      </c>
      <c r="N12" s="12">
        <v>0</v>
      </c>
      <c r="O12" s="13">
        <f>L12+M12-N12</f>
        <v>0</v>
      </c>
      <c r="P12" s="59">
        <v>0</v>
      </c>
      <c r="Q12" s="59">
        <v>9</v>
      </c>
      <c r="R12" s="59">
        <v>0</v>
      </c>
      <c r="S12" s="60">
        <f>P12+Q12-R12</f>
        <v>9</v>
      </c>
      <c r="T12" s="46">
        <v>0.6</v>
      </c>
      <c r="U12" s="46">
        <v>9</v>
      </c>
      <c r="V12" s="46">
        <v>0</v>
      </c>
      <c r="W12" s="47">
        <f>T12+U12-V12</f>
        <v>9.6</v>
      </c>
      <c r="X12" s="14">
        <v>0</v>
      </c>
      <c r="Y12" s="14">
        <v>0</v>
      </c>
      <c r="Z12" s="14">
        <v>0</v>
      </c>
      <c r="AA12" s="15">
        <f>X12+Y12-Z12</f>
        <v>0</v>
      </c>
      <c r="AB12" s="48">
        <v>1</v>
      </c>
      <c r="AC12" s="48">
        <v>7.5</v>
      </c>
      <c r="AD12" s="48">
        <v>0</v>
      </c>
      <c r="AE12" s="49">
        <f>AB12+AC12-AD12</f>
        <v>8.5</v>
      </c>
      <c r="AF12" s="50">
        <f>K12+O12+S12+W12+AA12+AE12</f>
        <v>37.1</v>
      </c>
      <c r="AG12" s="16"/>
    </row>
    <row r="13" spans="1:35" x14ac:dyDescent="0.25">
      <c r="A13" s="11">
        <v>3</v>
      </c>
      <c r="B13" s="41">
        <v>812990</v>
      </c>
      <c r="C13" s="41">
        <v>7822</v>
      </c>
      <c r="D13" s="41" t="s">
        <v>27</v>
      </c>
      <c r="E13" s="41">
        <v>2018</v>
      </c>
      <c r="F13" s="41" t="s">
        <v>23</v>
      </c>
      <c r="G13" s="41" t="s">
        <v>24</v>
      </c>
      <c r="H13" s="42">
        <v>0</v>
      </c>
      <c r="I13" s="42">
        <v>8.65</v>
      </c>
      <c r="J13" s="42">
        <v>0</v>
      </c>
      <c r="K13" s="43">
        <f>H13+I13-J13</f>
        <v>8.65</v>
      </c>
      <c r="L13" s="12">
        <v>0</v>
      </c>
      <c r="M13" s="12">
        <v>0</v>
      </c>
      <c r="N13" s="12">
        <v>0</v>
      </c>
      <c r="O13" s="13">
        <f>L13+M13-N13</f>
        <v>0</v>
      </c>
      <c r="P13" s="59">
        <v>0</v>
      </c>
      <c r="Q13" s="59">
        <v>8.5</v>
      </c>
      <c r="R13" s="59">
        <v>0</v>
      </c>
      <c r="S13" s="60">
        <f>P13+Q13-R13</f>
        <v>8.5</v>
      </c>
      <c r="T13" s="46">
        <v>0</v>
      </c>
      <c r="U13" s="46">
        <v>8.5</v>
      </c>
      <c r="V13" s="46">
        <v>0</v>
      </c>
      <c r="W13" s="47">
        <f>T13+U13-V13</f>
        <v>8.5</v>
      </c>
      <c r="X13" s="14">
        <v>0</v>
      </c>
      <c r="Y13" s="14">
        <v>0</v>
      </c>
      <c r="Z13" s="14">
        <v>0</v>
      </c>
      <c r="AA13" s="15">
        <f>X13+Y13-Z13</f>
        <v>0</v>
      </c>
      <c r="AB13" s="48">
        <v>0</v>
      </c>
      <c r="AC13" s="48">
        <v>9</v>
      </c>
      <c r="AD13" s="48">
        <v>0</v>
      </c>
      <c r="AE13" s="49">
        <f>AB13+AC13-AD13</f>
        <v>9</v>
      </c>
      <c r="AF13" s="50">
        <f>K13+O13+S13+W13+AA13+AE13</f>
        <v>34.65</v>
      </c>
      <c r="AG13" s="16"/>
    </row>
    <row r="14" spans="1:35" x14ac:dyDescent="0.25">
      <c r="A14" s="11">
        <v>4</v>
      </c>
      <c r="B14" s="41">
        <v>296635</v>
      </c>
      <c r="C14" s="41">
        <v>5099</v>
      </c>
      <c r="D14" s="41" t="s">
        <v>33</v>
      </c>
      <c r="E14" s="41">
        <v>2018</v>
      </c>
      <c r="F14" s="41" t="s">
        <v>31</v>
      </c>
      <c r="G14" s="41" t="s">
        <v>34</v>
      </c>
      <c r="H14" s="42">
        <v>0</v>
      </c>
      <c r="I14" s="42">
        <v>7</v>
      </c>
      <c r="J14" s="42">
        <v>0</v>
      </c>
      <c r="K14" s="43">
        <f>H14+I14-J14</f>
        <v>7</v>
      </c>
      <c r="L14" s="12">
        <v>0</v>
      </c>
      <c r="M14" s="12">
        <v>0</v>
      </c>
      <c r="N14" s="12">
        <v>0</v>
      </c>
      <c r="O14" s="13">
        <f>L14+M14-N14</f>
        <v>0</v>
      </c>
      <c r="P14" s="59">
        <v>0</v>
      </c>
      <c r="Q14" s="59">
        <v>8.6</v>
      </c>
      <c r="R14" s="59">
        <v>0</v>
      </c>
      <c r="S14" s="60">
        <f>P14+Q14-R14</f>
        <v>8.6</v>
      </c>
      <c r="T14" s="46">
        <v>0.6</v>
      </c>
      <c r="U14" s="46">
        <v>9.1999999999999993</v>
      </c>
      <c r="V14" s="46">
        <v>0</v>
      </c>
      <c r="W14" s="47">
        <f>T14+U14-V14</f>
        <v>9.7999999999999989</v>
      </c>
      <c r="X14" s="14">
        <v>0</v>
      </c>
      <c r="Y14" s="14">
        <v>0</v>
      </c>
      <c r="Z14" s="14">
        <v>0</v>
      </c>
      <c r="AA14" s="15">
        <f>X14+Y14-Z14</f>
        <v>0</v>
      </c>
      <c r="AB14" s="48">
        <v>0</v>
      </c>
      <c r="AC14" s="48">
        <v>8.9</v>
      </c>
      <c r="AD14" s="48">
        <v>0.5</v>
      </c>
      <c r="AE14" s="49">
        <f>AB14+AC14-AD14</f>
        <v>8.4</v>
      </c>
      <c r="AF14" s="50">
        <f>K14+O14+S14+W14+AA14+AE14</f>
        <v>33.799999999999997</v>
      </c>
      <c r="AG14" s="16"/>
    </row>
    <row r="15" spans="1:35" x14ac:dyDescent="0.25">
      <c r="A15" s="11">
        <v>5</v>
      </c>
      <c r="B15" s="41">
        <v>612247</v>
      </c>
      <c r="C15" s="41">
        <v>5099</v>
      </c>
      <c r="D15" s="41" t="s">
        <v>35</v>
      </c>
      <c r="E15" s="41">
        <v>2018</v>
      </c>
      <c r="F15" s="41" t="s">
        <v>31</v>
      </c>
      <c r="G15" s="41" t="s">
        <v>36</v>
      </c>
      <c r="H15" s="42">
        <v>0</v>
      </c>
      <c r="I15" s="42">
        <v>6.9</v>
      </c>
      <c r="J15" s="42">
        <v>0</v>
      </c>
      <c r="K15" s="43">
        <f>H15+I15-J15</f>
        <v>6.9</v>
      </c>
      <c r="L15" s="12">
        <v>0</v>
      </c>
      <c r="M15" s="12">
        <v>0</v>
      </c>
      <c r="N15" s="12">
        <v>0</v>
      </c>
      <c r="O15" s="13">
        <f>L15+M15-N15</f>
        <v>0</v>
      </c>
      <c r="P15" s="59">
        <v>0</v>
      </c>
      <c r="Q15" s="59">
        <v>8.4</v>
      </c>
      <c r="R15" s="59">
        <v>0</v>
      </c>
      <c r="S15" s="60">
        <f>P15+Q15-R15</f>
        <v>8.4</v>
      </c>
      <c r="T15" s="46">
        <v>0</v>
      </c>
      <c r="U15" s="46">
        <v>9.6</v>
      </c>
      <c r="V15" s="46">
        <v>0</v>
      </c>
      <c r="W15" s="47">
        <f>T15+U15-V15</f>
        <v>9.6</v>
      </c>
      <c r="X15" s="14">
        <v>0</v>
      </c>
      <c r="Y15" s="14">
        <v>0</v>
      </c>
      <c r="Z15" s="14">
        <v>0</v>
      </c>
      <c r="AA15" s="15">
        <f>X15+Y15-Z15</f>
        <v>0</v>
      </c>
      <c r="AB15" s="48">
        <v>0</v>
      </c>
      <c r="AC15" s="48">
        <v>9</v>
      </c>
      <c r="AD15" s="48">
        <v>0.5</v>
      </c>
      <c r="AE15" s="49">
        <f>AB15+AC15-AD15</f>
        <v>8.5</v>
      </c>
      <c r="AF15" s="50">
        <f>K15+O15+S15+W15+AA15+AE15</f>
        <v>33.4</v>
      </c>
      <c r="AG15" s="16"/>
    </row>
    <row r="16" spans="1:35" x14ac:dyDescent="0.25">
      <c r="A16" s="11">
        <v>6</v>
      </c>
      <c r="B16" s="41">
        <v>408302</v>
      </c>
      <c r="C16" s="41">
        <v>9879</v>
      </c>
      <c r="D16" s="41" t="s">
        <v>54</v>
      </c>
      <c r="E16" s="41">
        <v>2018</v>
      </c>
      <c r="F16" s="41" t="s">
        <v>45</v>
      </c>
      <c r="G16" s="41" t="s">
        <v>52</v>
      </c>
      <c r="H16" s="42">
        <v>0</v>
      </c>
      <c r="I16" s="42">
        <v>8.1</v>
      </c>
      <c r="J16" s="42">
        <v>0</v>
      </c>
      <c r="K16" s="43">
        <f>H16+I16-J16</f>
        <v>8.1</v>
      </c>
      <c r="L16" s="12">
        <v>0</v>
      </c>
      <c r="M16" s="12">
        <v>0</v>
      </c>
      <c r="N16" s="12">
        <v>0</v>
      </c>
      <c r="O16" s="13">
        <f>L16+M16-N16</f>
        <v>0</v>
      </c>
      <c r="P16" s="59">
        <v>0</v>
      </c>
      <c r="Q16" s="59">
        <v>8.3000000000000007</v>
      </c>
      <c r="R16" s="59">
        <v>0</v>
      </c>
      <c r="S16" s="60">
        <f>P16+Q16-R16</f>
        <v>8.3000000000000007</v>
      </c>
      <c r="T16" s="46">
        <v>0.6</v>
      </c>
      <c r="U16" s="46">
        <v>8.3000000000000007</v>
      </c>
      <c r="V16" s="46">
        <v>0</v>
      </c>
      <c r="W16" s="47">
        <f>T16+U16-V16</f>
        <v>8.9</v>
      </c>
      <c r="X16" s="14">
        <v>0</v>
      </c>
      <c r="Y16" s="14">
        <v>0</v>
      </c>
      <c r="Z16" s="14">
        <v>0</v>
      </c>
      <c r="AA16" s="15">
        <f>X16+Y16-Z16</f>
        <v>0</v>
      </c>
      <c r="AB16" s="56">
        <v>0</v>
      </c>
      <c r="AC16" s="48">
        <v>7</v>
      </c>
      <c r="AD16" s="48">
        <v>0.5</v>
      </c>
      <c r="AE16" s="49">
        <f>AB16+AC16-AD16</f>
        <v>6.5</v>
      </c>
      <c r="AF16" s="50">
        <f>K16+O16+S16+W16+AA16+AE16</f>
        <v>31.799999999999997</v>
      </c>
      <c r="AG16" s="16"/>
    </row>
    <row r="17" spans="1:35" x14ac:dyDescent="0.25">
      <c r="A17" s="11">
        <v>7</v>
      </c>
      <c r="B17" s="41">
        <v>709781</v>
      </c>
      <c r="C17" s="41">
        <v>1319</v>
      </c>
      <c r="D17" s="41" t="s">
        <v>58</v>
      </c>
      <c r="E17" s="41">
        <v>2018</v>
      </c>
      <c r="F17" s="41" t="s">
        <v>56</v>
      </c>
      <c r="G17" s="41" t="s">
        <v>57</v>
      </c>
      <c r="H17" s="42">
        <v>0</v>
      </c>
      <c r="I17" s="42">
        <v>8.85</v>
      </c>
      <c r="J17" s="42">
        <v>0</v>
      </c>
      <c r="K17" s="43">
        <f>H17+I17-J17</f>
        <v>8.85</v>
      </c>
      <c r="L17" s="12">
        <v>0</v>
      </c>
      <c r="M17" s="12">
        <v>0</v>
      </c>
      <c r="N17" s="12">
        <v>0</v>
      </c>
      <c r="O17" s="13">
        <f>L17+M17-N17</f>
        <v>0</v>
      </c>
      <c r="P17" s="59">
        <v>0</v>
      </c>
      <c r="Q17" s="59">
        <v>7.9</v>
      </c>
      <c r="R17" s="59">
        <v>0</v>
      </c>
      <c r="S17" s="60">
        <f>P17+Q17-R17</f>
        <v>7.9</v>
      </c>
      <c r="T17" s="46">
        <v>0</v>
      </c>
      <c r="U17" s="46">
        <v>7</v>
      </c>
      <c r="V17" s="46">
        <v>0</v>
      </c>
      <c r="W17" s="47">
        <f>T17+U17-V17</f>
        <v>7</v>
      </c>
      <c r="X17" s="14">
        <v>0</v>
      </c>
      <c r="Y17" s="14">
        <v>0</v>
      </c>
      <c r="Z17" s="14">
        <v>0</v>
      </c>
      <c r="AA17" s="15">
        <f>X17+Y17-Z17</f>
        <v>0</v>
      </c>
      <c r="AB17" s="48">
        <v>0</v>
      </c>
      <c r="AC17" s="48">
        <v>8.9</v>
      </c>
      <c r="AD17" s="48">
        <v>1</v>
      </c>
      <c r="AE17" s="49">
        <f>AB17+AC17-AD17</f>
        <v>7.9</v>
      </c>
      <c r="AF17" s="50">
        <f>K17+O17+S17+W17+AA17+AE17</f>
        <v>31.65</v>
      </c>
      <c r="AG17" s="16"/>
    </row>
    <row r="18" spans="1:35" x14ac:dyDescent="0.25">
      <c r="A18" s="11">
        <v>8</v>
      </c>
      <c r="B18" s="41">
        <v>240886</v>
      </c>
      <c r="C18" s="41">
        <v>1319</v>
      </c>
      <c r="D18" s="41" t="s">
        <v>55</v>
      </c>
      <c r="E18" s="41">
        <v>2018</v>
      </c>
      <c r="F18" s="41" t="s">
        <v>56</v>
      </c>
      <c r="G18" s="41" t="s">
        <v>57</v>
      </c>
      <c r="H18" s="42">
        <v>0</v>
      </c>
      <c r="I18" s="42">
        <v>8.5500000000000007</v>
      </c>
      <c r="J18" s="42">
        <v>0</v>
      </c>
      <c r="K18" s="43">
        <f>H18+I18-J18</f>
        <v>8.5500000000000007</v>
      </c>
      <c r="L18" s="12">
        <v>0</v>
      </c>
      <c r="M18" s="12">
        <v>0</v>
      </c>
      <c r="N18" s="12">
        <v>0</v>
      </c>
      <c r="O18" s="13">
        <f>L18+M18-N18</f>
        <v>0</v>
      </c>
      <c r="P18" s="59">
        <v>0</v>
      </c>
      <c r="Q18" s="59">
        <v>8.4</v>
      </c>
      <c r="R18" s="59">
        <v>0.5</v>
      </c>
      <c r="S18" s="60">
        <f>P18+Q18-R18</f>
        <v>7.9</v>
      </c>
      <c r="T18" s="46">
        <v>0</v>
      </c>
      <c r="U18" s="46">
        <v>7.5</v>
      </c>
      <c r="V18" s="46">
        <v>0</v>
      </c>
      <c r="W18" s="47">
        <f>T18+U18-V18</f>
        <v>7.5</v>
      </c>
      <c r="X18" s="14">
        <v>0</v>
      </c>
      <c r="Y18" s="14">
        <v>0</v>
      </c>
      <c r="Z18" s="14">
        <v>0</v>
      </c>
      <c r="AA18" s="15">
        <f>X18+Y18-Z18</f>
        <v>0</v>
      </c>
      <c r="AB18" s="48">
        <v>0</v>
      </c>
      <c r="AC18" s="48">
        <v>7.6</v>
      </c>
      <c r="AD18" s="48">
        <v>0.5</v>
      </c>
      <c r="AE18" s="49">
        <f>AB18+AC18-AD18</f>
        <v>7.1</v>
      </c>
      <c r="AF18" s="50">
        <f>K18+O18+S18+W18+AA18+AE18</f>
        <v>31.050000000000004</v>
      </c>
      <c r="AG18" s="16"/>
    </row>
    <row r="19" spans="1:35" x14ac:dyDescent="0.25">
      <c r="A19" s="11">
        <v>9</v>
      </c>
      <c r="B19" s="41">
        <v>306978</v>
      </c>
      <c r="C19" s="41">
        <v>9879</v>
      </c>
      <c r="D19" s="41" t="s">
        <v>51</v>
      </c>
      <c r="E19" s="41">
        <v>2018</v>
      </c>
      <c r="F19" s="41" t="s">
        <v>45</v>
      </c>
      <c r="G19" s="41" t="s">
        <v>52</v>
      </c>
      <c r="H19" s="42">
        <v>0</v>
      </c>
      <c r="I19" s="42">
        <v>7.3</v>
      </c>
      <c r="J19" s="42">
        <v>0</v>
      </c>
      <c r="K19" s="43">
        <f>H19+I19-J19</f>
        <v>7.3</v>
      </c>
      <c r="L19" s="12">
        <v>0</v>
      </c>
      <c r="M19" s="12">
        <v>0</v>
      </c>
      <c r="N19" s="12">
        <v>0</v>
      </c>
      <c r="O19" s="13">
        <f>L19+M19-N19</f>
        <v>0</v>
      </c>
      <c r="P19" s="59">
        <v>0</v>
      </c>
      <c r="Q19" s="59">
        <v>7.5</v>
      </c>
      <c r="R19" s="59">
        <v>0</v>
      </c>
      <c r="S19" s="60">
        <f>P19+Q19-R19</f>
        <v>7.5</v>
      </c>
      <c r="T19" s="46">
        <v>0</v>
      </c>
      <c r="U19" s="46">
        <v>8</v>
      </c>
      <c r="V19" s="46">
        <v>0</v>
      </c>
      <c r="W19" s="47">
        <f>T19+U19-V19</f>
        <v>8</v>
      </c>
      <c r="X19" s="14">
        <v>0</v>
      </c>
      <c r="Y19" s="14">
        <v>0</v>
      </c>
      <c r="Z19" s="14">
        <v>0</v>
      </c>
      <c r="AA19" s="15">
        <f>X19+Y19-Z19</f>
        <v>0</v>
      </c>
      <c r="AB19" s="48">
        <v>0</v>
      </c>
      <c r="AC19" s="48">
        <v>7.1</v>
      </c>
      <c r="AD19" s="48">
        <v>0</v>
      </c>
      <c r="AE19" s="49">
        <f>AB19+AC19-AD19</f>
        <v>7.1</v>
      </c>
      <c r="AF19" s="50">
        <f>K19+O19+S19+W19+AA19+AE19</f>
        <v>29.9</v>
      </c>
      <c r="AG19" s="16"/>
      <c r="AI19" s="17"/>
    </row>
    <row r="20" spans="1:35" x14ac:dyDescent="0.25">
      <c r="A20" s="11">
        <v>10</v>
      </c>
      <c r="B20" s="51"/>
      <c r="C20" s="41">
        <v>1319</v>
      </c>
      <c r="D20" s="41" t="s">
        <v>59</v>
      </c>
      <c r="E20" s="41">
        <v>2018</v>
      </c>
      <c r="F20" s="41" t="s">
        <v>56</v>
      </c>
      <c r="G20" s="41" t="s">
        <v>57</v>
      </c>
      <c r="H20" s="42">
        <v>0</v>
      </c>
      <c r="I20" s="42">
        <v>6.5</v>
      </c>
      <c r="J20" s="42">
        <v>0</v>
      </c>
      <c r="K20" s="43">
        <f>H20+I20-J20</f>
        <v>6.5</v>
      </c>
      <c r="L20" s="12">
        <v>0</v>
      </c>
      <c r="M20" s="12">
        <v>0</v>
      </c>
      <c r="N20" s="12">
        <v>0</v>
      </c>
      <c r="O20" s="13">
        <f>L20+M20-N20</f>
        <v>0</v>
      </c>
      <c r="P20" s="59">
        <v>0</v>
      </c>
      <c r="Q20" s="59">
        <v>5</v>
      </c>
      <c r="R20" s="59">
        <v>0</v>
      </c>
      <c r="S20" s="60">
        <f>P20+Q20-R20</f>
        <v>5</v>
      </c>
      <c r="T20" s="46">
        <v>0</v>
      </c>
      <c r="U20" s="46">
        <v>8</v>
      </c>
      <c r="V20" s="46">
        <v>0</v>
      </c>
      <c r="W20" s="47">
        <f>T20+U20-V20</f>
        <v>8</v>
      </c>
      <c r="X20" s="14">
        <v>0</v>
      </c>
      <c r="Y20" s="14">
        <v>0</v>
      </c>
      <c r="Z20" s="14">
        <v>0</v>
      </c>
      <c r="AA20" s="15">
        <f>X20+Y20-Z20</f>
        <v>0</v>
      </c>
      <c r="AB20" s="48">
        <v>0</v>
      </c>
      <c r="AC20" s="48">
        <v>6.7</v>
      </c>
      <c r="AD20" s="48">
        <v>0.5</v>
      </c>
      <c r="AE20" s="49">
        <f>AB20+AC20-AD20</f>
        <v>6.2</v>
      </c>
      <c r="AF20" s="50">
        <f>K20+O20+S20+W20+AA20+AE20</f>
        <v>25.7</v>
      </c>
      <c r="AG20" s="18"/>
      <c r="AH20" s="17"/>
    </row>
    <row r="21" spans="1:35" x14ac:dyDescent="0.25">
      <c r="A21" s="11"/>
      <c r="B21" s="51"/>
      <c r="C21" s="41"/>
      <c r="D21" s="41"/>
      <c r="E21" s="41"/>
      <c r="F21" s="41"/>
      <c r="G21" s="41"/>
      <c r="H21" s="42"/>
      <c r="I21" s="42"/>
      <c r="J21" s="42"/>
      <c r="K21" s="43"/>
      <c r="L21" s="12"/>
      <c r="M21" s="12"/>
      <c r="N21" s="12"/>
      <c r="O21" s="13"/>
      <c r="P21" s="59"/>
      <c r="Q21" s="59"/>
      <c r="R21" s="59"/>
      <c r="S21" s="60"/>
      <c r="T21" s="46"/>
      <c r="U21" s="46"/>
      <c r="V21" s="46"/>
      <c r="W21" s="47"/>
      <c r="X21" s="14"/>
      <c r="Y21" s="14"/>
      <c r="Z21" s="14"/>
      <c r="AA21" s="15"/>
      <c r="AB21" s="48"/>
      <c r="AC21" s="48"/>
      <c r="AD21" s="48"/>
      <c r="AE21" s="49"/>
      <c r="AF21" s="50"/>
      <c r="AG21" s="63"/>
      <c r="AH21" s="61"/>
    </row>
    <row r="22" spans="1:35" x14ac:dyDescent="0.25">
      <c r="A22" s="11">
        <v>1</v>
      </c>
      <c r="B22" s="41">
        <v>706992</v>
      </c>
      <c r="C22" s="41">
        <v>5099</v>
      </c>
      <c r="D22" s="41" t="s">
        <v>37</v>
      </c>
      <c r="E22" s="41">
        <v>2017</v>
      </c>
      <c r="F22" s="41" t="s">
        <v>31</v>
      </c>
      <c r="G22" s="41" t="s">
        <v>38</v>
      </c>
      <c r="H22" s="42">
        <v>3.2</v>
      </c>
      <c r="I22" s="42">
        <v>8.1999999999999993</v>
      </c>
      <c r="J22" s="42">
        <v>0.3</v>
      </c>
      <c r="K22" s="43">
        <f>H22+I22-J22</f>
        <v>11.099999999999998</v>
      </c>
      <c r="L22" s="12">
        <v>0</v>
      </c>
      <c r="M22" s="12">
        <v>0</v>
      </c>
      <c r="N22" s="12">
        <v>0</v>
      </c>
      <c r="O22" s="13">
        <f>L22+M22-N22</f>
        <v>0</v>
      </c>
      <c r="P22" s="59">
        <v>1</v>
      </c>
      <c r="Q22" s="59">
        <v>8.3000000000000007</v>
      </c>
      <c r="R22" s="59">
        <v>0</v>
      </c>
      <c r="S22" s="60">
        <f>P22+Q22-R22</f>
        <v>9.3000000000000007</v>
      </c>
      <c r="T22" s="46">
        <v>1.6</v>
      </c>
      <c r="U22" s="46">
        <v>8.5</v>
      </c>
      <c r="V22" s="46">
        <v>0</v>
      </c>
      <c r="W22" s="47">
        <f>T22+U22-V22</f>
        <v>10.1</v>
      </c>
      <c r="X22" s="14">
        <v>0</v>
      </c>
      <c r="Y22" s="14">
        <v>0</v>
      </c>
      <c r="Z22" s="14">
        <v>0</v>
      </c>
      <c r="AA22" s="15">
        <f>X22+Y22-Z22</f>
        <v>0</v>
      </c>
      <c r="AB22" s="48">
        <v>2</v>
      </c>
      <c r="AC22" s="48">
        <v>8.5</v>
      </c>
      <c r="AD22" s="48">
        <v>0</v>
      </c>
      <c r="AE22" s="49">
        <f>AB22+AC22-AD22</f>
        <v>10.5</v>
      </c>
      <c r="AF22" s="50">
        <f>K22+O22+S22+W22+AA22+AE22</f>
        <v>41</v>
      </c>
      <c r="AG22" s="16"/>
    </row>
    <row r="23" spans="1:35" ht="15.75" customHeight="1" x14ac:dyDescent="0.25">
      <c r="A23" s="11">
        <v>2</v>
      </c>
      <c r="B23" s="41">
        <v>430458</v>
      </c>
      <c r="C23" s="41">
        <v>9879</v>
      </c>
      <c r="D23" s="41" t="s">
        <v>48</v>
      </c>
      <c r="E23" s="41">
        <v>2017</v>
      </c>
      <c r="F23" s="41" t="s">
        <v>45</v>
      </c>
      <c r="G23" s="41" t="s">
        <v>46</v>
      </c>
      <c r="H23" s="42">
        <v>2.2000000000000002</v>
      </c>
      <c r="I23" s="42">
        <v>8.9</v>
      </c>
      <c r="J23" s="42">
        <v>0</v>
      </c>
      <c r="K23" s="43">
        <f>H23+I23-J23</f>
        <v>11.100000000000001</v>
      </c>
      <c r="L23" s="12">
        <v>0</v>
      </c>
      <c r="M23" s="12">
        <v>0</v>
      </c>
      <c r="N23" s="12">
        <v>0</v>
      </c>
      <c r="O23" s="13">
        <f>L23+M23-N23</f>
        <v>0</v>
      </c>
      <c r="P23" s="59">
        <v>0</v>
      </c>
      <c r="Q23" s="59">
        <v>9.1999999999999993</v>
      </c>
      <c r="R23" s="59">
        <v>0</v>
      </c>
      <c r="S23" s="60">
        <f>P23+Q23-R23</f>
        <v>9.1999999999999993</v>
      </c>
      <c r="T23" s="46">
        <v>0.6</v>
      </c>
      <c r="U23" s="46">
        <v>8.8000000000000007</v>
      </c>
      <c r="V23" s="46">
        <v>0</v>
      </c>
      <c r="W23" s="47">
        <f>T23+U23-V23</f>
        <v>9.4</v>
      </c>
      <c r="X23" s="14">
        <v>0</v>
      </c>
      <c r="Y23" s="14">
        <v>0</v>
      </c>
      <c r="Z23" s="14">
        <v>0</v>
      </c>
      <c r="AA23" s="15">
        <f>X23+Y23-Z23</f>
        <v>0</v>
      </c>
      <c r="AB23" s="48">
        <v>2</v>
      </c>
      <c r="AC23" s="48">
        <v>8.9</v>
      </c>
      <c r="AD23" s="48">
        <v>0</v>
      </c>
      <c r="AE23" s="49">
        <f>AB23+AC23-AD23</f>
        <v>10.9</v>
      </c>
      <c r="AF23" s="50">
        <f>K23+O23+S23+W23+AA23+AE23</f>
        <v>40.6</v>
      </c>
      <c r="AG23" s="16"/>
    </row>
    <row r="24" spans="1:35" ht="15.75" customHeight="1" x14ac:dyDescent="0.25">
      <c r="A24" s="11">
        <v>3</v>
      </c>
      <c r="B24" s="41">
        <v>699376</v>
      </c>
      <c r="C24" s="41">
        <v>7822</v>
      </c>
      <c r="D24" s="41" t="s">
        <v>29</v>
      </c>
      <c r="E24" s="41">
        <v>2017</v>
      </c>
      <c r="F24" s="41" t="s">
        <v>23</v>
      </c>
      <c r="G24" s="41" t="s">
        <v>24</v>
      </c>
      <c r="H24" s="42">
        <v>0</v>
      </c>
      <c r="I24" s="42">
        <v>9.4499999999999993</v>
      </c>
      <c r="J24" s="42">
        <v>0</v>
      </c>
      <c r="K24" s="43">
        <f>H24+I24-J24</f>
        <v>9.4499999999999993</v>
      </c>
      <c r="L24" s="12">
        <v>0</v>
      </c>
      <c r="M24" s="12">
        <v>0</v>
      </c>
      <c r="N24" s="12">
        <v>0</v>
      </c>
      <c r="O24" s="13">
        <f>L24+M24-N24</f>
        <v>0</v>
      </c>
      <c r="P24" s="59">
        <v>1</v>
      </c>
      <c r="Q24" s="59">
        <v>9</v>
      </c>
      <c r="R24" s="59">
        <v>0</v>
      </c>
      <c r="S24" s="60">
        <f>P24+Q24-R24</f>
        <v>10</v>
      </c>
      <c r="T24" s="46">
        <v>0.6</v>
      </c>
      <c r="U24" s="46">
        <v>9.3000000000000007</v>
      </c>
      <c r="V24" s="46">
        <v>0</v>
      </c>
      <c r="W24" s="47">
        <f>T24+U24-V24</f>
        <v>9.9</v>
      </c>
      <c r="X24" s="14">
        <v>0</v>
      </c>
      <c r="Y24" s="14">
        <v>0</v>
      </c>
      <c r="Z24" s="14">
        <v>0</v>
      </c>
      <c r="AA24" s="15">
        <f>X24+Y24-Z24</f>
        <v>0</v>
      </c>
      <c r="AB24" s="48">
        <v>2</v>
      </c>
      <c r="AC24" s="48">
        <v>8.9</v>
      </c>
      <c r="AD24" s="48">
        <v>0</v>
      </c>
      <c r="AE24" s="49">
        <f>AB24+AC24-AD24</f>
        <v>10.9</v>
      </c>
      <c r="AF24" s="50">
        <f>K24+O24+S24+W24+AA24+AE24</f>
        <v>40.25</v>
      </c>
      <c r="AG24" s="16"/>
    </row>
    <row r="25" spans="1:35" ht="15.75" customHeight="1" x14ac:dyDescent="0.25">
      <c r="A25" s="11">
        <v>5</v>
      </c>
      <c r="B25" s="41">
        <v>460096</v>
      </c>
      <c r="C25" s="41">
        <v>9879</v>
      </c>
      <c r="D25" s="41" t="s">
        <v>44</v>
      </c>
      <c r="E25" s="41">
        <v>2017</v>
      </c>
      <c r="F25" s="41" t="s">
        <v>45</v>
      </c>
      <c r="G25" s="41" t="s">
        <v>46</v>
      </c>
      <c r="H25" s="42">
        <v>0.6</v>
      </c>
      <c r="I25" s="42">
        <v>9</v>
      </c>
      <c r="J25" s="42">
        <v>0</v>
      </c>
      <c r="K25" s="43">
        <f>H25+I25-J25</f>
        <v>9.6</v>
      </c>
      <c r="L25" s="12">
        <v>0</v>
      </c>
      <c r="M25" s="12">
        <v>0</v>
      </c>
      <c r="N25" s="12">
        <v>0</v>
      </c>
      <c r="O25" s="13">
        <f>L25+M25-N25</f>
        <v>0</v>
      </c>
      <c r="P25" s="59">
        <v>0</v>
      </c>
      <c r="Q25" s="59">
        <v>8.1</v>
      </c>
      <c r="R25" s="59">
        <v>0</v>
      </c>
      <c r="S25" s="60">
        <f>P25+Q25-R25</f>
        <v>8.1</v>
      </c>
      <c r="T25" s="46">
        <v>1.6</v>
      </c>
      <c r="U25" s="46">
        <v>8</v>
      </c>
      <c r="V25" s="46">
        <v>0</v>
      </c>
      <c r="W25" s="47">
        <f>T25+U25-V25</f>
        <v>9.6</v>
      </c>
      <c r="X25" s="14">
        <v>0</v>
      </c>
      <c r="Y25" s="14">
        <v>0</v>
      </c>
      <c r="Z25" s="14">
        <v>0</v>
      </c>
      <c r="AA25" s="15">
        <f>X25+Y25-Z25</f>
        <v>0</v>
      </c>
      <c r="AB25" s="48">
        <v>2</v>
      </c>
      <c r="AC25" s="48">
        <v>9.1</v>
      </c>
      <c r="AD25" s="48">
        <v>0</v>
      </c>
      <c r="AE25" s="49">
        <f>AB25+AC25-AD25</f>
        <v>11.1</v>
      </c>
      <c r="AF25" s="50">
        <f>K25+O25+S25+W25+AA25+AE25</f>
        <v>38.4</v>
      </c>
      <c r="AG25" s="16"/>
    </row>
    <row r="26" spans="1:35" ht="15.75" customHeight="1" x14ac:dyDescent="0.25">
      <c r="A26" s="11">
        <v>4</v>
      </c>
      <c r="B26" s="41">
        <v>998129</v>
      </c>
      <c r="C26" s="41">
        <v>9879</v>
      </c>
      <c r="D26" s="41" t="s">
        <v>47</v>
      </c>
      <c r="E26" s="41">
        <v>2017</v>
      </c>
      <c r="F26" s="41" t="s">
        <v>45</v>
      </c>
      <c r="G26" s="41" t="s">
        <v>46</v>
      </c>
      <c r="H26" s="42">
        <v>0.6</v>
      </c>
      <c r="I26" s="42">
        <v>8.4</v>
      </c>
      <c r="J26" s="42">
        <v>0</v>
      </c>
      <c r="K26" s="43">
        <f>H26+I26-J26</f>
        <v>9</v>
      </c>
      <c r="L26" s="12">
        <v>0</v>
      </c>
      <c r="M26" s="12">
        <v>0</v>
      </c>
      <c r="N26" s="12">
        <v>0</v>
      </c>
      <c r="O26" s="13">
        <f>L26+M26-N26</f>
        <v>0</v>
      </c>
      <c r="P26" s="59">
        <v>0</v>
      </c>
      <c r="Q26" s="59">
        <v>9.1999999999999993</v>
      </c>
      <c r="R26" s="59">
        <v>0</v>
      </c>
      <c r="S26" s="60">
        <f>P26+Q26-R26</f>
        <v>9.1999999999999993</v>
      </c>
      <c r="T26" s="46">
        <v>1.6</v>
      </c>
      <c r="U26" s="46">
        <v>8.3000000000000007</v>
      </c>
      <c r="V26" s="46">
        <v>0</v>
      </c>
      <c r="W26" s="47">
        <f>T26+U26-V26</f>
        <v>9.9</v>
      </c>
      <c r="X26" s="14">
        <v>0</v>
      </c>
      <c r="Y26" s="14">
        <v>0</v>
      </c>
      <c r="Z26" s="14">
        <v>0</v>
      </c>
      <c r="AA26" s="15">
        <f>X26+Y26-Z26</f>
        <v>0</v>
      </c>
      <c r="AB26" s="48">
        <v>2</v>
      </c>
      <c r="AC26" s="48">
        <v>8.3000000000000007</v>
      </c>
      <c r="AD26" s="48">
        <v>0</v>
      </c>
      <c r="AE26" s="49">
        <f>AB26+AC26-AD26</f>
        <v>10.3</v>
      </c>
      <c r="AF26" s="50">
        <f>K26+O26+S26+W26+AA26+AE26</f>
        <v>38.400000000000006</v>
      </c>
      <c r="AG26" s="16"/>
    </row>
    <row r="27" spans="1:35" ht="15.75" customHeight="1" x14ac:dyDescent="0.25">
      <c r="A27" s="11">
        <v>6</v>
      </c>
      <c r="B27" s="41">
        <v>973919</v>
      </c>
      <c r="C27" s="41">
        <v>7822</v>
      </c>
      <c r="D27" s="41" t="s">
        <v>28</v>
      </c>
      <c r="E27" s="41">
        <v>2017</v>
      </c>
      <c r="F27" s="41" t="s">
        <v>23</v>
      </c>
      <c r="G27" s="41" t="s">
        <v>24</v>
      </c>
      <c r="H27" s="42">
        <v>0</v>
      </c>
      <c r="I27" s="42">
        <v>9.15</v>
      </c>
      <c r="J27" s="42">
        <v>0</v>
      </c>
      <c r="K27" s="43">
        <f>H27+I27-J27</f>
        <v>9.15</v>
      </c>
      <c r="L27" s="12">
        <v>0</v>
      </c>
      <c r="M27" s="12">
        <v>0</v>
      </c>
      <c r="N27" s="12">
        <v>0</v>
      </c>
      <c r="O27" s="13">
        <f>L27+M27-N27</f>
        <v>0</v>
      </c>
      <c r="P27" s="59">
        <v>1</v>
      </c>
      <c r="Q27" s="59">
        <v>9</v>
      </c>
      <c r="R27" s="59">
        <v>0</v>
      </c>
      <c r="S27" s="60">
        <f>P27+Q27-R27</f>
        <v>10</v>
      </c>
      <c r="T27" s="46">
        <v>0.6</v>
      </c>
      <c r="U27" s="46">
        <v>9</v>
      </c>
      <c r="V27" s="46">
        <v>0</v>
      </c>
      <c r="W27" s="47">
        <f>T27+U27-V27</f>
        <v>9.6</v>
      </c>
      <c r="X27" s="14">
        <v>0</v>
      </c>
      <c r="Y27" s="14">
        <v>0</v>
      </c>
      <c r="Z27" s="14">
        <v>0</v>
      </c>
      <c r="AA27" s="15">
        <f>X27+Y27-Z27</f>
        <v>0</v>
      </c>
      <c r="AB27" s="48">
        <v>0</v>
      </c>
      <c r="AC27" s="48">
        <v>9.6</v>
      </c>
      <c r="AD27" s="48">
        <v>0</v>
      </c>
      <c r="AE27" s="49">
        <f>AB27+AC27-AD27</f>
        <v>9.6</v>
      </c>
      <c r="AF27" s="50">
        <f>K27+O27+S27+W27+AA27+AE27</f>
        <v>38.35</v>
      </c>
      <c r="AG27" s="16"/>
    </row>
    <row r="28" spans="1:35" ht="15.75" customHeight="1" x14ac:dyDescent="0.25">
      <c r="A28" s="11">
        <v>7</v>
      </c>
      <c r="B28" s="41">
        <v>341854</v>
      </c>
      <c r="C28" s="41">
        <v>5099</v>
      </c>
      <c r="D28" s="41" t="s">
        <v>39</v>
      </c>
      <c r="E28" s="41">
        <v>2017</v>
      </c>
      <c r="F28" s="41" t="s">
        <v>31</v>
      </c>
      <c r="G28" s="41" t="s">
        <v>38</v>
      </c>
      <c r="H28" s="42">
        <v>1.6</v>
      </c>
      <c r="I28" s="42">
        <v>7.5</v>
      </c>
      <c r="J28" s="42">
        <v>0</v>
      </c>
      <c r="K28" s="43">
        <f>H28+I28-J28</f>
        <v>9.1</v>
      </c>
      <c r="L28" s="12">
        <v>0</v>
      </c>
      <c r="M28" s="12">
        <v>0</v>
      </c>
      <c r="N28" s="12">
        <v>0</v>
      </c>
      <c r="O28" s="13">
        <f>L28+M28-N28</f>
        <v>0</v>
      </c>
      <c r="P28" s="59">
        <v>1</v>
      </c>
      <c r="Q28" s="59">
        <v>8</v>
      </c>
      <c r="R28" s="59">
        <v>0</v>
      </c>
      <c r="S28" s="60">
        <f>P28+Q28-R28</f>
        <v>9</v>
      </c>
      <c r="T28" s="46">
        <v>0.6</v>
      </c>
      <c r="U28" s="46">
        <v>9</v>
      </c>
      <c r="V28" s="46">
        <v>0</v>
      </c>
      <c r="W28" s="47">
        <f>T28+U28-V28</f>
        <v>9.6</v>
      </c>
      <c r="X28" s="14">
        <v>0</v>
      </c>
      <c r="Y28" s="14">
        <v>0</v>
      </c>
      <c r="Z28" s="14">
        <v>0</v>
      </c>
      <c r="AA28" s="15">
        <f>X28+Y28-Z28</f>
        <v>0</v>
      </c>
      <c r="AB28" s="48">
        <v>1</v>
      </c>
      <c r="AC28" s="48">
        <v>9.1</v>
      </c>
      <c r="AD28" s="48">
        <v>0</v>
      </c>
      <c r="AE28" s="49">
        <f>AB28+AC28-AD28</f>
        <v>10.1</v>
      </c>
      <c r="AF28" s="50">
        <f>K28+O28+S28+W28+AA28+AE28</f>
        <v>37.800000000000004</v>
      </c>
      <c r="AG28" s="16"/>
    </row>
    <row r="29" spans="1:35" ht="15.75" customHeight="1" x14ac:dyDescent="0.25">
      <c r="A29" s="11">
        <v>8</v>
      </c>
      <c r="B29" s="41">
        <v>328143</v>
      </c>
      <c r="C29" s="41">
        <v>9879</v>
      </c>
      <c r="D29" s="41" t="s">
        <v>49</v>
      </c>
      <c r="E29" s="41">
        <v>2017</v>
      </c>
      <c r="F29" s="41" t="s">
        <v>45</v>
      </c>
      <c r="G29" s="41" t="s">
        <v>46</v>
      </c>
      <c r="H29" s="42">
        <v>2.2000000000000002</v>
      </c>
      <c r="I29" s="42">
        <v>8.1999999999999993</v>
      </c>
      <c r="J29" s="42">
        <v>0</v>
      </c>
      <c r="K29" s="43">
        <f>H29+I29-J29</f>
        <v>10.399999999999999</v>
      </c>
      <c r="L29" s="12">
        <v>0</v>
      </c>
      <c r="M29" s="12">
        <v>0</v>
      </c>
      <c r="N29" s="12">
        <v>0</v>
      </c>
      <c r="O29" s="13">
        <f>L29+M29-N29</f>
        <v>0</v>
      </c>
      <c r="P29" s="59">
        <v>0</v>
      </c>
      <c r="Q29" s="59">
        <v>8.4</v>
      </c>
      <c r="R29" s="59">
        <v>0</v>
      </c>
      <c r="S29" s="60">
        <f>P29+Q29-R29</f>
        <v>8.4</v>
      </c>
      <c r="T29" s="46">
        <v>0.6</v>
      </c>
      <c r="U29" s="46">
        <v>8.3000000000000007</v>
      </c>
      <c r="V29" s="46">
        <v>0</v>
      </c>
      <c r="W29" s="47">
        <f>T29+U29-V29</f>
        <v>8.9</v>
      </c>
      <c r="X29" s="14">
        <v>0</v>
      </c>
      <c r="Y29" s="14">
        <v>0</v>
      </c>
      <c r="Z29" s="14">
        <v>0</v>
      </c>
      <c r="AA29" s="15">
        <f>X29+Y29-Z29</f>
        <v>0</v>
      </c>
      <c r="AB29" s="48">
        <v>0.5</v>
      </c>
      <c r="AC29" s="48">
        <v>8</v>
      </c>
      <c r="AD29" s="48">
        <v>0</v>
      </c>
      <c r="AE29" s="49">
        <f>AB29+AC29-AD29</f>
        <v>8.5</v>
      </c>
      <c r="AF29" s="50">
        <f>K29+O29+S29+W29+AA29+AE29</f>
        <v>36.199999999999996</v>
      </c>
      <c r="AG29" s="16"/>
    </row>
    <row r="30" spans="1:35" ht="15.75" customHeight="1" x14ac:dyDescent="0.25">
      <c r="A30" s="11">
        <v>9</v>
      </c>
      <c r="B30" s="62">
        <v>566915</v>
      </c>
      <c r="C30" s="41">
        <v>7822</v>
      </c>
      <c r="D30" s="41" t="s">
        <v>25</v>
      </c>
      <c r="E30" s="41">
        <v>2017</v>
      </c>
      <c r="F30" s="41" t="s">
        <v>23</v>
      </c>
      <c r="G30" s="41" t="s">
        <v>24</v>
      </c>
      <c r="H30" s="42">
        <v>0</v>
      </c>
      <c r="I30" s="42">
        <v>9.15</v>
      </c>
      <c r="J30" s="42">
        <v>0</v>
      </c>
      <c r="K30" s="43">
        <f>H30+I30-J30</f>
        <v>9.15</v>
      </c>
      <c r="L30" s="12">
        <v>0</v>
      </c>
      <c r="M30" s="12">
        <v>0</v>
      </c>
      <c r="N30" s="12">
        <v>0</v>
      </c>
      <c r="O30" s="13">
        <f>L30+M30-N30</f>
        <v>0</v>
      </c>
      <c r="P30" s="59">
        <v>0</v>
      </c>
      <c r="Q30" s="59">
        <v>9</v>
      </c>
      <c r="R30" s="59">
        <v>0</v>
      </c>
      <c r="S30" s="60">
        <f>P30+Q30-R30</f>
        <v>9</v>
      </c>
      <c r="T30" s="46">
        <v>0</v>
      </c>
      <c r="U30" s="46">
        <v>8.6</v>
      </c>
      <c r="V30" s="46">
        <v>0</v>
      </c>
      <c r="W30" s="47">
        <f>T30+U30-V30</f>
        <v>8.6</v>
      </c>
      <c r="X30" s="14">
        <v>0</v>
      </c>
      <c r="Y30" s="14">
        <v>0</v>
      </c>
      <c r="Z30" s="14">
        <v>0</v>
      </c>
      <c r="AA30" s="15">
        <f>X30+Y30-Z30</f>
        <v>0</v>
      </c>
      <c r="AB30" s="48">
        <v>0</v>
      </c>
      <c r="AC30" s="48">
        <v>9.3000000000000007</v>
      </c>
      <c r="AD30" s="48">
        <v>0</v>
      </c>
      <c r="AE30" s="49">
        <f>AB30+AC30-AD30</f>
        <v>9.3000000000000007</v>
      </c>
      <c r="AF30" s="50">
        <f>K30+O30+S30+W30+AA30+AE30</f>
        <v>36.049999999999997</v>
      </c>
      <c r="AG30" s="16"/>
    </row>
    <row r="31" spans="1:35" ht="15.75" customHeight="1" x14ac:dyDescent="0.25">
      <c r="A31" s="11">
        <v>10</v>
      </c>
      <c r="B31" s="51"/>
      <c r="C31" s="51"/>
      <c r="D31" s="41" t="s">
        <v>40</v>
      </c>
      <c r="E31" s="41">
        <v>2017</v>
      </c>
      <c r="F31" s="41" t="s">
        <v>41</v>
      </c>
      <c r="G31" s="41" t="s">
        <v>42</v>
      </c>
      <c r="H31" s="42">
        <v>1.7</v>
      </c>
      <c r="I31" s="42">
        <v>8</v>
      </c>
      <c r="J31" s="42">
        <v>0</v>
      </c>
      <c r="K31" s="43">
        <f>H31+I31-J31</f>
        <v>9.6999999999999993</v>
      </c>
      <c r="L31" s="12">
        <v>0</v>
      </c>
      <c r="M31" s="12">
        <v>0</v>
      </c>
      <c r="N31" s="12">
        <v>0</v>
      </c>
      <c r="O31" s="13">
        <f>L31+M31-N31</f>
        <v>0</v>
      </c>
      <c r="P31" s="59">
        <v>0</v>
      </c>
      <c r="Q31" s="59">
        <v>8.5</v>
      </c>
      <c r="R31" s="59">
        <v>0</v>
      </c>
      <c r="S31" s="60">
        <f>P31+Q31-R31</f>
        <v>8.5</v>
      </c>
      <c r="T31" s="46">
        <v>0.6</v>
      </c>
      <c r="U31" s="46">
        <v>8.6</v>
      </c>
      <c r="V31" s="46">
        <v>0</v>
      </c>
      <c r="W31" s="47">
        <f>T31+U31-V31</f>
        <v>9.1999999999999993</v>
      </c>
      <c r="X31" s="14">
        <v>0</v>
      </c>
      <c r="Y31" s="14">
        <v>0</v>
      </c>
      <c r="Z31" s="14">
        <v>0</v>
      </c>
      <c r="AA31" s="15">
        <f>X31+Y31-Z31</f>
        <v>0</v>
      </c>
      <c r="AB31" s="48">
        <v>1</v>
      </c>
      <c r="AC31" s="48">
        <v>7.6</v>
      </c>
      <c r="AD31" s="48">
        <v>0</v>
      </c>
      <c r="AE31" s="49">
        <f>AB31+AC31-AD31</f>
        <v>8.6</v>
      </c>
      <c r="AF31" s="50">
        <f>K31+O31+S31+W31+AA31+AE31</f>
        <v>36</v>
      </c>
    </row>
    <row r="32" spans="1:35" ht="15.75" customHeight="1" x14ac:dyDescent="0.25">
      <c r="A32" s="11">
        <v>11</v>
      </c>
      <c r="B32" s="41">
        <v>339533</v>
      </c>
      <c r="C32" s="41">
        <v>9879</v>
      </c>
      <c r="D32" s="41" t="s">
        <v>50</v>
      </c>
      <c r="E32" s="41">
        <v>2017</v>
      </c>
      <c r="F32" s="41" t="s">
        <v>45</v>
      </c>
      <c r="G32" s="41" t="s">
        <v>46</v>
      </c>
      <c r="H32" s="42">
        <v>0.6</v>
      </c>
      <c r="I32" s="42">
        <v>8.1999999999999993</v>
      </c>
      <c r="J32" s="42">
        <v>0</v>
      </c>
      <c r="K32" s="43">
        <f>H32+I32-J32</f>
        <v>8.7999999999999989</v>
      </c>
      <c r="L32" s="12">
        <v>0</v>
      </c>
      <c r="M32" s="12">
        <v>0</v>
      </c>
      <c r="N32" s="12">
        <v>0</v>
      </c>
      <c r="O32" s="13">
        <f>L32+M32-N32</f>
        <v>0</v>
      </c>
      <c r="P32" s="59">
        <v>0</v>
      </c>
      <c r="Q32" s="59">
        <v>8.6</v>
      </c>
      <c r="R32" s="59">
        <v>0</v>
      </c>
      <c r="S32" s="60">
        <f>P32+Q32-R32</f>
        <v>8.6</v>
      </c>
      <c r="T32" s="46">
        <v>0.9</v>
      </c>
      <c r="U32" s="46">
        <v>8.1</v>
      </c>
      <c r="V32" s="46">
        <v>0</v>
      </c>
      <c r="W32" s="47">
        <f>T32+U32-V32</f>
        <v>9</v>
      </c>
      <c r="X32" s="14">
        <v>0</v>
      </c>
      <c r="Y32" s="14">
        <v>0</v>
      </c>
      <c r="Z32" s="14">
        <v>0</v>
      </c>
      <c r="AA32" s="15">
        <f>X32+Y32-Z32</f>
        <v>0</v>
      </c>
      <c r="AB32" s="48">
        <v>0</v>
      </c>
      <c r="AC32" s="48">
        <v>9.1999999999999993</v>
      </c>
      <c r="AD32" s="48">
        <v>0</v>
      </c>
      <c r="AE32" s="49">
        <f>AB32+AC32-AD32</f>
        <v>9.1999999999999993</v>
      </c>
      <c r="AF32" s="50">
        <f>K32+O32+S32+W32+AA32+AE32</f>
        <v>35.599999999999994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ortState ref="B7:AF30">
    <sortCondition descending="1" ref="E7:E30"/>
  </sortState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7"/>
  <sheetViews>
    <sheetView topLeftCell="T28" workbookViewId="0">
      <selection activeCell="T46" sqref="A46:XFD48"/>
    </sheetView>
  </sheetViews>
  <sheetFormatPr defaultColWidth="14.42578125" defaultRowHeight="15" customHeight="1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 x14ac:dyDescent="0.3">
      <c r="D1" s="1" t="s">
        <v>0</v>
      </c>
      <c r="E1" s="2"/>
    </row>
    <row r="2" spans="1:35" ht="18.75" x14ac:dyDescent="0.3">
      <c r="D2" s="1" t="s">
        <v>1</v>
      </c>
      <c r="E2" s="2"/>
    </row>
    <row r="3" spans="1:35" ht="18.75" x14ac:dyDescent="0.3">
      <c r="D3" s="1" t="s">
        <v>60</v>
      </c>
      <c r="E3" s="2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5" t="s">
        <v>10</v>
      </c>
      <c r="M6" s="5" t="s">
        <v>11</v>
      </c>
      <c r="N6" s="5" t="s">
        <v>12</v>
      </c>
      <c r="O6" s="5" t="s">
        <v>14</v>
      </c>
      <c r="P6" s="6" t="s">
        <v>10</v>
      </c>
      <c r="Q6" s="6" t="s">
        <v>11</v>
      </c>
      <c r="R6" s="6" t="s">
        <v>12</v>
      </c>
      <c r="S6" s="6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8" t="s">
        <v>10</v>
      </c>
      <c r="Y6" s="8" t="s">
        <v>11</v>
      </c>
      <c r="Z6" s="8" t="s">
        <v>12</v>
      </c>
      <c r="AA6" s="8" t="s">
        <v>17</v>
      </c>
      <c r="AB6" s="19" t="s">
        <v>10</v>
      </c>
      <c r="AC6" s="19" t="s">
        <v>11</v>
      </c>
      <c r="AD6" s="19" t="s">
        <v>12</v>
      </c>
      <c r="AE6" s="19" t="s">
        <v>18</v>
      </c>
      <c r="AF6" s="10" t="s">
        <v>19</v>
      </c>
      <c r="AG6" s="3" t="s">
        <v>20</v>
      </c>
      <c r="AH6" s="3" t="s">
        <v>21</v>
      </c>
      <c r="AI6" s="3"/>
    </row>
    <row r="7" spans="1:35" x14ac:dyDescent="0.25">
      <c r="A7" s="11">
        <v>1</v>
      </c>
      <c r="B7" s="41">
        <v>194268</v>
      </c>
      <c r="C7" s="41">
        <v>9439</v>
      </c>
      <c r="D7" s="41" t="s">
        <v>74</v>
      </c>
      <c r="E7" s="41">
        <v>2015</v>
      </c>
      <c r="F7" s="41" t="s">
        <v>72</v>
      </c>
      <c r="G7" s="41" t="s">
        <v>75</v>
      </c>
      <c r="H7" s="42">
        <v>2.9</v>
      </c>
      <c r="I7" s="42">
        <v>8</v>
      </c>
      <c r="J7" s="42">
        <v>0</v>
      </c>
      <c r="K7" s="43">
        <f>H7+I7-J7</f>
        <v>10.9</v>
      </c>
      <c r="L7" s="44">
        <v>1.2</v>
      </c>
      <c r="M7" s="44">
        <v>8.9</v>
      </c>
      <c r="N7" s="44">
        <v>0</v>
      </c>
      <c r="O7" s="45">
        <f>L7+M7-N7</f>
        <v>10.1</v>
      </c>
      <c r="P7" s="59">
        <v>1.8</v>
      </c>
      <c r="Q7" s="59">
        <v>9.1</v>
      </c>
      <c r="R7" s="59">
        <v>0</v>
      </c>
      <c r="S7" s="60">
        <f>P7+Q7-R7</f>
        <v>10.9</v>
      </c>
      <c r="T7" s="46">
        <v>1.6</v>
      </c>
      <c r="U7" s="46">
        <v>9.5</v>
      </c>
      <c r="V7" s="46">
        <v>0</v>
      </c>
      <c r="W7" s="47">
        <f>T7+U7-V7</f>
        <v>11.1</v>
      </c>
      <c r="X7" s="38">
        <v>2.6</v>
      </c>
      <c r="Y7" s="38">
        <v>9.4</v>
      </c>
      <c r="Z7" s="38">
        <v>0</v>
      </c>
      <c r="AA7" s="40">
        <f>X7+Y7-Z7</f>
        <v>12</v>
      </c>
      <c r="AB7" s="48">
        <v>4</v>
      </c>
      <c r="AC7" s="48">
        <v>9.6999999999999993</v>
      </c>
      <c r="AD7" s="48">
        <v>0</v>
      </c>
      <c r="AE7" s="49">
        <f>AB7+AC7-AD7</f>
        <v>13.7</v>
      </c>
      <c r="AF7" s="50">
        <f>K7+O7+S7+W7+AA7+AE7</f>
        <v>68.7</v>
      </c>
      <c r="AG7" s="16"/>
    </row>
    <row r="8" spans="1:35" x14ac:dyDescent="0.25">
      <c r="A8" s="11">
        <v>2</v>
      </c>
      <c r="B8" s="41">
        <v>613159</v>
      </c>
      <c r="C8" s="41">
        <v>3479</v>
      </c>
      <c r="D8" s="41" t="s">
        <v>80</v>
      </c>
      <c r="E8" s="41">
        <v>2015</v>
      </c>
      <c r="F8" s="41" t="s">
        <v>77</v>
      </c>
      <c r="G8" s="41" t="s">
        <v>78</v>
      </c>
      <c r="H8" s="42">
        <v>2.5</v>
      </c>
      <c r="I8" s="42">
        <v>8.5</v>
      </c>
      <c r="J8" s="42">
        <v>0</v>
      </c>
      <c r="K8" s="43">
        <f>H8+I8-J8</f>
        <v>11</v>
      </c>
      <c r="L8" s="44">
        <v>0.6</v>
      </c>
      <c r="M8" s="44">
        <v>9.5</v>
      </c>
      <c r="N8" s="44">
        <v>0</v>
      </c>
      <c r="O8" s="45">
        <f>L8+M8-N8</f>
        <v>10.1</v>
      </c>
      <c r="P8" s="59">
        <v>1.8</v>
      </c>
      <c r="Q8" s="59">
        <v>8.6999999999999993</v>
      </c>
      <c r="R8" s="59">
        <v>0</v>
      </c>
      <c r="S8" s="60">
        <f>P8+Q8-R8</f>
        <v>10.5</v>
      </c>
      <c r="T8" s="46">
        <v>1.6</v>
      </c>
      <c r="U8" s="46">
        <v>9</v>
      </c>
      <c r="V8" s="46">
        <v>0</v>
      </c>
      <c r="W8" s="47">
        <f>T8+U8-V8</f>
        <v>10.6</v>
      </c>
      <c r="X8" s="38">
        <v>1.8</v>
      </c>
      <c r="Y8" s="38">
        <v>9.3000000000000007</v>
      </c>
      <c r="Z8" s="38">
        <v>0</v>
      </c>
      <c r="AA8" s="40">
        <f>X8+Y8-Z8</f>
        <v>11.100000000000001</v>
      </c>
      <c r="AB8" s="48">
        <v>4.5</v>
      </c>
      <c r="AC8" s="48">
        <v>9.1999999999999993</v>
      </c>
      <c r="AD8" s="48">
        <v>0</v>
      </c>
      <c r="AE8" s="49">
        <f>AB8+AC8-AD8</f>
        <v>13.7</v>
      </c>
      <c r="AF8" s="50">
        <f>K8+O8+S8+W8+AA8+AE8</f>
        <v>67</v>
      </c>
      <c r="AG8" s="16"/>
    </row>
    <row r="9" spans="1:35" x14ac:dyDescent="0.25">
      <c r="A9" s="11">
        <v>3</v>
      </c>
      <c r="B9" s="41">
        <v>307408</v>
      </c>
      <c r="C9" s="41">
        <v>3479</v>
      </c>
      <c r="D9" s="41" t="s">
        <v>81</v>
      </c>
      <c r="E9" s="41">
        <v>2015</v>
      </c>
      <c r="F9" s="41" t="s">
        <v>77</v>
      </c>
      <c r="G9" s="41" t="s">
        <v>78</v>
      </c>
      <c r="H9" s="42">
        <v>3</v>
      </c>
      <c r="I9" s="42">
        <v>7.1</v>
      </c>
      <c r="J9" s="42">
        <v>0</v>
      </c>
      <c r="K9" s="43">
        <f>H9+I9-J9</f>
        <v>10.1</v>
      </c>
      <c r="L9" s="44">
        <v>1.2</v>
      </c>
      <c r="M9" s="44">
        <v>9.1999999999999993</v>
      </c>
      <c r="N9" s="44">
        <v>0</v>
      </c>
      <c r="O9" s="45">
        <f>L9+M9-N9</f>
        <v>10.399999999999999</v>
      </c>
      <c r="P9" s="59">
        <v>1.8</v>
      </c>
      <c r="Q9" s="59">
        <v>8.4</v>
      </c>
      <c r="R9" s="59">
        <v>0</v>
      </c>
      <c r="S9" s="60">
        <f>P9+Q9-R9</f>
        <v>10.200000000000001</v>
      </c>
      <c r="T9" s="46">
        <v>1.6</v>
      </c>
      <c r="U9" s="46">
        <v>9.1999999999999993</v>
      </c>
      <c r="V9" s="46">
        <v>0</v>
      </c>
      <c r="W9" s="47">
        <f>T9+U9-V9</f>
        <v>10.799999999999999</v>
      </c>
      <c r="X9" s="38">
        <v>1.8</v>
      </c>
      <c r="Y9" s="38">
        <v>9.4</v>
      </c>
      <c r="Z9" s="38">
        <v>0</v>
      </c>
      <c r="AA9" s="40">
        <f>X9+Y9-Z9</f>
        <v>11.200000000000001</v>
      </c>
      <c r="AB9" s="48">
        <v>4.5</v>
      </c>
      <c r="AC9" s="48">
        <v>9.4</v>
      </c>
      <c r="AD9" s="48">
        <v>0</v>
      </c>
      <c r="AE9" s="49">
        <f>AB9+AC9-AD9</f>
        <v>13.9</v>
      </c>
      <c r="AF9" s="50">
        <f>K9+O9+S9+W9+AA9+AE9</f>
        <v>66.600000000000009</v>
      </c>
      <c r="AG9" s="16"/>
    </row>
    <row r="10" spans="1:35" x14ac:dyDescent="0.25">
      <c r="A10" s="11">
        <v>4</v>
      </c>
      <c r="B10" s="41">
        <v>334338</v>
      </c>
      <c r="C10" s="41">
        <v>5099</v>
      </c>
      <c r="D10" s="41" t="s">
        <v>68</v>
      </c>
      <c r="E10" s="41">
        <v>2015</v>
      </c>
      <c r="F10" s="41" t="s">
        <v>31</v>
      </c>
      <c r="G10" s="41" t="s">
        <v>67</v>
      </c>
      <c r="H10" s="42">
        <v>2.5</v>
      </c>
      <c r="I10" s="42">
        <v>8.4</v>
      </c>
      <c r="J10" s="42">
        <v>0</v>
      </c>
      <c r="K10" s="43">
        <f>H10+I10-J10</f>
        <v>10.9</v>
      </c>
      <c r="L10" s="44">
        <v>1.2</v>
      </c>
      <c r="M10" s="44">
        <v>8.6</v>
      </c>
      <c r="N10" s="44">
        <v>0</v>
      </c>
      <c r="O10" s="45">
        <f>L10+M10-N10</f>
        <v>9.7999999999999989</v>
      </c>
      <c r="P10" s="59">
        <v>1.8</v>
      </c>
      <c r="Q10" s="59">
        <v>8.1999999999999993</v>
      </c>
      <c r="R10" s="59">
        <v>0</v>
      </c>
      <c r="S10" s="60">
        <f>P10+Q10-R10</f>
        <v>10</v>
      </c>
      <c r="T10" s="46">
        <v>1.6</v>
      </c>
      <c r="U10" s="46">
        <v>9.4</v>
      </c>
      <c r="V10" s="46">
        <v>0</v>
      </c>
      <c r="W10" s="47">
        <f>T10+U10-V10</f>
        <v>11</v>
      </c>
      <c r="X10" s="38">
        <v>2</v>
      </c>
      <c r="Y10" s="38">
        <v>9.1</v>
      </c>
      <c r="Z10" s="38">
        <v>0</v>
      </c>
      <c r="AA10" s="40">
        <f>X10+Y10-Z10</f>
        <v>11.1</v>
      </c>
      <c r="AB10" s="48">
        <v>4.5</v>
      </c>
      <c r="AC10" s="48">
        <v>8.8000000000000007</v>
      </c>
      <c r="AD10" s="48">
        <v>0</v>
      </c>
      <c r="AE10" s="49">
        <f>AB10+AC10-AD10</f>
        <v>13.3</v>
      </c>
      <c r="AF10" s="50">
        <f>K10+O10+S10+W10+AA10+AE10</f>
        <v>66.100000000000009</v>
      </c>
      <c r="AG10" s="16"/>
    </row>
    <row r="11" spans="1:35" x14ac:dyDescent="0.25">
      <c r="A11" s="11">
        <v>5</v>
      </c>
      <c r="B11" s="41">
        <v>916764</v>
      </c>
      <c r="C11" s="41">
        <v>3479</v>
      </c>
      <c r="D11" s="41" t="s">
        <v>79</v>
      </c>
      <c r="E11" s="41">
        <v>2016</v>
      </c>
      <c r="F11" s="41" t="s">
        <v>77</v>
      </c>
      <c r="G11" s="41" t="s">
        <v>78</v>
      </c>
      <c r="H11" s="42">
        <v>1.9</v>
      </c>
      <c r="I11" s="42">
        <v>8.9</v>
      </c>
      <c r="J11" s="42">
        <v>0</v>
      </c>
      <c r="K11" s="43">
        <f>H11+I11-J11</f>
        <v>10.8</v>
      </c>
      <c r="L11" s="44">
        <v>0.6</v>
      </c>
      <c r="M11" s="44">
        <v>9.4</v>
      </c>
      <c r="N11" s="44">
        <v>0</v>
      </c>
      <c r="O11" s="45">
        <f>L11+M11-N11</f>
        <v>10</v>
      </c>
      <c r="P11" s="59">
        <v>1.8</v>
      </c>
      <c r="Q11" s="59">
        <v>8.1999999999999993</v>
      </c>
      <c r="R11" s="59">
        <v>0</v>
      </c>
      <c r="S11" s="60">
        <f>P11+Q11-R11</f>
        <v>10</v>
      </c>
      <c r="T11" s="46">
        <v>1.6</v>
      </c>
      <c r="U11" s="46">
        <v>9.3000000000000007</v>
      </c>
      <c r="V11" s="46">
        <v>0</v>
      </c>
      <c r="W11" s="47">
        <f>T11+U11-V11</f>
        <v>10.9</v>
      </c>
      <c r="X11" s="38">
        <v>0.7</v>
      </c>
      <c r="Y11" s="38">
        <v>9.4499999999999993</v>
      </c>
      <c r="Z11" s="38">
        <v>0</v>
      </c>
      <c r="AA11" s="40">
        <f>X11+Y11-Z11</f>
        <v>10.149999999999999</v>
      </c>
      <c r="AB11" s="48">
        <v>4</v>
      </c>
      <c r="AC11" s="48">
        <v>9.5</v>
      </c>
      <c r="AD11" s="48">
        <v>0</v>
      </c>
      <c r="AE11" s="49">
        <f>AB11+AC11-AD11</f>
        <v>13.5</v>
      </c>
      <c r="AF11" s="50">
        <f>K11+O11+S11+W11+AA11+AE11</f>
        <v>65.349999999999994</v>
      </c>
      <c r="AG11" s="16"/>
    </row>
    <row r="12" spans="1:35" x14ac:dyDescent="0.25">
      <c r="A12" s="11">
        <v>6</v>
      </c>
      <c r="B12" s="41">
        <v>707176</v>
      </c>
      <c r="C12" s="41">
        <v>9439</v>
      </c>
      <c r="D12" s="41" t="s">
        <v>71</v>
      </c>
      <c r="E12" s="41">
        <v>2017</v>
      </c>
      <c r="F12" s="41" t="s">
        <v>72</v>
      </c>
      <c r="G12" s="51"/>
      <c r="H12" s="42">
        <v>2.4</v>
      </c>
      <c r="I12" s="42">
        <v>8.1999999999999993</v>
      </c>
      <c r="J12" s="42">
        <v>0</v>
      </c>
      <c r="K12" s="43">
        <f>H12+I12-J12</f>
        <v>10.6</v>
      </c>
      <c r="L12" s="44">
        <v>0.6</v>
      </c>
      <c r="M12" s="44">
        <v>9.15</v>
      </c>
      <c r="N12" s="44">
        <v>0</v>
      </c>
      <c r="O12" s="45">
        <f>L12+M12-N12</f>
        <v>9.75</v>
      </c>
      <c r="P12" s="59">
        <v>1.8</v>
      </c>
      <c r="Q12" s="59">
        <v>8.1999999999999993</v>
      </c>
      <c r="R12" s="59">
        <v>0</v>
      </c>
      <c r="S12" s="60">
        <f>P12+Q12-R12</f>
        <v>10</v>
      </c>
      <c r="T12" s="46">
        <v>1.6</v>
      </c>
      <c r="U12" s="46">
        <v>8.8000000000000007</v>
      </c>
      <c r="V12" s="46">
        <v>0</v>
      </c>
      <c r="W12" s="47">
        <f>T12+U12-V12</f>
        <v>10.4</v>
      </c>
      <c r="X12" s="38">
        <v>1.8</v>
      </c>
      <c r="Y12" s="38">
        <v>8.6</v>
      </c>
      <c r="Z12" s="38">
        <v>0</v>
      </c>
      <c r="AA12" s="40">
        <f>X12+Y12-Z12</f>
        <v>10.4</v>
      </c>
      <c r="AB12" s="48">
        <v>4</v>
      </c>
      <c r="AC12" s="48">
        <v>9.6</v>
      </c>
      <c r="AD12" s="48">
        <v>0</v>
      </c>
      <c r="AE12" s="49">
        <f>AB12+AC12-AD12</f>
        <v>13.6</v>
      </c>
      <c r="AF12" s="50">
        <f>K12+O12+S12+W12+AA12+AE12</f>
        <v>64.75</v>
      </c>
      <c r="AG12" s="16"/>
    </row>
    <row r="13" spans="1:35" x14ac:dyDescent="0.25">
      <c r="A13" s="11">
        <v>7</v>
      </c>
      <c r="B13" s="41">
        <v>591437</v>
      </c>
      <c r="C13" s="41">
        <v>7822</v>
      </c>
      <c r="D13" s="41" t="s">
        <v>64</v>
      </c>
      <c r="E13" s="41">
        <v>2016</v>
      </c>
      <c r="F13" s="41" t="s">
        <v>23</v>
      </c>
      <c r="G13" s="41" t="s">
        <v>24</v>
      </c>
      <c r="H13" s="42">
        <v>2.5</v>
      </c>
      <c r="I13" s="42">
        <v>8.1</v>
      </c>
      <c r="J13" s="42">
        <v>0</v>
      </c>
      <c r="K13" s="43">
        <f>H13+I13-J13</f>
        <v>10.6</v>
      </c>
      <c r="L13" s="44">
        <v>0.6</v>
      </c>
      <c r="M13" s="44">
        <v>9</v>
      </c>
      <c r="N13" s="44">
        <v>0</v>
      </c>
      <c r="O13" s="45">
        <f>L13+M13-N13</f>
        <v>9.6</v>
      </c>
      <c r="P13" s="59">
        <v>1.2</v>
      </c>
      <c r="Q13" s="59">
        <v>8.9</v>
      </c>
      <c r="R13" s="59">
        <v>0</v>
      </c>
      <c r="S13" s="60">
        <f>P13+Q13-R13</f>
        <v>10.1</v>
      </c>
      <c r="T13" s="46">
        <v>1.6</v>
      </c>
      <c r="U13" s="46">
        <v>8.8000000000000007</v>
      </c>
      <c r="V13" s="46">
        <v>0</v>
      </c>
      <c r="W13" s="47">
        <f>T13+U13-V13</f>
        <v>10.4</v>
      </c>
      <c r="X13" s="38">
        <v>0.7</v>
      </c>
      <c r="Y13" s="38">
        <v>9.5500000000000007</v>
      </c>
      <c r="Z13" s="38">
        <v>0</v>
      </c>
      <c r="AA13" s="40">
        <f>X13+Y13-Z13</f>
        <v>10.25</v>
      </c>
      <c r="AB13" s="48">
        <v>4</v>
      </c>
      <c r="AC13" s="48">
        <v>9.1</v>
      </c>
      <c r="AD13" s="48">
        <v>0</v>
      </c>
      <c r="AE13" s="49">
        <f>AB13+AC13-AD13</f>
        <v>13.1</v>
      </c>
      <c r="AF13" s="50">
        <f>K13+O13+S13+W13+AA13+AE13</f>
        <v>64.05</v>
      </c>
      <c r="AG13" s="16"/>
    </row>
    <row r="14" spans="1:35" x14ac:dyDescent="0.25">
      <c r="A14" s="11">
        <v>8</v>
      </c>
      <c r="B14" s="41">
        <v>426962</v>
      </c>
      <c r="C14" s="41">
        <v>7822</v>
      </c>
      <c r="D14" s="41" t="s">
        <v>63</v>
      </c>
      <c r="E14" s="41">
        <v>2016</v>
      </c>
      <c r="F14" s="41" t="s">
        <v>23</v>
      </c>
      <c r="G14" s="41" t="s">
        <v>24</v>
      </c>
      <c r="H14" s="42">
        <v>2.5</v>
      </c>
      <c r="I14" s="42">
        <v>8.1</v>
      </c>
      <c r="J14" s="42">
        <v>0</v>
      </c>
      <c r="K14" s="43">
        <f>H14+I14-J14</f>
        <v>10.6</v>
      </c>
      <c r="L14" s="44">
        <v>0</v>
      </c>
      <c r="M14" s="44">
        <v>9.5</v>
      </c>
      <c r="N14" s="44">
        <v>0</v>
      </c>
      <c r="O14" s="45">
        <f>L14+M14-N14</f>
        <v>9.5</v>
      </c>
      <c r="P14" s="59">
        <v>1.2</v>
      </c>
      <c r="Q14" s="59">
        <v>8.6999999999999993</v>
      </c>
      <c r="R14" s="59">
        <v>0</v>
      </c>
      <c r="S14" s="60">
        <f>P14+Q14-R14</f>
        <v>9.8999999999999986</v>
      </c>
      <c r="T14" s="46">
        <v>1.6</v>
      </c>
      <c r="U14" s="46">
        <v>9</v>
      </c>
      <c r="V14" s="46">
        <v>0</v>
      </c>
      <c r="W14" s="47">
        <f>T14+U14-V14</f>
        <v>10.6</v>
      </c>
      <c r="X14" s="38">
        <v>0.7</v>
      </c>
      <c r="Y14" s="38">
        <v>9</v>
      </c>
      <c r="Z14" s="38">
        <v>0</v>
      </c>
      <c r="AA14" s="40">
        <f>X14+Y14-Z14</f>
        <v>9.6999999999999993</v>
      </c>
      <c r="AB14" s="48">
        <v>4</v>
      </c>
      <c r="AC14" s="48">
        <v>9.1</v>
      </c>
      <c r="AD14" s="48">
        <v>0</v>
      </c>
      <c r="AE14" s="49">
        <f>AB14+AC14-AD14</f>
        <v>13.1</v>
      </c>
      <c r="AF14" s="50">
        <f>K14+O14+S14+W14+AA14+AE14</f>
        <v>63.4</v>
      </c>
      <c r="AG14" s="16"/>
    </row>
    <row r="15" spans="1:35" x14ac:dyDescent="0.25">
      <c r="A15" s="11">
        <v>9</v>
      </c>
      <c r="B15" s="41">
        <v>102743</v>
      </c>
      <c r="C15" s="41">
        <v>3255</v>
      </c>
      <c r="D15" s="41" t="s">
        <v>102</v>
      </c>
      <c r="E15" s="41">
        <v>2015</v>
      </c>
      <c r="F15" s="41" t="s">
        <v>100</v>
      </c>
      <c r="G15" s="41" t="s">
        <v>101</v>
      </c>
      <c r="H15" s="42">
        <v>2.4</v>
      </c>
      <c r="I15" s="42">
        <v>8.5</v>
      </c>
      <c r="J15" s="42">
        <v>0</v>
      </c>
      <c r="K15" s="43">
        <f>H15+I15-J15</f>
        <v>10.9</v>
      </c>
      <c r="L15" s="44">
        <v>0</v>
      </c>
      <c r="M15" s="44">
        <v>9.1999999999999993</v>
      </c>
      <c r="N15" s="44">
        <v>0</v>
      </c>
      <c r="O15" s="45">
        <f>L15+M15-N15</f>
        <v>9.1999999999999993</v>
      </c>
      <c r="P15" s="59">
        <v>1.3</v>
      </c>
      <c r="Q15" s="59">
        <v>8.8000000000000007</v>
      </c>
      <c r="R15" s="59">
        <v>0</v>
      </c>
      <c r="S15" s="60">
        <f>P15+Q15-R15</f>
        <v>10.100000000000001</v>
      </c>
      <c r="T15" s="46">
        <v>1.6</v>
      </c>
      <c r="U15" s="46">
        <v>8.6</v>
      </c>
      <c r="V15" s="46">
        <v>0</v>
      </c>
      <c r="W15" s="47">
        <f>T15+U15-V15</f>
        <v>10.199999999999999</v>
      </c>
      <c r="X15" s="38">
        <v>0.6</v>
      </c>
      <c r="Y15" s="38">
        <v>8.85</v>
      </c>
      <c r="Z15" s="38">
        <v>0</v>
      </c>
      <c r="AA15" s="40">
        <f>X15+Y15-Z15</f>
        <v>9.4499999999999993</v>
      </c>
      <c r="AB15" s="48">
        <v>4</v>
      </c>
      <c r="AC15" s="48">
        <v>9.3000000000000007</v>
      </c>
      <c r="AD15" s="48">
        <v>0</v>
      </c>
      <c r="AE15" s="49">
        <f>AB15+AC15-AD15</f>
        <v>13.3</v>
      </c>
      <c r="AF15" s="50">
        <f>K15+O15+S15+W15+AA15+AE15</f>
        <v>63.150000000000006</v>
      </c>
      <c r="AG15" s="16"/>
    </row>
    <row r="16" spans="1:35" x14ac:dyDescent="0.25">
      <c r="A16" s="20"/>
      <c r="B16" s="41">
        <v>148083</v>
      </c>
      <c r="C16" s="41">
        <v>3255</v>
      </c>
      <c r="D16" s="41" t="s">
        <v>103</v>
      </c>
      <c r="E16" s="41">
        <v>2015</v>
      </c>
      <c r="F16" s="41" t="s">
        <v>100</v>
      </c>
      <c r="G16" s="41" t="s">
        <v>101</v>
      </c>
      <c r="H16" s="42">
        <v>1.8</v>
      </c>
      <c r="I16" s="42">
        <v>8.1999999999999993</v>
      </c>
      <c r="J16" s="42">
        <v>0</v>
      </c>
      <c r="K16" s="43">
        <f>H16+I16-J16</f>
        <v>10</v>
      </c>
      <c r="L16" s="44">
        <v>0</v>
      </c>
      <c r="M16" s="44">
        <v>9.1</v>
      </c>
      <c r="N16" s="44">
        <v>0</v>
      </c>
      <c r="O16" s="45">
        <f>L16+M16-N16</f>
        <v>9.1</v>
      </c>
      <c r="P16" s="59">
        <v>1.9</v>
      </c>
      <c r="Q16" s="59">
        <v>8.6</v>
      </c>
      <c r="R16" s="59">
        <v>0</v>
      </c>
      <c r="S16" s="60">
        <f>P16+Q16-R16</f>
        <v>10.5</v>
      </c>
      <c r="T16" s="46">
        <v>1.6</v>
      </c>
      <c r="U16" s="46">
        <v>8.9</v>
      </c>
      <c r="V16" s="46">
        <v>0</v>
      </c>
      <c r="W16" s="47">
        <f>T16+U16-V16</f>
        <v>10.5</v>
      </c>
      <c r="X16" s="38">
        <v>0.6</v>
      </c>
      <c r="Y16" s="38">
        <v>9.1</v>
      </c>
      <c r="Z16" s="38">
        <v>0</v>
      </c>
      <c r="AA16" s="40">
        <f>X16+Y16-Z16</f>
        <v>9.6999999999999993</v>
      </c>
      <c r="AB16" s="48">
        <v>4</v>
      </c>
      <c r="AC16" s="48">
        <v>9.1</v>
      </c>
      <c r="AD16" s="48">
        <v>0</v>
      </c>
      <c r="AE16" s="49">
        <f>AB16+AC16-AD16</f>
        <v>13.1</v>
      </c>
      <c r="AF16" s="50">
        <f>K16+O16+S16+W16+AA16+AE16</f>
        <v>62.9</v>
      </c>
      <c r="AG16" s="18"/>
      <c r="AH16" s="17"/>
      <c r="AI16" s="17"/>
    </row>
    <row r="17" spans="1:35" x14ac:dyDescent="0.25">
      <c r="A17" s="11">
        <v>11</v>
      </c>
      <c r="B17" s="41">
        <v>836482</v>
      </c>
      <c r="C17" s="41">
        <v>9879</v>
      </c>
      <c r="D17" s="41" t="s">
        <v>88</v>
      </c>
      <c r="E17" s="41">
        <v>2016</v>
      </c>
      <c r="F17" s="41" t="s">
        <v>45</v>
      </c>
      <c r="G17" s="41" t="s">
        <v>87</v>
      </c>
      <c r="H17" s="42">
        <v>1.2</v>
      </c>
      <c r="I17" s="42">
        <v>9.3000000000000007</v>
      </c>
      <c r="J17" s="42">
        <v>0</v>
      </c>
      <c r="K17" s="43">
        <f>H17+I17-J17</f>
        <v>10.5</v>
      </c>
      <c r="L17" s="44">
        <v>0.6</v>
      </c>
      <c r="M17" s="44">
        <v>8.6</v>
      </c>
      <c r="N17" s="44">
        <v>0</v>
      </c>
      <c r="O17" s="45">
        <f>L17+M17-N17</f>
        <v>9.1999999999999993</v>
      </c>
      <c r="P17" s="59">
        <v>1.2</v>
      </c>
      <c r="Q17" s="59">
        <v>9.3000000000000007</v>
      </c>
      <c r="R17" s="59">
        <v>0</v>
      </c>
      <c r="S17" s="60">
        <f>P17+Q17-R17</f>
        <v>10.5</v>
      </c>
      <c r="T17" s="46">
        <v>1.6</v>
      </c>
      <c r="U17" s="46">
        <v>9.4</v>
      </c>
      <c r="V17" s="46">
        <v>0</v>
      </c>
      <c r="W17" s="47">
        <f>T17+U17-V17</f>
        <v>11</v>
      </c>
      <c r="X17" s="38">
        <v>0.7</v>
      </c>
      <c r="Y17" s="38">
        <v>9.35</v>
      </c>
      <c r="Z17" s="38">
        <v>0</v>
      </c>
      <c r="AA17" s="40">
        <f>X17+Y17-Z17</f>
        <v>10.049999999999999</v>
      </c>
      <c r="AB17" s="48">
        <v>2</v>
      </c>
      <c r="AC17" s="48">
        <v>9.4</v>
      </c>
      <c r="AD17" s="48">
        <v>0</v>
      </c>
      <c r="AE17" s="49">
        <f>AB17+AC17-AD17</f>
        <v>11.4</v>
      </c>
      <c r="AF17" s="50">
        <f>K17+O17+S17+W17+AA17+AE17</f>
        <v>62.65</v>
      </c>
      <c r="AG17" s="16"/>
    </row>
    <row r="18" spans="1:35" x14ac:dyDescent="0.25">
      <c r="A18" s="11">
        <v>12</v>
      </c>
      <c r="B18" s="41">
        <v>196234</v>
      </c>
      <c r="C18" s="41">
        <v>3255</v>
      </c>
      <c r="D18" s="41" t="s">
        <v>99</v>
      </c>
      <c r="E18" s="41">
        <v>2015</v>
      </c>
      <c r="F18" s="41" t="s">
        <v>100</v>
      </c>
      <c r="G18" s="41" t="s">
        <v>101</v>
      </c>
      <c r="H18" s="42">
        <v>1.8</v>
      </c>
      <c r="I18" s="42">
        <v>8.8000000000000007</v>
      </c>
      <c r="J18" s="42">
        <v>0</v>
      </c>
      <c r="K18" s="43">
        <f>H18+I18-J18</f>
        <v>10.600000000000001</v>
      </c>
      <c r="L18" s="44">
        <v>0</v>
      </c>
      <c r="M18" s="44">
        <v>8.9</v>
      </c>
      <c r="N18" s="44">
        <v>0</v>
      </c>
      <c r="O18" s="45">
        <f>L18+M18-N18</f>
        <v>8.9</v>
      </c>
      <c r="P18" s="59">
        <v>1.3</v>
      </c>
      <c r="Q18" s="59">
        <v>8.3000000000000007</v>
      </c>
      <c r="R18" s="59">
        <v>0</v>
      </c>
      <c r="S18" s="60">
        <f>P18+Q18-R18</f>
        <v>9.6000000000000014</v>
      </c>
      <c r="T18" s="46">
        <v>1.6</v>
      </c>
      <c r="U18" s="46">
        <v>9.1999999999999993</v>
      </c>
      <c r="V18" s="46">
        <v>0</v>
      </c>
      <c r="W18" s="47">
        <f>T18+U18-V18</f>
        <v>10.799999999999999</v>
      </c>
      <c r="X18" s="38">
        <v>0.6</v>
      </c>
      <c r="Y18" s="38">
        <v>9.1</v>
      </c>
      <c r="Z18" s="38">
        <v>0</v>
      </c>
      <c r="AA18" s="40">
        <f>X18+Y18-Z18</f>
        <v>9.6999999999999993</v>
      </c>
      <c r="AB18" s="48">
        <v>4</v>
      </c>
      <c r="AC18" s="48">
        <v>9</v>
      </c>
      <c r="AD18" s="48">
        <v>0</v>
      </c>
      <c r="AE18" s="49">
        <f>AB18+AC18-AD18</f>
        <v>13</v>
      </c>
      <c r="AF18" s="50">
        <f>K18+O18+S18+W18+AA18+AE18</f>
        <v>62.599999999999994</v>
      </c>
      <c r="AG18" s="16"/>
    </row>
    <row r="19" spans="1:35" x14ac:dyDescent="0.25">
      <c r="A19" s="11">
        <v>13</v>
      </c>
      <c r="B19" s="41">
        <v>273163</v>
      </c>
      <c r="C19" s="41">
        <v>3255</v>
      </c>
      <c r="D19" s="41" t="s">
        <v>104</v>
      </c>
      <c r="E19" s="41">
        <v>2015</v>
      </c>
      <c r="F19" s="41" t="s">
        <v>100</v>
      </c>
      <c r="G19" s="41" t="s">
        <v>101</v>
      </c>
      <c r="H19" s="42">
        <v>1.8</v>
      </c>
      <c r="I19" s="42">
        <v>8.5</v>
      </c>
      <c r="J19" s="42">
        <v>0</v>
      </c>
      <c r="K19" s="43">
        <f>H19+I19-J19</f>
        <v>10.3</v>
      </c>
      <c r="L19" s="44">
        <v>0</v>
      </c>
      <c r="M19" s="44">
        <v>9</v>
      </c>
      <c r="N19" s="44">
        <v>0</v>
      </c>
      <c r="O19" s="45">
        <f>L19+M19-N19</f>
        <v>9</v>
      </c>
      <c r="P19" s="59">
        <v>0.6</v>
      </c>
      <c r="Q19" s="59">
        <v>9.1</v>
      </c>
      <c r="R19" s="59">
        <v>0</v>
      </c>
      <c r="S19" s="60">
        <f>P19+Q19-R19</f>
        <v>9.6999999999999993</v>
      </c>
      <c r="T19" s="46">
        <v>1.6</v>
      </c>
      <c r="U19" s="46">
        <v>8.9</v>
      </c>
      <c r="V19" s="46">
        <v>0</v>
      </c>
      <c r="W19" s="47">
        <f>T19+U19-V19</f>
        <v>10.5</v>
      </c>
      <c r="X19" s="38">
        <v>0.6</v>
      </c>
      <c r="Y19" s="38">
        <v>9</v>
      </c>
      <c r="Z19" s="38">
        <v>0</v>
      </c>
      <c r="AA19" s="40">
        <f>X19+Y19-Z19</f>
        <v>9.6</v>
      </c>
      <c r="AB19" s="48">
        <v>4</v>
      </c>
      <c r="AC19" s="48">
        <v>9.1999999999999993</v>
      </c>
      <c r="AD19" s="48">
        <v>0</v>
      </c>
      <c r="AE19" s="49">
        <f>AB19+AC19-AD19</f>
        <v>13.2</v>
      </c>
      <c r="AF19" s="50">
        <f>K19+O19+S19+W19+AA19+AE19</f>
        <v>62.3</v>
      </c>
      <c r="AG19" s="16"/>
    </row>
    <row r="20" spans="1:35" x14ac:dyDescent="0.25">
      <c r="A20" s="11">
        <v>14</v>
      </c>
      <c r="B20" s="41">
        <v>466829</v>
      </c>
      <c r="C20" s="41">
        <v>7822</v>
      </c>
      <c r="D20" s="41" t="s">
        <v>65</v>
      </c>
      <c r="E20" s="41">
        <v>2015</v>
      </c>
      <c r="F20" s="41" t="s">
        <v>23</v>
      </c>
      <c r="G20" s="41" t="s">
        <v>24</v>
      </c>
      <c r="H20" s="42">
        <v>2.5</v>
      </c>
      <c r="I20" s="42">
        <v>7.7</v>
      </c>
      <c r="J20" s="42">
        <v>0</v>
      </c>
      <c r="K20" s="43">
        <f>H20+I20-J20</f>
        <v>10.199999999999999</v>
      </c>
      <c r="L20" s="44">
        <v>0.6</v>
      </c>
      <c r="M20" s="44">
        <v>8.6999999999999993</v>
      </c>
      <c r="N20" s="44">
        <v>0</v>
      </c>
      <c r="O20" s="45">
        <f>L20+M20-N20</f>
        <v>9.2999999999999989</v>
      </c>
      <c r="P20" s="59">
        <v>0.6</v>
      </c>
      <c r="Q20" s="59">
        <v>8.1999999999999993</v>
      </c>
      <c r="R20" s="59">
        <v>0</v>
      </c>
      <c r="S20" s="60">
        <f>P20+Q20-R20</f>
        <v>8.7999999999999989</v>
      </c>
      <c r="T20" s="46">
        <v>1.6</v>
      </c>
      <c r="U20" s="46">
        <v>8.8000000000000007</v>
      </c>
      <c r="V20" s="46">
        <v>0</v>
      </c>
      <c r="W20" s="47">
        <f>T20+U20-V20</f>
        <v>10.4</v>
      </c>
      <c r="X20" s="38">
        <v>0.7</v>
      </c>
      <c r="Y20" s="38">
        <v>9.1999999999999993</v>
      </c>
      <c r="Z20" s="38">
        <v>0</v>
      </c>
      <c r="AA20" s="40">
        <f>X20+Y20-Z20</f>
        <v>9.8999999999999986</v>
      </c>
      <c r="AB20" s="48">
        <v>4</v>
      </c>
      <c r="AC20" s="48">
        <v>9.1</v>
      </c>
      <c r="AD20" s="48">
        <v>0</v>
      </c>
      <c r="AE20" s="49">
        <f>AB20+AC20-AD20</f>
        <v>13.1</v>
      </c>
      <c r="AF20" s="50">
        <f>K20+O20+S20+W20+AA20+AE20</f>
        <v>61.699999999999996</v>
      </c>
      <c r="AG20" s="16"/>
    </row>
    <row r="21" spans="1:35" ht="15.75" customHeight="1" x14ac:dyDescent="0.25">
      <c r="A21" s="11">
        <v>15</v>
      </c>
      <c r="B21" s="41">
        <v>619679</v>
      </c>
      <c r="C21" s="41">
        <v>9879</v>
      </c>
      <c r="D21" s="41" t="s">
        <v>86</v>
      </c>
      <c r="E21" s="41">
        <v>2016</v>
      </c>
      <c r="F21" s="41" t="s">
        <v>45</v>
      </c>
      <c r="G21" s="41" t="s">
        <v>87</v>
      </c>
      <c r="H21" s="42">
        <v>1.2</v>
      </c>
      <c r="I21" s="42">
        <v>9.1999999999999993</v>
      </c>
      <c r="J21" s="42">
        <v>0</v>
      </c>
      <c r="K21" s="43">
        <f>H21+I21-J21</f>
        <v>10.399999999999999</v>
      </c>
      <c r="L21" s="44">
        <v>0</v>
      </c>
      <c r="M21" s="44">
        <v>8.5</v>
      </c>
      <c r="N21" s="44">
        <v>0</v>
      </c>
      <c r="O21" s="45">
        <f>L21+M21-N21</f>
        <v>8.5</v>
      </c>
      <c r="P21" s="59">
        <v>1.2</v>
      </c>
      <c r="Q21" s="59">
        <v>9</v>
      </c>
      <c r="R21" s="59">
        <v>0</v>
      </c>
      <c r="S21" s="60">
        <f>P21+Q21-R21</f>
        <v>10.199999999999999</v>
      </c>
      <c r="T21" s="46">
        <v>1.6</v>
      </c>
      <c r="U21" s="46">
        <v>8.3000000000000007</v>
      </c>
      <c r="V21" s="46">
        <v>0</v>
      </c>
      <c r="W21" s="47">
        <f>T21+U21-V21</f>
        <v>9.9</v>
      </c>
      <c r="X21" s="38">
        <v>0.7</v>
      </c>
      <c r="Y21" s="38">
        <v>9.1</v>
      </c>
      <c r="Z21" s="38">
        <v>0</v>
      </c>
      <c r="AA21" s="40">
        <f>X21+Y21-Z21</f>
        <v>9.7999999999999989</v>
      </c>
      <c r="AB21" s="48">
        <v>2</v>
      </c>
      <c r="AC21" s="48">
        <v>9.4</v>
      </c>
      <c r="AD21" s="48">
        <v>0</v>
      </c>
      <c r="AE21" s="49">
        <f>AB21+AC21-AD21</f>
        <v>11.4</v>
      </c>
      <c r="AF21" s="50">
        <f>K21+O21+S21+W21+AA21+AE21</f>
        <v>60.199999999999996</v>
      </c>
      <c r="AG21" s="16"/>
    </row>
    <row r="22" spans="1:35" ht="15.75" customHeight="1" x14ac:dyDescent="0.25">
      <c r="A22" s="11">
        <v>16</v>
      </c>
      <c r="B22" s="41">
        <v>878516</v>
      </c>
      <c r="C22" s="41">
        <v>5099</v>
      </c>
      <c r="D22" s="41" t="s">
        <v>66</v>
      </c>
      <c r="E22" s="41">
        <v>2015</v>
      </c>
      <c r="F22" s="41" t="s">
        <v>31</v>
      </c>
      <c r="G22" s="41" t="s">
        <v>67</v>
      </c>
      <c r="H22" s="42">
        <v>1.9</v>
      </c>
      <c r="I22" s="42">
        <v>7.9</v>
      </c>
      <c r="J22" s="42">
        <v>0</v>
      </c>
      <c r="K22" s="43">
        <f>H22+I22-J22</f>
        <v>9.8000000000000007</v>
      </c>
      <c r="L22" s="44">
        <v>0</v>
      </c>
      <c r="M22" s="44">
        <v>8.3000000000000007</v>
      </c>
      <c r="N22" s="44">
        <v>0</v>
      </c>
      <c r="O22" s="45">
        <f>L22+M22-N22</f>
        <v>8.3000000000000007</v>
      </c>
      <c r="P22" s="59">
        <v>1.2</v>
      </c>
      <c r="Q22" s="59">
        <v>7.6</v>
      </c>
      <c r="R22" s="59">
        <v>0</v>
      </c>
      <c r="S22" s="60">
        <f>P22+Q22-R22</f>
        <v>8.7999999999999989</v>
      </c>
      <c r="T22" s="46">
        <v>1.6</v>
      </c>
      <c r="U22" s="46">
        <v>8.6999999999999993</v>
      </c>
      <c r="V22" s="46">
        <v>0</v>
      </c>
      <c r="W22" s="47">
        <f>T22+U22-V22</f>
        <v>10.299999999999999</v>
      </c>
      <c r="X22" s="38">
        <v>0.7</v>
      </c>
      <c r="Y22" s="38">
        <v>8.6999999999999993</v>
      </c>
      <c r="Z22" s="38">
        <v>0</v>
      </c>
      <c r="AA22" s="40">
        <f>X22+Y22-Z22</f>
        <v>9.3999999999999986</v>
      </c>
      <c r="AB22" s="48">
        <v>4</v>
      </c>
      <c r="AC22" s="48">
        <v>9.1999999999999993</v>
      </c>
      <c r="AD22" s="48">
        <v>0</v>
      </c>
      <c r="AE22" s="49">
        <f>AB22+AC22-AD22</f>
        <v>13.2</v>
      </c>
      <c r="AF22" s="50">
        <f>K22+O22+S22+W22+AA22+AE22</f>
        <v>59.8</v>
      </c>
      <c r="AG22" s="16"/>
    </row>
    <row r="23" spans="1:35" ht="15.75" customHeight="1" x14ac:dyDescent="0.25">
      <c r="A23" s="11">
        <v>17</v>
      </c>
      <c r="B23" s="51"/>
      <c r="C23" s="51"/>
      <c r="D23" s="41" t="s">
        <v>110</v>
      </c>
      <c r="E23" s="41">
        <v>2016</v>
      </c>
      <c r="F23" s="41" t="s">
        <v>41</v>
      </c>
      <c r="G23" s="41" t="s">
        <v>42</v>
      </c>
      <c r="H23" s="42">
        <v>0.9</v>
      </c>
      <c r="I23" s="42">
        <v>8.8000000000000007</v>
      </c>
      <c r="J23" s="42">
        <v>0</v>
      </c>
      <c r="K23" s="43">
        <f>H23+I23-J23</f>
        <v>9.7000000000000011</v>
      </c>
      <c r="L23" s="44">
        <v>0</v>
      </c>
      <c r="M23" s="44">
        <v>9.5</v>
      </c>
      <c r="N23" s="44">
        <v>0</v>
      </c>
      <c r="O23" s="45">
        <f>L23+M23-N23</f>
        <v>9.5</v>
      </c>
      <c r="P23" s="59">
        <v>0</v>
      </c>
      <c r="Q23" s="59">
        <v>8.8000000000000007</v>
      </c>
      <c r="R23" s="59">
        <v>0</v>
      </c>
      <c r="S23" s="60">
        <f>P23+Q23-R23</f>
        <v>8.8000000000000007</v>
      </c>
      <c r="T23" s="46">
        <v>1.6</v>
      </c>
      <c r="U23" s="46">
        <v>8.5</v>
      </c>
      <c r="V23" s="46">
        <v>0</v>
      </c>
      <c r="W23" s="47">
        <f>T23+U23-V23</f>
        <v>10.1</v>
      </c>
      <c r="X23" s="38">
        <v>0.7</v>
      </c>
      <c r="Y23" s="38">
        <v>9.3000000000000007</v>
      </c>
      <c r="Z23" s="38">
        <v>0</v>
      </c>
      <c r="AA23" s="40">
        <f>X23+Y23-Z23</f>
        <v>10</v>
      </c>
      <c r="AB23" s="48">
        <v>3</v>
      </c>
      <c r="AC23" s="48">
        <v>8.6</v>
      </c>
      <c r="AD23" s="48">
        <v>0</v>
      </c>
      <c r="AE23" s="49">
        <f>AB23+AC23-AD23</f>
        <v>11.6</v>
      </c>
      <c r="AF23" s="50">
        <f>K23+O23+S23+W23+AA23+AE23</f>
        <v>59.7</v>
      </c>
      <c r="AG23" s="16"/>
    </row>
    <row r="24" spans="1:35" ht="15.75" customHeight="1" x14ac:dyDescent="0.25">
      <c r="A24" s="11">
        <v>18</v>
      </c>
      <c r="B24" s="41">
        <v>301895</v>
      </c>
      <c r="C24" s="41">
        <v>9439</v>
      </c>
      <c r="D24" s="41" t="s">
        <v>73</v>
      </c>
      <c r="E24" s="41">
        <v>2016</v>
      </c>
      <c r="F24" s="41" t="s">
        <v>72</v>
      </c>
      <c r="G24" s="51"/>
      <c r="H24" s="42">
        <v>2.4</v>
      </c>
      <c r="I24" s="42">
        <v>7.5</v>
      </c>
      <c r="J24" s="42">
        <v>0</v>
      </c>
      <c r="K24" s="43">
        <f>H24+I24-J24</f>
        <v>9.9</v>
      </c>
      <c r="L24" s="44">
        <v>0</v>
      </c>
      <c r="M24" s="44">
        <v>9</v>
      </c>
      <c r="N24" s="44">
        <v>0</v>
      </c>
      <c r="O24" s="45">
        <f>L24+M24-N24</f>
        <v>9</v>
      </c>
      <c r="P24" s="59">
        <v>0.6</v>
      </c>
      <c r="Q24" s="59">
        <v>7.9</v>
      </c>
      <c r="R24" s="59">
        <v>0</v>
      </c>
      <c r="S24" s="60">
        <f>P24+Q24-R24</f>
        <v>8.5</v>
      </c>
      <c r="T24" s="46">
        <v>1.6</v>
      </c>
      <c r="U24" s="46">
        <v>8.4</v>
      </c>
      <c r="V24" s="46">
        <v>0</v>
      </c>
      <c r="W24" s="47">
        <f>T24+U24-V24</f>
        <v>10</v>
      </c>
      <c r="X24" s="38">
        <v>0.6</v>
      </c>
      <c r="Y24" s="38">
        <v>9.1999999999999993</v>
      </c>
      <c r="Z24" s="38">
        <v>0</v>
      </c>
      <c r="AA24" s="40">
        <f>X24+Y24-Z24</f>
        <v>9.7999999999999989</v>
      </c>
      <c r="AB24" s="48">
        <v>4</v>
      </c>
      <c r="AC24" s="48">
        <v>8.1999999999999993</v>
      </c>
      <c r="AD24" s="48">
        <v>0</v>
      </c>
      <c r="AE24" s="49">
        <f>AB24+AC24-AD24</f>
        <v>12.2</v>
      </c>
      <c r="AF24" s="50">
        <f>K24+O24+S24+W24+AA24+AE24</f>
        <v>59.399999999999991</v>
      </c>
      <c r="AG24" s="16"/>
    </row>
    <row r="25" spans="1:35" ht="15.75" customHeight="1" x14ac:dyDescent="0.25">
      <c r="A25" s="11"/>
      <c r="B25" s="41">
        <v>901886</v>
      </c>
      <c r="C25" s="41">
        <v>9879</v>
      </c>
      <c r="D25" s="41" t="s">
        <v>90</v>
      </c>
      <c r="E25" s="41">
        <v>2015</v>
      </c>
      <c r="F25" s="41" t="s">
        <v>45</v>
      </c>
      <c r="G25" s="41" t="s">
        <v>87</v>
      </c>
      <c r="H25" s="42">
        <v>1.8</v>
      </c>
      <c r="I25" s="42">
        <v>8.5</v>
      </c>
      <c r="J25" s="42">
        <v>0</v>
      </c>
      <c r="K25" s="43">
        <f>H25+I25-J25</f>
        <v>10.3</v>
      </c>
      <c r="L25" s="44">
        <v>0</v>
      </c>
      <c r="M25" s="44">
        <v>8.3000000000000007</v>
      </c>
      <c r="N25" s="44">
        <v>0</v>
      </c>
      <c r="O25" s="45">
        <f>L25+M25-N25</f>
        <v>8.3000000000000007</v>
      </c>
      <c r="P25" s="59">
        <v>0.6</v>
      </c>
      <c r="Q25" s="59">
        <v>8.9</v>
      </c>
      <c r="R25" s="59">
        <v>0</v>
      </c>
      <c r="S25" s="60">
        <f>P25+Q25-R25</f>
        <v>9.5</v>
      </c>
      <c r="T25" s="46">
        <v>1.6</v>
      </c>
      <c r="U25" s="46">
        <v>9</v>
      </c>
      <c r="V25" s="46">
        <v>0</v>
      </c>
      <c r="W25" s="47">
        <f>T25+U25-V25</f>
        <v>10.6</v>
      </c>
      <c r="X25" s="38">
        <v>0.7</v>
      </c>
      <c r="Y25" s="38">
        <v>9.0500000000000007</v>
      </c>
      <c r="Z25" s="38">
        <v>0</v>
      </c>
      <c r="AA25" s="40">
        <f>X25+Y25-Z25</f>
        <v>9.75</v>
      </c>
      <c r="AB25" s="48">
        <v>2</v>
      </c>
      <c r="AC25" s="48">
        <v>8.8000000000000007</v>
      </c>
      <c r="AD25" s="48">
        <v>0</v>
      </c>
      <c r="AE25" s="49">
        <f>AB25+AC25-AD25</f>
        <v>10.8</v>
      </c>
      <c r="AF25" s="50">
        <f>K25+O25+S25+W25+AA25+AE25</f>
        <v>59.25</v>
      </c>
      <c r="AG25" s="16"/>
    </row>
    <row r="26" spans="1:35" ht="15.75" customHeight="1" x14ac:dyDescent="0.25">
      <c r="A26" s="20">
        <v>20</v>
      </c>
      <c r="B26" s="51"/>
      <c r="C26" s="51"/>
      <c r="D26" s="41" t="s">
        <v>108</v>
      </c>
      <c r="E26" s="41">
        <v>2015</v>
      </c>
      <c r="F26" s="41" t="s">
        <v>41</v>
      </c>
      <c r="G26" s="41" t="s">
        <v>42</v>
      </c>
      <c r="H26" s="42">
        <v>2.6</v>
      </c>
      <c r="I26" s="42">
        <v>7.8</v>
      </c>
      <c r="J26" s="42">
        <v>0</v>
      </c>
      <c r="K26" s="43">
        <f>H26+I26-J26</f>
        <v>10.4</v>
      </c>
      <c r="L26" s="44">
        <v>0</v>
      </c>
      <c r="M26" s="44">
        <v>8.5</v>
      </c>
      <c r="N26" s="44">
        <v>0</v>
      </c>
      <c r="O26" s="45">
        <f>L26+M26-N26</f>
        <v>8.5</v>
      </c>
      <c r="P26" s="59">
        <v>0</v>
      </c>
      <c r="Q26" s="59">
        <v>9</v>
      </c>
      <c r="R26" s="59">
        <v>0</v>
      </c>
      <c r="S26" s="60">
        <f>P26+Q26-R26</f>
        <v>9</v>
      </c>
      <c r="T26" s="46">
        <v>1.6</v>
      </c>
      <c r="U26" s="46">
        <v>9</v>
      </c>
      <c r="V26" s="46">
        <v>0</v>
      </c>
      <c r="W26" s="47">
        <f>T26+U26-V26</f>
        <v>10.6</v>
      </c>
      <c r="X26" s="38">
        <v>0.7</v>
      </c>
      <c r="Y26" s="38">
        <v>8.9</v>
      </c>
      <c r="Z26" s="38">
        <v>0</v>
      </c>
      <c r="AA26" s="40">
        <f>X26+Y26-Z26</f>
        <v>9.6</v>
      </c>
      <c r="AB26" s="48">
        <v>3</v>
      </c>
      <c r="AC26" s="48">
        <v>8.1</v>
      </c>
      <c r="AD26" s="48">
        <v>0</v>
      </c>
      <c r="AE26" s="49">
        <f>AB26+AC26-AD26</f>
        <v>11.1</v>
      </c>
      <c r="AF26" s="50">
        <f>K26+O26+S26+W26+AA26+AE26</f>
        <v>59.2</v>
      </c>
      <c r="AG26" s="18"/>
      <c r="AH26" s="17"/>
      <c r="AI26" s="17"/>
    </row>
    <row r="27" spans="1:35" ht="15.75" customHeight="1" x14ac:dyDescent="0.25">
      <c r="A27" s="11">
        <v>21</v>
      </c>
      <c r="B27" s="41">
        <v>991431</v>
      </c>
      <c r="C27" s="41">
        <v>9879</v>
      </c>
      <c r="D27" s="41" t="s">
        <v>89</v>
      </c>
      <c r="E27" s="41">
        <v>2016</v>
      </c>
      <c r="F27" s="41" t="s">
        <v>45</v>
      </c>
      <c r="G27" s="41" t="s">
        <v>87</v>
      </c>
      <c r="H27" s="42">
        <v>1.8</v>
      </c>
      <c r="I27" s="42">
        <v>8.3000000000000007</v>
      </c>
      <c r="J27" s="42">
        <v>0</v>
      </c>
      <c r="K27" s="43">
        <f>H27+I27-J27</f>
        <v>10.100000000000001</v>
      </c>
      <c r="L27" s="44">
        <v>0</v>
      </c>
      <c r="M27" s="44">
        <v>8.6</v>
      </c>
      <c r="N27" s="44">
        <v>0</v>
      </c>
      <c r="O27" s="45">
        <f>L27+M27-N27</f>
        <v>8.6</v>
      </c>
      <c r="P27" s="59">
        <v>0.6</v>
      </c>
      <c r="Q27" s="59">
        <v>8.5</v>
      </c>
      <c r="R27" s="59">
        <v>0</v>
      </c>
      <c r="S27" s="60">
        <f>P27+Q27-R27</f>
        <v>9.1</v>
      </c>
      <c r="T27" s="46">
        <v>1.6</v>
      </c>
      <c r="U27" s="46">
        <v>9.1</v>
      </c>
      <c r="V27" s="46">
        <v>0</v>
      </c>
      <c r="W27" s="47">
        <f>T27+U27-V27</f>
        <v>10.7</v>
      </c>
      <c r="X27" s="38">
        <v>0.7</v>
      </c>
      <c r="Y27" s="38">
        <v>9.1999999999999993</v>
      </c>
      <c r="Z27" s="38">
        <v>0</v>
      </c>
      <c r="AA27" s="40">
        <f>X27+Y27-Z27</f>
        <v>9.8999999999999986</v>
      </c>
      <c r="AB27" s="48">
        <v>2</v>
      </c>
      <c r="AC27" s="48">
        <v>8.6999999999999993</v>
      </c>
      <c r="AD27" s="48">
        <v>0</v>
      </c>
      <c r="AE27" s="49">
        <f>AB27+AC27-AD27</f>
        <v>10.7</v>
      </c>
      <c r="AF27" s="50">
        <f>K27+O27+S27+W27+AA27+AE27</f>
        <v>59.099999999999994</v>
      </c>
      <c r="AG27" s="16"/>
    </row>
    <row r="28" spans="1:35" ht="15.75" customHeight="1" x14ac:dyDescent="0.25">
      <c r="A28" s="11">
        <v>22</v>
      </c>
      <c r="B28" s="61">
        <v>217358</v>
      </c>
      <c r="C28" s="61">
        <v>3479</v>
      </c>
      <c r="D28" s="61" t="s">
        <v>84</v>
      </c>
      <c r="E28" s="61">
        <v>2016</v>
      </c>
      <c r="F28" s="61" t="s">
        <v>77</v>
      </c>
      <c r="G28" s="61" t="s">
        <v>83</v>
      </c>
      <c r="H28" s="42">
        <v>1.2</v>
      </c>
      <c r="I28" s="42">
        <v>7.2</v>
      </c>
      <c r="J28" s="42">
        <v>0</v>
      </c>
      <c r="K28" s="43">
        <f>H28+I28-J28</f>
        <v>8.4</v>
      </c>
      <c r="L28" s="44">
        <v>0</v>
      </c>
      <c r="M28" s="44">
        <v>9.1</v>
      </c>
      <c r="N28" s="44">
        <v>0</v>
      </c>
      <c r="O28" s="45">
        <f>L28+M28-N28</f>
        <v>9.1</v>
      </c>
      <c r="P28" s="59">
        <v>0.6</v>
      </c>
      <c r="Q28" s="59">
        <v>7.2</v>
      </c>
      <c r="R28" s="59">
        <v>0</v>
      </c>
      <c r="S28" s="60">
        <f>P28+Q28-R28</f>
        <v>7.8</v>
      </c>
      <c r="T28" s="46">
        <v>1.6</v>
      </c>
      <c r="U28" s="46">
        <v>9.1</v>
      </c>
      <c r="V28" s="46">
        <v>0</v>
      </c>
      <c r="W28" s="47">
        <f>T28+U28-V28</f>
        <v>10.7</v>
      </c>
      <c r="X28" s="38">
        <v>0.7</v>
      </c>
      <c r="Y28" s="38">
        <v>9.25</v>
      </c>
      <c r="Z28" s="38">
        <v>0</v>
      </c>
      <c r="AA28" s="40">
        <f>X28+Y28-Z28</f>
        <v>9.9499999999999993</v>
      </c>
      <c r="AB28" s="48">
        <v>4</v>
      </c>
      <c r="AC28" s="48">
        <v>9</v>
      </c>
      <c r="AD28" s="48">
        <v>0</v>
      </c>
      <c r="AE28" s="49">
        <f>AB28+AC28-AD28</f>
        <v>13</v>
      </c>
      <c r="AF28" s="50">
        <f>K28+O28+S28+W28+AA28+AE28</f>
        <v>58.95</v>
      </c>
      <c r="AG28" s="16"/>
    </row>
    <row r="29" spans="1:35" ht="15.75" customHeight="1" x14ac:dyDescent="0.25">
      <c r="A29" s="11">
        <v>23</v>
      </c>
      <c r="B29" s="41">
        <v>697825</v>
      </c>
      <c r="C29" s="41">
        <v>3980</v>
      </c>
      <c r="D29" s="41" t="s">
        <v>96</v>
      </c>
      <c r="E29" s="41">
        <v>2016</v>
      </c>
      <c r="F29" s="41" t="s">
        <v>94</v>
      </c>
      <c r="G29" s="41" t="s">
        <v>95</v>
      </c>
      <c r="H29" s="42">
        <v>2.6</v>
      </c>
      <c r="I29" s="42">
        <v>7.7</v>
      </c>
      <c r="J29" s="42">
        <v>0</v>
      </c>
      <c r="K29" s="43">
        <f>H29+I29-J29</f>
        <v>10.3</v>
      </c>
      <c r="L29" s="44">
        <v>0</v>
      </c>
      <c r="M29" s="44">
        <v>7.45</v>
      </c>
      <c r="N29" s="44">
        <v>0</v>
      </c>
      <c r="O29" s="45">
        <f>L29+M29-N29</f>
        <v>7.45</v>
      </c>
      <c r="P29" s="59">
        <v>0</v>
      </c>
      <c r="Q29" s="59">
        <v>8.8000000000000007</v>
      </c>
      <c r="R29" s="59">
        <v>0</v>
      </c>
      <c r="S29" s="60">
        <f>P29+Q29-R29</f>
        <v>8.8000000000000007</v>
      </c>
      <c r="T29" s="46">
        <v>1.6</v>
      </c>
      <c r="U29" s="46">
        <v>9</v>
      </c>
      <c r="V29" s="46">
        <v>0</v>
      </c>
      <c r="W29" s="47">
        <f>T29+U29-V29</f>
        <v>10.6</v>
      </c>
      <c r="X29" s="38">
        <v>0.7</v>
      </c>
      <c r="Y29" s="38">
        <v>9.3000000000000007</v>
      </c>
      <c r="Z29" s="38">
        <v>0</v>
      </c>
      <c r="AA29" s="40">
        <f>X29+Y29-Z29</f>
        <v>10</v>
      </c>
      <c r="AB29" s="48">
        <v>3</v>
      </c>
      <c r="AC29" s="48">
        <v>8.8000000000000007</v>
      </c>
      <c r="AD29" s="48">
        <v>0</v>
      </c>
      <c r="AE29" s="49">
        <f>AB29+AC29-AD29</f>
        <v>11.8</v>
      </c>
      <c r="AF29" s="50">
        <f>K29+O29+S29+W29+AA29+AE29</f>
        <v>58.95</v>
      </c>
      <c r="AG29" s="16"/>
    </row>
    <row r="30" spans="1:35" ht="15.75" customHeight="1" x14ac:dyDescent="0.25">
      <c r="A30" s="11">
        <v>24</v>
      </c>
      <c r="B30" s="61">
        <v>596904</v>
      </c>
      <c r="C30" s="61">
        <v>3980</v>
      </c>
      <c r="D30" s="61" t="s">
        <v>98</v>
      </c>
      <c r="E30" s="61">
        <v>2017</v>
      </c>
      <c r="F30" s="61" t="s">
        <v>94</v>
      </c>
      <c r="G30" s="61" t="s">
        <v>95</v>
      </c>
      <c r="H30" s="42">
        <v>1.9</v>
      </c>
      <c r="I30" s="42">
        <v>8.4</v>
      </c>
      <c r="J30" s="42">
        <v>0</v>
      </c>
      <c r="K30" s="43">
        <f>H30+I30-J30</f>
        <v>10.3</v>
      </c>
      <c r="L30" s="44">
        <v>0</v>
      </c>
      <c r="M30" s="44">
        <v>6.8</v>
      </c>
      <c r="N30" s="44">
        <v>0</v>
      </c>
      <c r="O30" s="45">
        <f>L30+M30-N30</f>
        <v>6.8</v>
      </c>
      <c r="P30" s="59">
        <v>0.6</v>
      </c>
      <c r="Q30" s="59">
        <v>9.1</v>
      </c>
      <c r="R30" s="59">
        <v>0</v>
      </c>
      <c r="S30" s="60">
        <f>P30+Q30-R30</f>
        <v>9.6999999999999993</v>
      </c>
      <c r="T30" s="46">
        <v>1.6</v>
      </c>
      <c r="U30" s="46">
        <v>8.6999999999999993</v>
      </c>
      <c r="V30" s="46">
        <v>0</v>
      </c>
      <c r="W30" s="47">
        <f>T30+U30-V30</f>
        <v>10.299999999999999</v>
      </c>
      <c r="X30" s="38">
        <v>0.7</v>
      </c>
      <c r="Y30" s="38">
        <v>9.1</v>
      </c>
      <c r="Z30" s="38">
        <v>0</v>
      </c>
      <c r="AA30" s="40">
        <f>X30+Y30-Z30</f>
        <v>9.7999999999999989</v>
      </c>
      <c r="AB30" s="48">
        <v>3</v>
      </c>
      <c r="AC30" s="48">
        <v>8.8000000000000007</v>
      </c>
      <c r="AD30" s="48">
        <v>0</v>
      </c>
      <c r="AE30" s="49">
        <f>AB30+AC30-AD30</f>
        <v>11.8</v>
      </c>
      <c r="AF30" s="50">
        <f>K30+O30+S30+W30+AA30+AE30</f>
        <v>58.7</v>
      </c>
      <c r="AG30" s="16"/>
    </row>
    <row r="31" spans="1:35" ht="15.75" customHeight="1" x14ac:dyDescent="0.25">
      <c r="A31" s="11">
        <v>25</v>
      </c>
      <c r="B31" s="41">
        <v>300435</v>
      </c>
      <c r="C31" s="41">
        <v>3479</v>
      </c>
      <c r="D31" s="41" t="s">
        <v>76</v>
      </c>
      <c r="E31" s="41">
        <v>2015</v>
      </c>
      <c r="F31" s="41" t="s">
        <v>77</v>
      </c>
      <c r="G31" s="41" t="s">
        <v>78</v>
      </c>
      <c r="H31" s="42">
        <v>1.8</v>
      </c>
      <c r="I31" s="42">
        <v>8.4</v>
      </c>
      <c r="J31" s="42">
        <v>0</v>
      </c>
      <c r="K31" s="43">
        <f>H31+I31-J31</f>
        <v>10.200000000000001</v>
      </c>
      <c r="L31" s="44">
        <v>0</v>
      </c>
      <c r="M31" s="44">
        <v>8.5</v>
      </c>
      <c r="N31" s="44">
        <v>0</v>
      </c>
      <c r="O31" s="45">
        <f>L31+M31-N31</f>
        <v>8.5</v>
      </c>
      <c r="P31" s="59">
        <v>0</v>
      </c>
      <c r="Q31" s="59">
        <v>8</v>
      </c>
      <c r="R31" s="59">
        <v>0</v>
      </c>
      <c r="S31" s="60">
        <f>P31+Q31-R31</f>
        <v>8</v>
      </c>
      <c r="T31" s="46">
        <v>0.6</v>
      </c>
      <c r="U31" s="46">
        <v>8.3000000000000007</v>
      </c>
      <c r="V31" s="46">
        <v>0</v>
      </c>
      <c r="W31" s="47">
        <f>T31+U31-V31</f>
        <v>8.9</v>
      </c>
      <c r="X31" s="38">
        <v>0.7</v>
      </c>
      <c r="Y31" s="38">
        <v>9.35</v>
      </c>
      <c r="Z31" s="38">
        <v>0</v>
      </c>
      <c r="AA31" s="40">
        <f>X31+Y31-Z31</f>
        <v>10.049999999999999</v>
      </c>
      <c r="AB31" s="48">
        <v>4</v>
      </c>
      <c r="AC31" s="48">
        <v>9</v>
      </c>
      <c r="AD31" s="48">
        <v>0</v>
      </c>
      <c r="AE31" s="49">
        <f>AB31+AC31-AD31</f>
        <v>13</v>
      </c>
      <c r="AF31" s="50">
        <f>K31+O31+S31+W31+AA31+AE31</f>
        <v>58.65</v>
      </c>
      <c r="AG31" s="16"/>
    </row>
    <row r="32" spans="1:35" ht="15.75" customHeight="1" x14ac:dyDescent="0.25">
      <c r="A32" s="11">
        <v>26</v>
      </c>
      <c r="B32" s="51"/>
      <c r="C32" s="51"/>
      <c r="D32" s="41" t="s">
        <v>109</v>
      </c>
      <c r="E32" s="41">
        <v>2016</v>
      </c>
      <c r="F32" s="41" t="s">
        <v>41</v>
      </c>
      <c r="G32" s="41" t="s">
        <v>42</v>
      </c>
      <c r="H32" s="42">
        <v>0.8</v>
      </c>
      <c r="I32" s="42">
        <v>9.1999999999999993</v>
      </c>
      <c r="J32" s="42">
        <v>0</v>
      </c>
      <c r="K32" s="43">
        <f>H32+I32-J32</f>
        <v>10</v>
      </c>
      <c r="L32" s="44">
        <v>0</v>
      </c>
      <c r="M32" s="44">
        <v>9.0500000000000007</v>
      </c>
      <c r="N32" s="44">
        <v>0</v>
      </c>
      <c r="O32" s="45">
        <f>L32+M32-N32</f>
        <v>9.0500000000000007</v>
      </c>
      <c r="P32" s="59">
        <v>0</v>
      </c>
      <c r="Q32" s="59">
        <v>9.1</v>
      </c>
      <c r="R32" s="59">
        <v>0</v>
      </c>
      <c r="S32" s="60">
        <f>P32+Q32-R32</f>
        <v>9.1</v>
      </c>
      <c r="T32" s="46">
        <v>1.6</v>
      </c>
      <c r="U32" s="46">
        <v>8</v>
      </c>
      <c r="V32" s="46">
        <v>0</v>
      </c>
      <c r="W32" s="47">
        <f>T32+U32-V32</f>
        <v>9.6</v>
      </c>
      <c r="X32" s="38">
        <v>0.7</v>
      </c>
      <c r="Y32" s="38">
        <v>9</v>
      </c>
      <c r="Z32" s="38">
        <v>0</v>
      </c>
      <c r="AA32" s="40">
        <f>X32+Y32-Z32</f>
        <v>9.6999999999999993</v>
      </c>
      <c r="AB32" s="48">
        <v>3</v>
      </c>
      <c r="AC32" s="48">
        <v>8</v>
      </c>
      <c r="AD32" s="48">
        <v>0</v>
      </c>
      <c r="AE32" s="49">
        <f>AB32+AC32-AD32</f>
        <v>11</v>
      </c>
      <c r="AF32" s="50">
        <f>K32+O32+S32+W32+AA32+AE32</f>
        <v>58.45</v>
      </c>
      <c r="AG32" s="16"/>
    </row>
    <row r="33" spans="1:35" ht="15.75" customHeight="1" x14ac:dyDescent="0.25">
      <c r="A33" s="11">
        <v>27</v>
      </c>
      <c r="B33" s="41">
        <v>772069</v>
      </c>
      <c r="C33" s="41">
        <v>9879</v>
      </c>
      <c r="D33" s="41" t="s">
        <v>92</v>
      </c>
      <c r="E33" s="41">
        <v>2015</v>
      </c>
      <c r="F33" s="41" t="s">
        <v>45</v>
      </c>
      <c r="G33" s="41" t="s">
        <v>87</v>
      </c>
      <c r="H33" s="42">
        <v>1.2</v>
      </c>
      <c r="I33" s="42">
        <v>8.8000000000000007</v>
      </c>
      <c r="J33" s="42">
        <v>0</v>
      </c>
      <c r="K33" s="43">
        <f>H33+I33-J33</f>
        <v>10</v>
      </c>
      <c r="L33" s="44">
        <v>0</v>
      </c>
      <c r="M33" s="44">
        <v>8.4</v>
      </c>
      <c r="N33" s="44">
        <v>0</v>
      </c>
      <c r="O33" s="45">
        <f>L33+M33-N33</f>
        <v>8.4</v>
      </c>
      <c r="P33" s="59">
        <v>1.2</v>
      </c>
      <c r="Q33" s="59">
        <v>8.6</v>
      </c>
      <c r="R33" s="59">
        <v>0</v>
      </c>
      <c r="S33" s="60">
        <f>P33+Q33-R33</f>
        <v>9.7999999999999989</v>
      </c>
      <c r="T33" s="46">
        <v>1.6</v>
      </c>
      <c r="U33" s="46">
        <v>8.6</v>
      </c>
      <c r="V33" s="46">
        <v>0</v>
      </c>
      <c r="W33" s="47">
        <f>T33+U33-V33</f>
        <v>10.199999999999999</v>
      </c>
      <c r="X33" s="38">
        <v>0.7</v>
      </c>
      <c r="Y33" s="38">
        <v>8.9499999999999993</v>
      </c>
      <c r="Z33" s="38">
        <v>0</v>
      </c>
      <c r="AA33" s="40">
        <f>X33+Y33-Z33</f>
        <v>9.6499999999999986</v>
      </c>
      <c r="AB33" s="48">
        <v>2</v>
      </c>
      <c r="AC33" s="48">
        <v>8.3000000000000007</v>
      </c>
      <c r="AD33" s="48">
        <v>0</v>
      </c>
      <c r="AE33" s="49">
        <f>AB33+AC33-AD33</f>
        <v>10.3</v>
      </c>
      <c r="AF33" s="50">
        <f>K33+O33+S33+W33+AA33+AE33</f>
        <v>58.349999999999994</v>
      </c>
      <c r="AG33" s="16"/>
    </row>
    <row r="34" spans="1:35" ht="15.75" customHeight="1" x14ac:dyDescent="0.25">
      <c r="A34" s="11">
        <v>28</v>
      </c>
      <c r="B34" s="41">
        <v>145545</v>
      </c>
      <c r="C34" s="41">
        <v>1482</v>
      </c>
      <c r="D34" s="41" t="s">
        <v>106</v>
      </c>
      <c r="E34" s="41">
        <v>2016</v>
      </c>
      <c r="F34" s="41" t="s">
        <v>107</v>
      </c>
      <c r="G34" s="51"/>
      <c r="H34" s="42">
        <v>1.2</v>
      </c>
      <c r="I34" s="42">
        <v>8.1999999999999993</v>
      </c>
      <c r="J34" s="42">
        <v>0</v>
      </c>
      <c r="K34" s="43">
        <f>H34+I34-J34</f>
        <v>9.3999999999999986</v>
      </c>
      <c r="L34" s="44">
        <v>0</v>
      </c>
      <c r="M34" s="44">
        <v>8</v>
      </c>
      <c r="N34" s="44">
        <v>0</v>
      </c>
      <c r="O34" s="45">
        <f>L34+M34-N34</f>
        <v>8</v>
      </c>
      <c r="P34" s="59">
        <v>0.6</v>
      </c>
      <c r="Q34" s="59">
        <v>7.6</v>
      </c>
      <c r="R34" s="59">
        <v>0</v>
      </c>
      <c r="S34" s="60">
        <f>P34+Q34-R34</f>
        <v>8.1999999999999993</v>
      </c>
      <c r="T34" s="46">
        <v>0.6</v>
      </c>
      <c r="U34" s="46">
        <v>8.6</v>
      </c>
      <c r="V34" s="46">
        <v>0</v>
      </c>
      <c r="W34" s="47">
        <f>T34+U34-V34</f>
        <v>9.1999999999999993</v>
      </c>
      <c r="X34" s="38">
        <v>0.7</v>
      </c>
      <c r="Y34" s="38">
        <v>8.6999999999999993</v>
      </c>
      <c r="Z34" s="38">
        <v>0</v>
      </c>
      <c r="AA34" s="40">
        <f>X34+Y34-Z34</f>
        <v>9.3999999999999986</v>
      </c>
      <c r="AB34" s="48">
        <v>4</v>
      </c>
      <c r="AC34" s="48">
        <v>8.5</v>
      </c>
      <c r="AD34" s="48">
        <v>0</v>
      </c>
      <c r="AE34" s="49">
        <f>AB34+AC34-AD34</f>
        <v>12.5</v>
      </c>
      <c r="AF34" s="50">
        <f>K34+O34+S34+W34+AA34+AE34</f>
        <v>56.699999999999996</v>
      </c>
      <c r="AG34" s="16"/>
    </row>
    <row r="35" spans="1:35" ht="15.75" customHeight="1" x14ac:dyDescent="0.25">
      <c r="A35" s="11">
        <v>29</v>
      </c>
      <c r="B35" s="41">
        <v>202478</v>
      </c>
      <c r="C35" s="41">
        <v>3479</v>
      </c>
      <c r="D35" s="41" t="s">
        <v>82</v>
      </c>
      <c r="E35" s="41">
        <v>2017</v>
      </c>
      <c r="F35" s="41" t="s">
        <v>77</v>
      </c>
      <c r="G35" s="41" t="s">
        <v>83</v>
      </c>
      <c r="H35" s="42">
        <v>1.2</v>
      </c>
      <c r="I35" s="42">
        <v>8.1999999999999993</v>
      </c>
      <c r="J35" s="42">
        <v>0</v>
      </c>
      <c r="K35" s="43">
        <f>H35+I35-J35</f>
        <v>9.3999999999999986</v>
      </c>
      <c r="L35" s="44">
        <v>0</v>
      </c>
      <c r="M35" s="44">
        <v>7.8</v>
      </c>
      <c r="N35" s="44">
        <v>0</v>
      </c>
      <c r="O35" s="45">
        <f>L35+M35-N35</f>
        <v>7.8</v>
      </c>
      <c r="P35" s="59">
        <v>0.6</v>
      </c>
      <c r="Q35" s="59">
        <v>7.5</v>
      </c>
      <c r="R35" s="59">
        <v>0</v>
      </c>
      <c r="S35" s="60">
        <f>P35+Q35-R35</f>
        <v>8.1</v>
      </c>
      <c r="T35" s="46">
        <v>1.6</v>
      </c>
      <c r="U35" s="46">
        <v>7.2</v>
      </c>
      <c r="V35" s="46">
        <v>0</v>
      </c>
      <c r="W35" s="47">
        <f>T35+U35-V35</f>
        <v>8.8000000000000007</v>
      </c>
      <c r="X35" s="38">
        <v>0.7</v>
      </c>
      <c r="Y35" s="38">
        <v>9.1</v>
      </c>
      <c r="Z35" s="38">
        <v>0</v>
      </c>
      <c r="AA35" s="40">
        <f>X35+Y35-Z35</f>
        <v>9.7999999999999989</v>
      </c>
      <c r="AB35" s="48">
        <v>4</v>
      </c>
      <c r="AC35" s="48">
        <v>8.6</v>
      </c>
      <c r="AD35" s="48">
        <v>0</v>
      </c>
      <c r="AE35" s="49">
        <f>AB35+AC35-AD35</f>
        <v>12.6</v>
      </c>
      <c r="AF35" s="50">
        <f>K35+O35+S35+W35+AA35+AE35</f>
        <v>56.499999999999993</v>
      </c>
      <c r="AG35" s="16"/>
    </row>
    <row r="36" spans="1:35" ht="15.75" customHeight="1" x14ac:dyDescent="0.25">
      <c r="A36" s="11">
        <v>30</v>
      </c>
      <c r="B36" s="41">
        <v>461626</v>
      </c>
      <c r="C36" s="41">
        <v>3980</v>
      </c>
      <c r="D36" s="41" t="s">
        <v>93</v>
      </c>
      <c r="E36" s="41">
        <v>2016</v>
      </c>
      <c r="F36" s="41" t="s">
        <v>94</v>
      </c>
      <c r="G36" s="41" t="s">
        <v>95</v>
      </c>
      <c r="H36" s="42">
        <v>1.9</v>
      </c>
      <c r="I36" s="42">
        <v>8.1</v>
      </c>
      <c r="J36" s="42">
        <v>0</v>
      </c>
      <c r="K36" s="43">
        <f>H36+I36-J36</f>
        <v>10</v>
      </c>
      <c r="L36" s="44">
        <v>0</v>
      </c>
      <c r="M36" s="44">
        <v>6.8</v>
      </c>
      <c r="N36" s="44">
        <v>0</v>
      </c>
      <c r="O36" s="45">
        <f>L36+M36-N36</f>
        <v>6.8</v>
      </c>
      <c r="P36" s="59">
        <v>0.6</v>
      </c>
      <c r="Q36" s="59">
        <v>8.3000000000000007</v>
      </c>
      <c r="R36" s="59">
        <v>0</v>
      </c>
      <c r="S36" s="60">
        <f>P36+Q36-R36</f>
        <v>8.9</v>
      </c>
      <c r="T36" s="46">
        <v>1.6</v>
      </c>
      <c r="U36" s="46">
        <v>8.1999999999999993</v>
      </c>
      <c r="V36" s="46">
        <v>0</v>
      </c>
      <c r="W36" s="47">
        <f>T36+U36-V36</f>
        <v>9.7999999999999989</v>
      </c>
      <c r="X36" s="38">
        <v>0.7</v>
      </c>
      <c r="Y36" s="38">
        <v>9.1</v>
      </c>
      <c r="Z36" s="38">
        <v>0</v>
      </c>
      <c r="AA36" s="40">
        <f>X36+Y36-Z36</f>
        <v>9.7999999999999989</v>
      </c>
      <c r="AB36" s="48">
        <v>2</v>
      </c>
      <c r="AC36" s="48">
        <v>9.1</v>
      </c>
      <c r="AD36" s="48">
        <v>0</v>
      </c>
      <c r="AE36" s="49">
        <f>AB36+AC36-AD36</f>
        <v>11.1</v>
      </c>
      <c r="AF36" s="50">
        <f>K36+O36+S36+W36+AA36+AE36</f>
        <v>56.4</v>
      </c>
      <c r="AG36" s="16"/>
    </row>
    <row r="37" spans="1:35" ht="15.75" customHeight="1" x14ac:dyDescent="0.25">
      <c r="A37" s="20">
        <v>31</v>
      </c>
      <c r="B37" s="61"/>
      <c r="C37" s="61"/>
      <c r="D37" s="61" t="s">
        <v>111</v>
      </c>
      <c r="E37" s="61">
        <v>2015</v>
      </c>
      <c r="F37" s="61" t="s">
        <v>41</v>
      </c>
      <c r="G37" s="61" t="s">
        <v>42</v>
      </c>
      <c r="H37" s="42">
        <v>0.6</v>
      </c>
      <c r="I37" s="42">
        <v>7.9</v>
      </c>
      <c r="J37" s="42">
        <v>0</v>
      </c>
      <c r="K37" s="43">
        <f>H37+I37-J37</f>
        <v>8.5</v>
      </c>
      <c r="L37" s="44">
        <v>0</v>
      </c>
      <c r="M37" s="44">
        <v>8.25</v>
      </c>
      <c r="N37" s="44">
        <v>0</v>
      </c>
      <c r="O37" s="45">
        <f>L37+M37-N37</f>
        <v>8.25</v>
      </c>
      <c r="P37" s="59">
        <v>0</v>
      </c>
      <c r="Q37" s="59">
        <v>8.6</v>
      </c>
      <c r="R37" s="59">
        <v>0</v>
      </c>
      <c r="S37" s="60">
        <f>P37+Q37-R37</f>
        <v>8.6</v>
      </c>
      <c r="T37" s="46">
        <v>1.6</v>
      </c>
      <c r="U37" s="46">
        <v>8.1999999999999993</v>
      </c>
      <c r="V37" s="46">
        <v>0</v>
      </c>
      <c r="W37" s="47">
        <f>T37+U37-V37</f>
        <v>9.7999999999999989</v>
      </c>
      <c r="X37" s="38">
        <v>0.6</v>
      </c>
      <c r="Y37" s="38">
        <v>9.4</v>
      </c>
      <c r="Z37" s="38">
        <v>0</v>
      </c>
      <c r="AA37" s="40">
        <f>X37+Y37-Z37</f>
        <v>10</v>
      </c>
      <c r="AB37" s="48">
        <v>3</v>
      </c>
      <c r="AC37" s="48">
        <v>7.8</v>
      </c>
      <c r="AD37" s="48">
        <v>0</v>
      </c>
      <c r="AE37" s="49">
        <f>AB37+AC37-AD37</f>
        <v>10.8</v>
      </c>
      <c r="AF37" s="50">
        <f>K37+O37+S37+W37+AA37+AE37</f>
        <v>55.95</v>
      </c>
      <c r="AG37" s="18"/>
      <c r="AH37" s="17"/>
      <c r="AI37" s="17"/>
    </row>
    <row r="38" spans="1:35" ht="15.75" customHeight="1" x14ac:dyDescent="0.25">
      <c r="A38" s="11"/>
      <c r="B38" s="41">
        <v>955021</v>
      </c>
      <c r="C38" s="41">
        <v>7822</v>
      </c>
      <c r="D38" s="41" t="s">
        <v>61</v>
      </c>
      <c r="E38" s="41">
        <v>2016</v>
      </c>
      <c r="F38" s="41" t="s">
        <v>23</v>
      </c>
      <c r="G38" s="41" t="s">
        <v>24</v>
      </c>
      <c r="H38" s="42">
        <v>1.2</v>
      </c>
      <c r="I38" s="42">
        <v>8.3000000000000007</v>
      </c>
      <c r="J38" s="42">
        <v>0</v>
      </c>
      <c r="K38" s="43">
        <f>H38+I38-J38</f>
        <v>9.5</v>
      </c>
      <c r="L38" s="44">
        <v>0</v>
      </c>
      <c r="M38" s="44">
        <v>8.9</v>
      </c>
      <c r="N38" s="44">
        <v>0</v>
      </c>
      <c r="O38" s="45">
        <f>L38+M38-N38</f>
        <v>8.9</v>
      </c>
      <c r="P38" s="59">
        <v>0.6</v>
      </c>
      <c r="Q38" s="59">
        <v>8.6</v>
      </c>
      <c r="R38" s="59">
        <v>0</v>
      </c>
      <c r="S38" s="60">
        <f>P38+Q38-R38</f>
        <v>9.1999999999999993</v>
      </c>
      <c r="T38" s="46">
        <v>1.6</v>
      </c>
      <c r="U38" s="46">
        <v>7.5</v>
      </c>
      <c r="V38" s="46">
        <v>0</v>
      </c>
      <c r="W38" s="47">
        <f>T38+U38-V38</f>
        <v>9.1</v>
      </c>
      <c r="X38" s="38">
        <v>0.7</v>
      </c>
      <c r="Y38" s="38">
        <v>8.9</v>
      </c>
      <c r="Z38" s="38">
        <v>0</v>
      </c>
      <c r="AA38" s="40">
        <f>X38+Y38-Z38</f>
        <v>9.6</v>
      </c>
      <c r="AB38" s="48">
        <v>3</v>
      </c>
      <c r="AC38" s="48">
        <v>6.6</v>
      </c>
      <c r="AD38" s="48">
        <v>0</v>
      </c>
      <c r="AE38" s="49">
        <f>AB38+AC38-AD38</f>
        <v>9.6</v>
      </c>
      <c r="AF38" s="50">
        <f>K38+O38+S38+W38+AA38+AE38</f>
        <v>55.9</v>
      </c>
      <c r="AG38" s="16"/>
    </row>
    <row r="39" spans="1:35" ht="15.75" customHeight="1" x14ac:dyDescent="0.25">
      <c r="A39" s="11">
        <v>33</v>
      </c>
      <c r="B39" s="41">
        <v>815543</v>
      </c>
      <c r="C39" s="41">
        <v>7822</v>
      </c>
      <c r="D39" s="41" t="s">
        <v>62</v>
      </c>
      <c r="E39" s="41">
        <v>2016</v>
      </c>
      <c r="F39" s="41" t="s">
        <v>23</v>
      </c>
      <c r="G39" s="41" t="s">
        <v>24</v>
      </c>
      <c r="H39" s="42">
        <v>1.2</v>
      </c>
      <c r="I39" s="42">
        <v>8.4</v>
      </c>
      <c r="J39" s="42">
        <v>0</v>
      </c>
      <c r="K39" s="43">
        <f>H39+I39-J39</f>
        <v>9.6</v>
      </c>
      <c r="L39" s="44">
        <v>0</v>
      </c>
      <c r="M39" s="44">
        <v>7.6</v>
      </c>
      <c r="N39" s="44">
        <v>0</v>
      </c>
      <c r="O39" s="45">
        <f>L39+M39-N39</f>
        <v>7.6</v>
      </c>
      <c r="P39" s="59">
        <v>0.6</v>
      </c>
      <c r="Q39" s="59">
        <v>8</v>
      </c>
      <c r="R39" s="59">
        <v>0</v>
      </c>
      <c r="S39" s="60">
        <f>P39+Q39-R39</f>
        <v>8.6</v>
      </c>
      <c r="T39" s="46">
        <v>0.6</v>
      </c>
      <c r="U39" s="46">
        <v>8.6</v>
      </c>
      <c r="V39" s="46">
        <v>0</v>
      </c>
      <c r="W39" s="47">
        <f>T39+U39-V39</f>
        <v>9.1999999999999993</v>
      </c>
      <c r="X39" s="38">
        <v>0.6</v>
      </c>
      <c r="Y39" s="38">
        <v>8.1</v>
      </c>
      <c r="Z39" s="38">
        <v>0</v>
      </c>
      <c r="AA39" s="40">
        <f>X39+Y39-Z39</f>
        <v>8.6999999999999993</v>
      </c>
      <c r="AB39" s="48">
        <v>4</v>
      </c>
      <c r="AC39" s="48">
        <v>8</v>
      </c>
      <c r="AD39" s="48">
        <v>0</v>
      </c>
      <c r="AE39" s="49">
        <f>AB39+AC39-AD39</f>
        <v>12</v>
      </c>
      <c r="AF39" s="50">
        <f>K39+O39+S39+W39+AA39+AE39</f>
        <v>55.7</v>
      </c>
      <c r="AG39" s="16"/>
    </row>
    <row r="40" spans="1:35" ht="15.75" customHeight="1" x14ac:dyDescent="0.25">
      <c r="A40" s="11">
        <v>34</v>
      </c>
      <c r="B40" s="41">
        <v>549273</v>
      </c>
      <c r="C40" s="41">
        <v>9879</v>
      </c>
      <c r="D40" s="41" t="s">
        <v>91</v>
      </c>
      <c r="E40" s="41">
        <v>2017</v>
      </c>
      <c r="F40" s="41" t="s">
        <v>45</v>
      </c>
      <c r="G40" s="41" t="s">
        <v>87</v>
      </c>
      <c r="H40" s="42">
        <v>1.2</v>
      </c>
      <c r="I40" s="42">
        <v>7.2</v>
      </c>
      <c r="J40" s="42">
        <v>0</v>
      </c>
      <c r="K40" s="43">
        <f>H40+I40-J40</f>
        <v>8.4</v>
      </c>
      <c r="L40" s="44">
        <v>0</v>
      </c>
      <c r="M40" s="44">
        <v>6.7</v>
      </c>
      <c r="N40" s="44">
        <v>0</v>
      </c>
      <c r="O40" s="45">
        <f>L40+M40-N40</f>
        <v>6.7</v>
      </c>
      <c r="P40" s="59">
        <v>1.2</v>
      </c>
      <c r="Q40" s="59">
        <v>8.1999999999999993</v>
      </c>
      <c r="R40" s="59">
        <v>0</v>
      </c>
      <c r="S40" s="60">
        <f>P40+Q40-R40</f>
        <v>9.3999999999999986</v>
      </c>
      <c r="T40" s="46">
        <v>1.6</v>
      </c>
      <c r="U40" s="46">
        <v>8.8000000000000007</v>
      </c>
      <c r="V40" s="46">
        <v>0</v>
      </c>
      <c r="W40" s="47">
        <f>T40+U40-V40</f>
        <v>10.4</v>
      </c>
      <c r="X40" s="38">
        <v>0.7</v>
      </c>
      <c r="Y40" s="38">
        <v>8.9499999999999993</v>
      </c>
      <c r="Z40" s="38">
        <v>0</v>
      </c>
      <c r="AA40" s="40">
        <f>X40+Y40-Z40</f>
        <v>9.6499999999999986</v>
      </c>
      <c r="AB40" s="48">
        <v>2</v>
      </c>
      <c r="AC40" s="48">
        <v>9.1</v>
      </c>
      <c r="AD40" s="48">
        <v>0</v>
      </c>
      <c r="AE40" s="49">
        <f>AB40+AC40-AD40</f>
        <v>11.1</v>
      </c>
      <c r="AF40" s="50">
        <f>K40+O40+S40+W40+AA40+AE40</f>
        <v>55.65</v>
      </c>
      <c r="AG40" s="16"/>
    </row>
    <row r="41" spans="1:35" ht="15.75" customHeight="1" x14ac:dyDescent="0.25">
      <c r="A41" s="11">
        <v>35</v>
      </c>
      <c r="B41" s="41">
        <v>931727</v>
      </c>
      <c r="C41" s="41">
        <v>9879</v>
      </c>
      <c r="D41" s="41" t="s">
        <v>85</v>
      </c>
      <c r="E41" s="41">
        <v>2016</v>
      </c>
      <c r="F41" s="41" t="s">
        <v>45</v>
      </c>
      <c r="G41" s="41" t="s">
        <v>46</v>
      </c>
      <c r="H41" s="42">
        <v>1.2</v>
      </c>
      <c r="I41" s="42">
        <v>8.5</v>
      </c>
      <c r="J41" s="42">
        <v>0</v>
      </c>
      <c r="K41" s="43">
        <f>H41+I41-J41</f>
        <v>9.6999999999999993</v>
      </c>
      <c r="L41" s="44">
        <v>0</v>
      </c>
      <c r="M41" s="44">
        <v>7.3</v>
      </c>
      <c r="N41" s="44">
        <v>0</v>
      </c>
      <c r="O41" s="45">
        <f>L41+M41-N41</f>
        <v>7.3</v>
      </c>
      <c r="P41" s="59">
        <v>0</v>
      </c>
      <c r="Q41" s="59">
        <v>8.3000000000000007</v>
      </c>
      <c r="R41" s="59">
        <v>0</v>
      </c>
      <c r="S41" s="60">
        <f>P41+Q41-R41</f>
        <v>8.3000000000000007</v>
      </c>
      <c r="T41" s="46">
        <v>0.6</v>
      </c>
      <c r="U41" s="46">
        <v>8.3000000000000007</v>
      </c>
      <c r="V41" s="46">
        <v>0</v>
      </c>
      <c r="W41" s="47">
        <f>T41+U41-V41</f>
        <v>8.9</v>
      </c>
      <c r="X41" s="38">
        <v>0.7</v>
      </c>
      <c r="Y41" s="38">
        <v>8.9</v>
      </c>
      <c r="Z41" s="38">
        <v>0</v>
      </c>
      <c r="AA41" s="40">
        <f>X41+Y41-Z41</f>
        <v>9.6</v>
      </c>
      <c r="AB41" s="48">
        <v>2</v>
      </c>
      <c r="AC41" s="48">
        <v>9.1999999999999993</v>
      </c>
      <c r="AD41" s="48">
        <v>0</v>
      </c>
      <c r="AE41" s="49">
        <f>AB41+AC41-AD41</f>
        <v>11.2</v>
      </c>
      <c r="AF41" s="50">
        <f>K41+O41+S41+W41+AA41+AE41</f>
        <v>55</v>
      </c>
      <c r="AG41" s="16"/>
    </row>
    <row r="42" spans="1:35" ht="15.75" customHeight="1" x14ac:dyDescent="0.25">
      <c r="A42" s="11">
        <v>36</v>
      </c>
      <c r="B42" s="41">
        <v>274456</v>
      </c>
      <c r="C42" s="41">
        <v>3980</v>
      </c>
      <c r="D42" s="41" t="s">
        <v>97</v>
      </c>
      <c r="E42" s="41">
        <v>2016</v>
      </c>
      <c r="F42" s="41" t="s">
        <v>94</v>
      </c>
      <c r="G42" s="41" t="s">
        <v>95</v>
      </c>
      <c r="H42" s="42">
        <v>2.6</v>
      </c>
      <c r="I42" s="42">
        <v>6.7</v>
      </c>
      <c r="J42" s="42">
        <v>0</v>
      </c>
      <c r="K42" s="43">
        <f>H42+I42-J42</f>
        <v>9.3000000000000007</v>
      </c>
      <c r="L42" s="44">
        <v>0</v>
      </c>
      <c r="M42" s="44">
        <v>7.4</v>
      </c>
      <c r="N42" s="44">
        <v>0</v>
      </c>
      <c r="O42" s="45">
        <f>L42+M42-N42</f>
        <v>7.4</v>
      </c>
      <c r="P42" s="59">
        <v>0</v>
      </c>
      <c r="Q42" s="59">
        <v>8.1999999999999993</v>
      </c>
      <c r="R42" s="59">
        <v>0</v>
      </c>
      <c r="S42" s="60">
        <f>P42+Q42-R42</f>
        <v>8.1999999999999993</v>
      </c>
      <c r="T42" s="46">
        <v>1.6</v>
      </c>
      <c r="U42" s="46">
        <v>7</v>
      </c>
      <c r="V42" s="46">
        <v>0</v>
      </c>
      <c r="W42" s="47">
        <f>T42+U42-V42</f>
        <v>8.6</v>
      </c>
      <c r="X42" s="38">
        <v>0.7</v>
      </c>
      <c r="Y42" s="38">
        <v>8.4</v>
      </c>
      <c r="Z42" s="38">
        <v>0</v>
      </c>
      <c r="AA42" s="40">
        <f>X42+Y42-Z42</f>
        <v>9.1</v>
      </c>
      <c r="AB42" s="48">
        <v>3</v>
      </c>
      <c r="AC42" s="48">
        <v>8.6</v>
      </c>
      <c r="AD42" s="48">
        <v>0</v>
      </c>
      <c r="AE42" s="49">
        <f>AB42+AC42-AD42</f>
        <v>11.6</v>
      </c>
      <c r="AF42" s="50">
        <f>K42+O42+S42+W42+AA42+AE42</f>
        <v>54.2</v>
      </c>
      <c r="AG42" s="16"/>
    </row>
    <row r="43" spans="1:35" ht="15.75" customHeight="1" x14ac:dyDescent="0.25">
      <c r="A43" s="11">
        <v>37</v>
      </c>
      <c r="B43" s="41">
        <v>995035</v>
      </c>
      <c r="C43" s="41">
        <v>1319</v>
      </c>
      <c r="D43" s="41" t="s">
        <v>105</v>
      </c>
      <c r="E43" s="41">
        <v>2017</v>
      </c>
      <c r="F43" s="41" t="s">
        <v>56</v>
      </c>
      <c r="G43" s="41" t="s">
        <v>57</v>
      </c>
      <c r="H43" s="42">
        <v>0.6</v>
      </c>
      <c r="I43" s="42">
        <v>7.8</v>
      </c>
      <c r="J43" s="42">
        <v>0</v>
      </c>
      <c r="K43" s="43">
        <f>H43+I43-J43</f>
        <v>8.4</v>
      </c>
      <c r="L43" s="44">
        <v>0</v>
      </c>
      <c r="M43" s="44">
        <v>7.1</v>
      </c>
      <c r="N43" s="44">
        <v>0</v>
      </c>
      <c r="O43" s="45">
        <f>L43+M43-N43</f>
        <v>7.1</v>
      </c>
      <c r="P43" s="59">
        <v>0</v>
      </c>
      <c r="Q43" s="59">
        <v>9.1999999999999993</v>
      </c>
      <c r="R43" s="59">
        <v>0.5</v>
      </c>
      <c r="S43" s="60">
        <f>P43+Q43-R43</f>
        <v>8.6999999999999993</v>
      </c>
      <c r="T43" s="46">
        <v>0.6</v>
      </c>
      <c r="U43" s="46">
        <v>7.8</v>
      </c>
      <c r="V43" s="46">
        <v>0</v>
      </c>
      <c r="W43" s="47">
        <f>T43+U43-V43</f>
        <v>8.4</v>
      </c>
      <c r="X43" s="38">
        <v>0.7</v>
      </c>
      <c r="Y43" s="38">
        <v>8.1</v>
      </c>
      <c r="Z43" s="38">
        <v>0</v>
      </c>
      <c r="AA43" s="40">
        <f>X43+Y43-Z43</f>
        <v>8.7999999999999989</v>
      </c>
      <c r="AB43" s="48">
        <v>4</v>
      </c>
      <c r="AC43" s="48">
        <v>8.1999999999999993</v>
      </c>
      <c r="AD43" s="48">
        <v>0</v>
      </c>
      <c r="AE43" s="49">
        <f>AB43+AC43-AD43</f>
        <v>12.2</v>
      </c>
      <c r="AF43" s="50">
        <f>K43+O43+S43+W43+AA43+AE43</f>
        <v>53.599999999999994</v>
      </c>
      <c r="AG43" s="16"/>
    </row>
    <row r="44" spans="1:35" ht="15.75" customHeight="1" x14ac:dyDescent="0.25">
      <c r="A44" s="11">
        <v>38</v>
      </c>
      <c r="B44" s="41">
        <v>148101</v>
      </c>
      <c r="C44" s="41">
        <v>5099</v>
      </c>
      <c r="D44" s="41" t="s">
        <v>69</v>
      </c>
      <c r="E44" s="41">
        <v>2015</v>
      </c>
      <c r="F44" s="41" t="s">
        <v>31</v>
      </c>
      <c r="G44" s="41" t="s">
        <v>38</v>
      </c>
      <c r="H44" s="42">
        <v>0.6</v>
      </c>
      <c r="I44" s="42">
        <v>8.1</v>
      </c>
      <c r="J44" s="42">
        <v>0</v>
      </c>
      <c r="K44" s="43">
        <f>H44+I44-J44</f>
        <v>8.6999999999999993</v>
      </c>
      <c r="L44" s="44">
        <v>0</v>
      </c>
      <c r="M44" s="44">
        <v>8.4</v>
      </c>
      <c r="N44" s="44">
        <v>0</v>
      </c>
      <c r="O44" s="45">
        <f>L44+M44-N44</f>
        <v>8.4</v>
      </c>
      <c r="P44" s="59">
        <v>0</v>
      </c>
      <c r="Q44" s="59">
        <v>6.8</v>
      </c>
      <c r="R44" s="59">
        <v>0</v>
      </c>
      <c r="S44" s="60">
        <f>P44+Q44-R44</f>
        <v>6.8</v>
      </c>
      <c r="T44" s="46">
        <v>0.6</v>
      </c>
      <c r="U44" s="46">
        <v>8</v>
      </c>
      <c r="V44" s="46">
        <v>0</v>
      </c>
      <c r="W44" s="47">
        <f>T44+U44-V44</f>
        <v>8.6</v>
      </c>
      <c r="X44" s="38">
        <v>0.7</v>
      </c>
      <c r="Y44" s="38">
        <v>7.9</v>
      </c>
      <c r="Z44" s="38">
        <v>0</v>
      </c>
      <c r="AA44" s="40">
        <f>X44+Y44-Z44</f>
        <v>8.6</v>
      </c>
      <c r="AB44" s="48">
        <v>3</v>
      </c>
      <c r="AC44" s="48">
        <v>9</v>
      </c>
      <c r="AD44" s="48">
        <v>0</v>
      </c>
      <c r="AE44" s="49">
        <f>AB44+AC44-AD44</f>
        <v>12</v>
      </c>
      <c r="AF44" s="50">
        <f>K44+O44+S44+W44+AA44+AE44</f>
        <v>53.1</v>
      </c>
      <c r="AG44" s="16"/>
    </row>
    <row r="45" spans="1:35" ht="15.75" customHeight="1" x14ac:dyDescent="0.25">
      <c r="A45" s="11">
        <v>39</v>
      </c>
      <c r="B45" s="41">
        <v>253946</v>
      </c>
      <c r="C45" s="41">
        <v>5099</v>
      </c>
      <c r="D45" s="41" t="s">
        <v>70</v>
      </c>
      <c r="E45" s="41">
        <v>2015</v>
      </c>
      <c r="F45" s="41" t="s">
        <v>31</v>
      </c>
      <c r="G45" s="41" t="s">
        <v>38</v>
      </c>
      <c r="H45" s="42">
        <v>0</v>
      </c>
      <c r="I45" s="42">
        <v>8.1999999999999993</v>
      </c>
      <c r="J45" s="42">
        <v>0</v>
      </c>
      <c r="K45" s="43">
        <f>H45+I45-J45</f>
        <v>8.1999999999999993</v>
      </c>
      <c r="L45" s="44">
        <v>0</v>
      </c>
      <c r="M45" s="44">
        <v>7</v>
      </c>
      <c r="N45" s="44">
        <v>0</v>
      </c>
      <c r="O45" s="45">
        <f>L45+M45-N45</f>
        <v>7</v>
      </c>
      <c r="P45" s="59">
        <v>0</v>
      </c>
      <c r="Q45" s="59">
        <v>6.6</v>
      </c>
      <c r="R45" s="59">
        <v>0</v>
      </c>
      <c r="S45" s="60">
        <f>P45+Q45-R45</f>
        <v>6.6</v>
      </c>
      <c r="T45" s="46">
        <v>1.6</v>
      </c>
      <c r="U45" s="46">
        <v>8.3000000000000007</v>
      </c>
      <c r="V45" s="46">
        <v>0</v>
      </c>
      <c r="W45" s="47">
        <f>T45+U45-V45</f>
        <v>9.9</v>
      </c>
      <c r="X45" s="38">
        <v>0.7</v>
      </c>
      <c r="Y45" s="38">
        <v>8.3000000000000007</v>
      </c>
      <c r="Z45" s="38">
        <v>0</v>
      </c>
      <c r="AA45" s="40">
        <f>X45+Y45-Z45</f>
        <v>9</v>
      </c>
      <c r="AB45" s="48">
        <v>3</v>
      </c>
      <c r="AC45" s="48">
        <v>8.9</v>
      </c>
      <c r="AD45" s="48">
        <v>0</v>
      </c>
      <c r="AE45" s="49">
        <f>AB45+AC45-AD45</f>
        <v>11.9</v>
      </c>
      <c r="AF45" s="50">
        <f>K45+O45+S45+W45+AA45+AE45</f>
        <v>52.599999999999994</v>
      </c>
    </row>
    <row r="46" spans="1:35" ht="15.75" customHeight="1" x14ac:dyDescent="0.25"/>
    <row r="47" spans="1:35" ht="15.75" customHeight="1" x14ac:dyDescent="0.25"/>
    <row r="48" spans="1:3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ortState ref="B7:AF48">
    <sortCondition descending="1" ref="AF7:AF48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0"/>
  <sheetViews>
    <sheetView topLeftCell="V19" workbookViewId="0">
      <selection activeCell="AF30" sqref="A6:AF30"/>
    </sheetView>
  </sheetViews>
  <sheetFormatPr defaultColWidth="14.42578125" defaultRowHeight="15" customHeight="1" x14ac:dyDescent="0.25"/>
  <cols>
    <col min="1" max="3" width="10" customWidth="1"/>
    <col min="4" max="4" width="30" customWidth="1"/>
    <col min="5" max="5" width="8" customWidth="1"/>
    <col min="6" max="6" width="24" customWidth="1"/>
    <col min="7" max="7" width="26.7109375" customWidth="1"/>
    <col min="8" max="32" width="8.7109375" customWidth="1"/>
    <col min="33" max="34" width="30" customWidth="1"/>
    <col min="35" max="35" width="15" customWidth="1"/>
  </cols>
  <sheetData>
    <row r="1" spans="1:35" ht="18.75" x14ac:dyDescent="0.3">
      <c r="D1" s="1" t="s">
        <v>0</v>
      </c>
      <c r="E1" s="2"/>
    </row>
    <row r="2" spans="1:35" ht="18.75" x14ac:dyDescent="0.3">
      <c r="D2" s="1" t="s">
        <v>1</v>
      </c>
      <c r="E2" s="2"/>
    </row>
    <row r="3" spans="1:35" ht="18.75" x14ac:dyDescent="0.3">
      <c r="A3" s="51"/>
      <c r="B3" s="51"/>
      <c r="C3" s="51"/>
      <c r="D3" s="41" t="s">
        <v>112</v>
      </c>
      <c r="E3" s="58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5" ht="1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5" ht="1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5" t="s">
        <v>10</v>
      </c>
      <c r="M6" s="5" t="s">
        <v>11</v>
      </c>
      <c r="N6" s="5" t="s">
        <v>12</v>
      </c>
      <c r="O6" s="5" t="s">
        <v>14</v>
      </c>
      <c r="P6" s="6" t="s">
        <v>10</v>
      </c>
      <c r="Q6" s="6" t="s">
        <v>11</v>
      </c>
      <c r="R6" s="6" t="s">
        <v>12</v>
      </c>
      <c r="S6" s="6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8" t="s">
        <v>10</v>
      </c>
      <c r="Y6" s="8" t="s">
        <v>11</v>
      </c>
      <c r="Z6" s="8" t="s">
        <v>12</v>
      </c>
      <c r="AA6" s="8" t="s">
        <v>17</v>
      </c>
      <c r="AB6" s="19" t="s">
        <v>10</v>
      </c>
      <c r="AC6" s="19" t="s">
        <v>11</v>
      </c>
      <c r="AD6" s="19" t="s">
        <v>12</v>
      </c>
      <c r="AE6" s="19" t="s">
        <v>18</v>
      </c>
      <c r="AF6" s="10" t="s">
        <v>19</v>
      </c>
      <c r="AG6" s="3" t="s">
        <v>20</v>
      </c>
      <c r="AH6" s="3" t="s">
        <v>21</v>
      </c>
      <c r="AI6" s="3"/>
    </row>
    <row r="7" spans="1:35" x14ac:dyDescent="0.25">
      <c r="A7" s="57">
        <v>1</v>
      </c>
      <c r="B7" s="41">
        <v>193751</v>
      </c>
      <c r="C7" s="41">
        <v>9439</v>
      </c>
      <c r="D7" s="41" t="s">
        <v>129</v>
      </c>
      <c r="E7" s="41">
        <v>2013</v>
      </c>
      <c r="F7" s="41" t="s">
        <v>72</v>
      </c>
      <c r="G7" s="41" t="s">
        <v>130</v>
      </c>
      <c r="H7" s="42">
        <v>3</v>
      </c>
      <c r="I7" s="42">
        <v>8.4</v>
      </c>
      <c r="J7" s="42">
        <v>0</v>
      </c>
      <c r="K7" s="43">
        <f t="shared" ref="K7:K30" si="0">H7+I7-J7</f>
        <v>11.4</v>
      </c>
      <c r="L7" s="44">
        <v>2</v>
      </c>
      <c r="M7" s="44">
        <v>8.1</v>
      </c>
      <c r="N7" s="44">
        <v>0</v>
      </c>
      <c r="O7" s="45">
        <f t="shared" ref="O7:O30" si="1">L7+M7-N7</f>
        <v>10.1</v>
      </c>
      <c r="P7" s="36">
        <v>1.8</v>
      </c>
      <c r="Q7" s="36">
        <v>9</v>
      </c>
      <c r="R7" s="36">
        <v>0</v>
      </c>
      <c r="S7" s="37">
        <f t="shared" ref="S7:S16" si="2">P7+Q7-R7</f>
        <v>10.8</v>
      </c>
      <c r="T7" s="46">
        <v>2.2000000000000002</v>
      </c>
      <c r="U7" s="46">
        <v>8.8000000000000007</v>
      </c>
      <c r="V7" s="46">
        <v>0</v>
      </c>
      <c r="W7" s="47">
        <f t="shared" ref="W7:W30" si="3">T7+U7-V7</f>
        <v>11</v>
      </c>
      <c r="X7" s="38">
        <v>3.1</v>
      </c>
      <c r="Y7" s="38">
        <v>9.1</v>
      </c>
      <c r="Z7" s="38">
        <v>0</v>
      </c>
      <c r="AA7" s="40">
        <f t="shared" ref="AA7:AA30" si="4">X7+Y7-Z7</f>
        <v>12.2</v>
      </c>
      <c r="AB7" s="48">
        <v>1.7</v>
      </c>
      <c r="AC7" s="48">
        <v>9.1999999999999993</v>
      </c>
      <c r="AD7" s="48">
        <v>0</v>
      </c>
      <c r="AE7" s="49">
        <f t="shared" ref="AE7:AE30" si="5">AB7+AC7-AD7</f>
        <v>10.899999999999999</v>
      </c>
      <c r="AF7" s="50">
        <f t="shared" ref="AF7:AF30" si="6">K7+O7+S7+W7+AA7+AE7</f>
        <v>66.400000000000006</v>
      </c>
      <c r="AG7" s="16"/>
    </row>
    <row r="8" spans="1:35" x14ac:dyDescent="0.25">
      <c r="A8" s="57">
        <v>2</v>
      </c>
      <c r="B8" s="41">
        <v>286184</v>
      </c>
      <c r="C8" s="41">
        <v>3479</v>
      </c>
      <c r="D8" s="41" t="s">
        <v>134</v>
      </c>
      <c r="E8" s="41">
        <v>2014</v>
      </c>
      <c r="F8" s="41" t="s">
        <v>77</v>
      </c>
      <c r="G8" s="41" t="s">
        <v>78</v>
      </c>
      <c r="H8" s="42">
        <v>3.2</v>
      </c>
      <c r="I8" s="42">
        <v>8.6999999999999993</v>
      </c>
      <c r="J8" s="42">
        <v>0</v>
      </c>
      <c r="K8" s="43">
        <f t="shared" si="0"/>
        <v>11.899999999999999</v>
      </c>
      <c r="L8" s="44">
        <v>1.2</v>
      </c>
      <c r="M8" s="44">
        <v>9.5</v>
      </c>
      <c r="N8" s="44">
        <v>0</v>
      </c>
      <c r="O8" s="45">
        <f t="shared" si="1"/>
        <v>10.7</v>
      </c>
      <c r="P8" s="64">
        <v>1.8</v>
      </c>
      <c r="Q8" s="64">
        <v>8.8000000000000007</v>
      </c>
      <c r="R8" s="23">
        <v>0</v>
      </c>
      <c r="S8" s="24">
        <f t="shared" si="2"/>
        <v>10.600000000000001</v>
      </c>
      <c r="T8" s="46">
        <v>1.6</v>
      </c>
      <c r="U8" s="46">
        <v>9.5</v>
      </c>
      <c r="V8" s="46">
        <v>0</v>
      </c>
      <c r="W8" s="47">
        <f t="shared" si="3"/>
        <v>11.1</v>
      </c>
      <c r="X8" s="38">
        <v>2.5</v>
      </c>
      <c r="Y8" s="38">
        <v>9</v>
      </c>
      <c r="Z8" s="38">
        <v>0</v>
      </c>
      <c r="AA8" s="40">
        <f t="shared" si="4"/>
        <v>11.5</v>
      </c>
      <c r="AB8" s="48">
        <v>1.3</v>
      </c>
      <c r="AC8" s="48">
        <v>9</v>
      </c>
      <c r="AD8" s="48">
        <v>0</v>
      </c>
      <c r="AE8" s="49">
        <f t="shared" si="5"/>
        <v>10.3</v>
      </c>
      <c r="AF8" s="50">
        <f t="shared" si="6"/>
        <v>66.100000000000009</v>
      </c>
      <c r="AG8" s="16"/>
    </row>
    <row r="9" spans="1:35" x14ac:dyDescent="0.25">
      <c r="A9" s="57">
        <v>3</v>
      </c>
      <c r="B9" s="41">
        <v>925874</v>
      </c>
      <c r="C9" s="41">
        <v>5099</v>
      </c>
      <c r="D9" s="41" t="s">
        <v>122</v>
      </c>
      <c r="E9" s="41">
        <v>2013</v>
      </c>
      <c r="F9" s="41" t="s">
        <v>31</v>
      </c>
      <c r="G9" s="41" t="s">
        <v>67</v>
      </c>
      <c r="H9" s="42">
        <v>3.1</v>
      </c>
      <c r="I9" s="42">
        <v>8.6999999999999993</v>
      </c>
      <c r="J9" s="42">
        <v>0</v>
      </c>
      <c r="K9" s="43">
        <f t="shared" si="0"/>
        <v>11.799999999999999</v>
      </c>
      <c r="L9" s="44">
        <v>1.2</v>
      </c>
      <c r="M9" s="44">
        <v>7.9</v>
      </c>
      <c r="N9" s="44">
        <v>0</v>
      </c>
      <c r="O9" s="45">
        <f t="shared" si="1"/>
        <v>9.1</v>
      </c>
      <c r="P9" s="36">
        <v>1.9</v>
      </c>
      <c r="Q9" s="36">
        <v>9.1999999999999993</v>
      </c>
      <c r="R9" s="36">
        <v>0</v>
      </c>
      <c r="S9" s="37">
        <f t="shared" si="2"/>
        <v>11.1</v>
      </c>
      <c r="T9" s="46">
        <v>1.6</v>
      </c>
      <c r="U9" s="46">
        <v>9.3000000000000007</v>
      </c>
      <c r="V9" s="46">
        <v>0</v>
      </c>
      <c r="W9" s="47">
        <f t="shared" si="3"/>
        <v>10.9</v>
      </c>
      <c r="X9" s="38">
        <v>2.6</v>
      </c>
      <c r="Y9" s="38">
        <v>9.1999999999999993</v>
      </c>
      <c r="Z9" s="38">
        <v>0</v>
      </c>
      <c r="AA9" s="40">
        <f t="shared" si="4"/>
        <v>11.799999999999999</v>
      </c>
      <c r="AB9" s="48">
        <v>1.4</v>
      </c>
      <c r="AC9" s="48">
        <v>8.9</v>
      </c>
      <c r="AD9" s="48">
        <v>0</v>
      </c>
      <c r="AE9" s="49">
        <f t="shared" si="5"/>
        <v>10.3</v>
      </c>
      <c r="AF9" s="50">
        <f t="shared" si="6"/>
        <v>65</v>
      </c>
      <c r="AG9" s="16"/>
    </row>
    <row r="10" spans="1:35" x14ac:dyDescent="0.25">
      <c r="A10" s="57">
        <v>4</v>
      </c>
      <c r="B10" s="41">
        <v>393352</v>
      </c>
      <c r="C10" s="41">
        <v>7822</v>
      </c>
      <c r="D10" s="41" t="s">
        <v>113</v>
      </c>
      <c r="E10" s="41">
        <v>2013</v>
      </c>
      <c r="F10" s="41" t="s">
        <v>23</v>
      </c>
      <c r="G10" s="41" t="s">
        <v>114</v>
      </c>
      <c r="H10" s="42">
        <v>2.7</v>
      </c>
      <c r="I10" s="42">
        <v>9.1</v>
      </c>
      <c r="J10" s="42">
        <v>0</v>
      </c>
      <c r="K10" s="43">
        <f t="shared" si="0"/>
        <v>11.8</v>
      </c>
      <c r="L10" s="44">
        <v>2.5</v>
      </c>
      <c r="M10" s="44">
        <v>7.1</v>
      </c>
      <c r="N10" s="44">
        <v>0</v>
      </c>
      <c r="O10" s="45">
        <f t="shared" si="1"/>
        <v>9.6</v>
      </c>
      <c r="P10" s="36">
        <v>1.9</v>
      </c>
      <c r="Q10" s="36">
        <v>9.5</v>
      </c>
      <c r="R10" s="36">
        <v>0</v>
      </c>
      <c r="S10" s="37">
        <f t="shared" si="2"/>
        <v>11.4</v>
      </c>
      <c r="T10" s="46">
        <v>1.6</v>
      </c>
      <c r="U10" s="46">
        <v>9.3000000000000007</v>
      </c>
      <c r="V10" s="46">
        <v>0</v>
      </c>
      <c r="W10" s="47">
        <f t="shared" si="3"/>
        <v>10.9</v>
      </c>
      <c r="X10" s="38">
        <v>2</v>
      </c>
      <c r="Y10" s="38">
        <v>9.35</v>
      </c>
      <c r="Z10" s="38">
        <v>0</v>
      </c>
      <c r="AA10" s="40">
        <f t="shared" si="4"/>
        <v>11.35</v>
      </c>
      <c r="AB10" s="48">
        <v>0.6</v>
      </c>
      <c r="AC10" s="48">
        <v>9.5</v>
      </c>
      <c r="AD10" s="48">
        <v>0.5</v>
      </c>
      <c r="AE10" s="49">
        <f t="shared" si="5"/>
        <v>9.6</v>
      </c>
      <c r="AF10" s="50">
        <f t="shared" si="6"/>
        <v>64.649999999999991</v>
      </c>
      <c r="AG10" s="16"/>
    </row>
    <row r="11" spans="1:35" x14ac:dyDescent="0.25">
      <c r="A11" s="57">
        <v>5</v>
      </c>
      <c r="B11" s="41">
        <v>674691</v>
      </c>
      <c r="C11" s="41">
        <v>3255</v>
      </c>
      <c r="D11" s="41" t="s">
        <v>138</v>
      </c>
      <c r="E11" s="41">
        <v>2014</v>
      </c>
      <c r="F11" s="41" t="s">
        <v>100</v>
      </c>
      <c r="G11" s="41" t="s">
        <v>139</v>
      </c>
      <c r="H11" s="42">
        <v>2.6</v>
      </c>
      <c r="I11" s="42">
        <v>8.1999999999999993</v>
      </c>
      <c r="J11" s="42">
        <v>0</v>
      </c>
      <c r="K11" s="43">
        <f t="shared" si="0"/>
        <v>10.799999999999999</v>
      </c>
      <c r="L11" s="44">
        <v>1.3</v>
      </c>
      <c r="M11" s="44">
        <v>8.8000000000000007</v>
      </c>
      <c r="N11" s="44">
        <v>0</v>
      </c>
      <c r="O11" s="45">
        <f t="shared" si="1"/>
        <v>10.100000000000001</v>
      </c>
      <c r="P11" s="64">
        <v>2</v>
      </c>
      <c r="Q11" s="64">
        <v>9.1</v>
      </c>
      <c r="R11" s="23">
        <v>0</v>
      </c>
      <c r="S11" s="24">
        <f t="shared" si="2"/>
        <v>11.1</v>
      </c>
      <c r="T11" s="46">
        <v>1.6</v>
      </c>
      <c r="U11" s="46">
        <v>8.8000000000000007</v>
      </c>
      <c r="V11" s="46">
        <v>0</v>
      </c>
      <c r="W11" s="47">
        <f t="shared" si="3"/>
        <v>10.4</v>
      </c>
      <c r="X11" s="38">
        <v>2.6</v>
      </c>
      <c r="Y11" s="38">
        <v>9.3000000000000007</v>
      </c>
      <c r="Z11" s="38">
        <v>0</v>
      </c>
      <c r="AA11" s="40">
        <f t="shared" si="4"/>
        <v>11.9</v>
      </c>
      <c r="AB11" s="48">
        <v>1.3</v>
      </c>
      <c r="AC11" s="48">
        <v>8.6</v>
      </c>
      <c r="AD11" s="48">
        <v>0</v>
      </c>
      <c r="AE11" s="49">
        <f t="shared" si="5"/>
        <v>9.9</v>
      </c>
      <c r="AF11" s="50">
        <f t="shared" si="6"/>
        <v>64.2</v>
      </c>
      <c r="AG11" s="16"/>
    </row>
    <row r="12" spans="1:35" x14ac:dyDescent="0.25">
      <c r="A12" s="57">
        <v>6</v>
      </c>
      <c r="B12" s="41">
        <v>527279</v>
      </c>
      <c r="C12" s="41">
        <v>7822</v>
      </c>
      <c r="D12" s="41" t="s">
        <v>116</v>
      </c>
      <c r="E12" s="41">
        <v>2014</v>
      </c>
      <c r="F12" s="41" t="s">
        <v>23</v>
      </c>
      <c r="G12" s="41" t="s">
        <v>114</v>
      </c>
      <c r="H12" s="42">
        <v>2.8</v>
      </c>
      <c r="I12" s="42">
        <v>9.1999999999999993</v>
      </c>
      <c r="J12" s="42">
        <v>0</v>
      </c>
      <c r="K12" s="43">
        <f t="shared" si="0"/>
        <v>12</v>
      </c>
      <c r="L12" s="44">
        <v>1.3</v>
      </c>
      <c r="M12" s="44">
        <v>8.9</v>
      </c>
      <c r="N12" s="44">
        <v>0</v>
      </c>
      <c r="O12" s="45">
        <f t="shared" si="1"/>
        <v>10.200000000000001</v>
      </c>
      <c r="P12" s="36">
        <v>1.2</v>
      </c>
      <c r="Q12" s="36">
        <v>9.3000000000000007</v>
      </c>
      <c r="R12" s="36">
        <v>0</v>
      </c>
      <c r="S12" s="37">
        <f t="shared" si="2"/>
        <v>10.5</v>
      </c>
      <c r="T12" s="46">
        <v>1.6</v>
      </c>
      <c r="U12" s="46">
        <v>9.5</v>
      </c>
      <c r="V12" s="46">
        <v>0</v>
      </c>
      <c r="W12" s="47">
        <f t="shared" si="3"/>
        <v>11.1</v>
      </c>
      <c r="X12" s="38">
        <v>1.3</v>
      </c>
      <c r="Y12" s="38">
        <v>9.3000000000000007</v>
      </c>
      <c r="Z12" s="38">
        <v>0</v>
      </c>
      <c r="AA12" s="40">
        <f t="shared" si="4"/>
        <v>10.600000000000001</v>
      </c>
      <c r="AB12" s="48">
        <v>0.8</v>
      </c>
      <c r="AC12" s="48">
        <v>9</v>
      </c>
      <c r="AD12" s="48">
        <v>0.5</v>
      </c>
      <c r="AE12" s="49">
        <f t="shared" si="5"/>
        <v>9.3000000000000007</v>
      </c>
      <c r="AF12" s="50">
        <f t="shared" si="6"/>
        <v>63.7</v>
      </c>
      <c r="AG12" s="16"/>
    </row>
    <row r="13" spans="1:35" x14ac:dyDescent="0.25">
      <c r="A13" s="57">
        <v>7</v>
      </c>
      <c r="B13" s="61"/>
      <c r="C13" s="61"/>
      <c r="D13" s="61" t="s">
        <v>143</v>
      </c>
      <c r="E13" s="61">
        <v>2014</v>
      </c>
      <c r="F13" s="61" t="s">
        <v>41</v>
      </c>
      <c r="G13" s="61" t="s">
        <v>42</v>
      </c>
      <c r="H13" s="42">
        <v>2.8</v>
      </c>
      <c r="I13" s="42">
        <v>9.1</v>
      </c>
      <c r="J13" s="42">
        <v>0</v>
      </c>
      <c r="K13" s="43">
        <f t="shared" si="0"/>
        <v>11.899999999999999</v>
      </c>
      <c r="L13" s="44">
        <v>1.4</v>
      </c>
      <c r="M13" s="44">
        <v>8</v>
      </c>
      <c r="N13" s="44">
        <v>0</v>
      </c>
      <c r="O13" s="45">
        <f t="shared" si="1"/>
        <v>9.4</v>
      </c>
      <c r="P13" s="64">
        <v>1.9</v>
      </c>
      <c r="Q13" s="64">
        <v>8.3000000000000007</v>
      </c>
      <c r="R13" s="23">
        <v>0</v>
      </c>
      <c r="S13" s="24">
        <f t="shared" si="2"/>
        <v>10.200000000000001</v>
      </c>
      <c r="T13" s="46">
        <v>1.6</v>
      </c>
      <c r="U13" s="46">
        <v>8.6999999999999993</v>
      </c>
      <c r="V13" s="46">
        <v>0</v>
      </c>
      <c r="W13" s="47">
        <f t="shared" si="3"/>
        <v>10.299999999999999</v>
      </c>
      <c r="X13" s="38">
        <v>2</v>
      </c>
      <c r="Y13" s="38">
        <v>8.9</v>
      </c>
      <c r="Z13" s="38">
        <v>0</v>
      </c>
      <c r="AA13" s="40">
        <f t="shared" si="4"/>
        <v>10.9</v>
      </c>
      <c r="AB13" s="48">
        <v>1.4</v>
      </c>
      <c r="AC13" s="48">
        <v>8.6999999999999993</v>
      </c>
      <c r="AD13" s="48">
        <v>0</v>
      </c>
      <c r="AE13" s="49">
        <f t="shared" si="5"/>
        <v>10.1</v>
      </c>
      <c r="AF13" s="50">
        <f t="shared" si="6"/>
        <v>62.8</v>
      </c>
      <c r="AG13" s="16"/>
    </row>
    <row r="14" spans="1:35" x14ac:dyDescent="0.25">
      <c r="A14" s="57">
        <v>8</v>
      </c>
      <c r="B14" s="41">
        <v>352698</v>
      </c>
      <c r="C14" s="41">
        <v>3255</v>
      </c>
      <c r="D14" s="41" t="s">
        <v>135</v>
      </c>
      <c r="E14" s="41">
        <v>2013</v>
      </c>
      <c r="F14" s="41" t="s">
        <v>100</v>
      </c>
      <c r="G14" s="41" t="s">
        <v>136</v>
      </c>
      <c r="H14" s="42">
        <v>2.5</v>
      </c>
      <c r="I14" s="42">
        <v>8.4</v>
      </c>
      <c r="J14" s="42">
        <v>0</v>
      </c>
      <c r="K14" s="43">
        <f t="shared" si="0"/>
        <v>10.9</v>
      </c>
      <c r="L14" s="44">
        <v>0.7</v>
      </c>
      <c r="M14" s="44">
        <v>9.1999999999999993</v>
      </c>
      <c r="N14" s="44">
        <v>0</v>
      </c>
      <c r="O14" s="45">
        <f t="shared" si="1"/>
        <v>9.8999999999999986</v>
      </c>
      <c r="P14" s="64">
        <v>1.2</v>
      </c>
      <c r="Q14" s="64">
        <v>9.3000000000000007</v>
      </c>
      <c r="R14" s="23">
        <v>0</v>
      </c>
      <c r="S14" s="24">
        <f t="shared" si="2"/>
        <v>10.5</v>
      </c>
      <c r="T14" s="46">
        <v>1.6</v>
      </c>
      <c r="U14" s="46">
        <v>8.9</v>
      </c>
      <c r="V14" s="46">
        <v>0</v>
      </c>
      <c r="W14" s="47">
        <f t="shared" si="3"/>
        <v>10.5</v>
      </c>
      <c r="X14" s="38">
        <v>1.8</v>
      </c>
      <c r="Y14" s="38">
        <v>8.5</v>
      </c>
      <c r="Z14" s="38">
        <v>0</v>
      </c>
      <c r="AA14" s="40">
        <f t="shared" si="4"/>
        <v>10.3</v>
      </c>
      <c r="AB14" s="48">
        <v>1.3</v>
      </c>
      <c r="AC14" s="48">
        <v>8.8000000000000007</v>
      </c>
      <c r="AD14" s="48">
        <v>0</v>
      </c>
      <c r="AE14" s="49">
        <f t="shared" si="5"/>
        <v>10.100000000000001</v>
      </c>
      <c r="AF14" s="50">
        <f t="shared" si="6"/>
        <v>62.199999999999996</v>
      </c>
      <c r="AG14" s="16"/>
    </row>
    <row r="15" spans="1:35" x14ac:dyDescent="0.25">
      <c r="A15" s="57">
        <v>9</v>
      </c>
      <c r="B15" s="41">
        <v>457369</v>
      </c>
      <c r="C15" s="41">
        <v>9439</v>
      </c>
      <c r="D15" s="41" t="s">
        <v>131</v>
      </c>
      <c r="E15" s="41">
        <v>2013</v>
      </c>
      <c r="F15" s="41" t="s">
        <v>72</v>
      </c>
      <c r="G15" s="41" t="s">
        <v>119</v>
      </c>
      <c r="H15" s="42">
        <v>3.1</v>
      </c>
      <c r="I15" s="42">
        <v>8.6999999999999993</v>
      </c>
      <c r="J15" s="42">
        <v>0</v>
      </c>
      <c r="K15" s="43">
        <f t="shared" si="0"/>
        <v>11.799999999999999</v>
      </c>
      <c r="L15" s="44">
        <v>1.2</v>
      </c>
      <c r="M15" s="44">
        <v>8.1</v>
      </c>
      <c r="N15" s="44">
        <v>0</v>
      </c>
      <c r="O15" s="45">
        <f t="shared" si="1"/>
        <v>9.2999999999999989</v>
      </c>
      <c r="P15" s="36">
        <v>1.8</v>
      </c>
      <c r="Q15" s="36">
        <v>9</v>
      </c>
      <c r="R15" s="36">
        <v>0</v>
      </c>
      <c r="S15" s="37">
        <f t="shared" si="2"/>
        <v>10.8</v>
      </c>
      <c r="T15" s="46">
        <v>1.6</v>
      </c>
      <c r="U15" s="46">
        <v>8.5</v>
      </c>
      <c r="V15" s="46">
        <v>0</v>
      </c>
      <c r="W15" s="47">
        <f t="shared" si="3"/>
        <v>10.1</v>
      </c>
      <c r="X15" s="38">
        <v>2.4</v>
      </c>
      <c r="Y15" s="38">
        <v>9.1</v>
      </c>
      <c r="Z15" s="38">
        <v>0</v>
      </c>
      <c r="AA15" s="40">
        <f t="shared" si="4"/>
        <v>11.5</v>
      </c>
      <c r="AB15" s="48">
        <v>0.8</v>
      </c>
      <c r="AC15" s="48">
        <v>8.1999999999999993</v>
      </c>
      <c r="AD15" s="48">
        <v>0.5</v>
      </c>
      <c r="AE15" s="49">
        <f t="shared" si="5"/>
        <v>8.5</v>
      </c>
      <c r="AF15" s="50">
        <f t="shared" si="6"/>
        <v>62</v>
      </c>
      <c r="AG15" s="18"/>
      <c r="AH15" s="17"/>
      <c r="AI15" s="17"/>
    </row>
    <row r="16" spans="1:35" x14ac:dyDescent="0.25">
      <c r="A16" s="57">
        <v>10</v>
      </c>
      <c r="B16" s="51"/>
      <c r="C16" s="51"/>
      <c r="D16" s="41" t="s">
        <v>142</v>
      </c>
      <c r="E16" s="41">
        <v>2013</v>
      </c>
      <c r="F16" s="41" t="s">
        <v>41</v>
      </c>
      <c r="G16" s="41" t="s">
        <v>42</v>
      </c>
      <c r="H16" s="42">
        <v>2.8</v>
      </c>
      <c r="I16" s="42">
        <v>8</v>
      </c>
      <c r="J16" s="42">
        <v>0</v>
      </c>
      <c r="K16" s="43">
        <f t="shared" si="0"/>
        <v>10.8</v>
      </c>
      <c r="L16" s="44">
        <v>1.3</v>
      </c>
      <c r="M16" s="44">
        <v>8.3000000000000007</v>
      </c>
      <c r="N16" s="44">
        <v>0</v>
      </c>
      <c r="O16" s="45">
        <f t="shared" si="1"/>
        <v>9.6000000000000014</v>
      </c>
      <c r="P16" s="64">
        <v>1.9</v>
      </c>
      <c r="Q16" s="64">
        <v>8.9</v>
      </c>
      <c r="R16" s="23">
        <v>0</v>
      </c>
      <c r="S16" s="24">
        <f t="shared" si="2"/>
        <v>10.8</v>
      </c>
      <c r="T16" s="46">
        <v>1.6</v>
      </c>
      <c r="U16" s="46">
        <v>8.6</v>
      </c>
      <c r="V16" s="46">
        <v>0</v>
      </c>
      <c r="W16" s="47">
        <f t="shared" si="3"/>
        <v>10.199999999999999</v>
      </c>
      <c r="X16" s="38">
        <v>1.9</v>
      </c>
      <c r="Y16" s="38">
        <v>8.3000000000000007</v>
      </c>
      <c r="Z16" s="38">
        <v>0</v>
      </c>
      <c r="AA16" s="40">
        <f t="shared" si="4"/>
        <v>10.200000000000001</v>
      </c>
      <c r="AB16" s="48">
        <v>1.4</v>
      </c>
      <c r="AC16" s="48">
        <v>8.6999999999999993</v>
      </c>
      <c r="AD16" s="48">
        <v>0</v>
      </c>
      <c r="AE16" s="49">
        <f t="shared" si="5"/>
        <v>10.1</v>
      </c>
      <c r="AF16" s="50">
        <f t="shared" si="6"/>
        <v>61.70000000000001</v>
      </c>
      <c r="AG16" s="16"/>
    </row>
    <row r="17" spans="1:35" x14ac:dyDescent="0.25">
      <c r="A17" s="57">
        <v>11</v>
      </c>
      <c r="B17" s="41">
        <v>341512</v>
      </c>
      <c r="C17" s="41">
        <v>9439</v>
      </c>
      <c r="D17" s="41" t="s">
        <v>120</v>
      </c>
      <c r="E17" s="41">
        <v>2014</v>
      </c>
      <c r="F17" s="41" t="s">
        <v>72</v>
      </c>
      <c r="G17" s="51"/>
      <c r="H17" s="42">
        <v>2.4</v>
      </c>
      <c r="I17" s="42">
        <v>7.9</v>
      </c>
      <c r="J17" s="42">
        <v>0</v>
      </c>
      <c r="K17" s="43">
        <f t="shared" si="0"/>
        <v>10.3</v>
      </c>
      <c r="L17" s="44">
        <v>0.6</v>
      </c>
      <c r="M17" s="44">
        <v>9.1</v>
      </c>
      <c r="N17" s="44">
        <v>0</v>
      </c>
      <c r="O17" s="45">
        <f t="shared" si="1"/>
        <v>9.6999999999999993</v>
      </c>
      <c r="P17" s="36">
        <v>1.9</v>
      </c>
      <c r="Q17" s="36">
        <v>8.4</v>
      </c>
      <c r="R17" s="36">
        <v>0</v>
      </c>
      <c r="S17" s="37">
        <f>P16+Q16-R16</f>
        <v>10.8</v>
      </c>
      <c r="T17" s="46">
        <v>1.6</v>
      </c>
      <c r="U17" s="46">
        <v>8.6999999999999993</v>
      </c>
      <c r="V17" s="46">
        <v>0</v>
      </c>
      <c r="W17" s="47">
        <f t="shared" si="3"/>
        <v>10.299999999999999</v>
      </c>
      <c r="X17" s="38">
        <v>2.6</v>
      </c>
      <c r="Y17" s="38">
        <v>8.9</v>
      </c>
      <c r="Z17" s="38">
        <v>0</v>
      </c>
      <c r="AA17" s="40">
        <f t="shared" si="4"/>
        <v>11.5</v>
      </c>
      <c r="AB17" s="48">
        <v>0.8</v>
      </c>
      <c r="AC17" s="48">
        <v>8.5</v>
      </c>
      <c r="AD17" s="48">
        <v>0.5</v>
      </c>
      <c r="AE17" s="49">
        <f t="shared" si="5"/>
        <v>8.8000000000000007</v>
      </c>
      <c r="AF17" s="50">
        <f t="shared" si="6"/>
        <v>61.400000000000006</v>
      </c>
      <c r="AG17" s="16"/>
    </row>
    <row r="18" spans="1:35" x14ac:dyDescent="0.25">
      <c r="A18" s="57">
        <v>12</v>
      </c>
      <c r="B18" s="41">
        <v>500877</v>
      </c>
      <c r="C18" s="41">
        <v>9439</v>
      </c>
      <c r="D18" s="41" t="s">
        <v>125</v>
      </c>
      <c r="E18" s="41">
        <v>2014</v>
      </c>
      <c r="F18" s="41" t="s">
        <v>72</v>
      </c>
      <c r="G18" s="41" t="s">
        <v>126</v>
      </c>
      <c r="H18" s="42">
        <v>2.6</v>
      </c>
      <c r="I18" s="42">
        <v>8.1</v>
      </c>
      <c r="J18" s="42">
        <v>0</v>
      </c>
      <c r="K18" s="43">
        <f t="shared" si="0"/>
        <v>10.7</v>
      </c>
      <c r="L18" s="44">
        <v>1.2</v>
      </c>
      <c r="M18" s="44">
        <v>8</v>
      </c>
      <c r="N18" s="44">
        <v>0</v>
      </c>
      <c r="O18" s="45">
        <f t="shared" si="1"/>
        <v>9.1999999999999993</v>
      </c>
      <c r="P18" s="36">
        <v>1.8</v>
      </c>
      <c r="Q18" s="36">
        <v>9.3000000000000007</v>
      </c>
      <c r="R18" s="36">
        <v>0</v>
      </c>
      <c r="S18" s="37">
        <f t="shared" ref="S18:S30" si="7">P18+Q18-R18</f>
        <v>11.100000000000001</v>
      </c>
      <c r="T18" s="46">
        <v>1.6</v>
      </c>
      <c r="U18" s="46">
        <v>8.3000000000000007</v>
      </c>
      <c r="V18" s="46">
        <v>0</v>
      </c>
      <c r="W18" s="47">
        <f t="shared" si="3"/>
        <v>9.9</v>
      </c>
      <c r="X18" s="38">
        <v>2.4</v>
      </c>
      <c r="Y18" s="38">
        <v>8.9</v>
      </c>
      <c r="Z18" s="38">
        <v>0</v>
      </c>
      <c r="AA18" s="40">
        <f t="shared" si="4"/>
        <v>11.3</v>
      </c>
      <c r="AB18" s="48">
        <v>0.8</v>
      </c>
      <c r="AC18" s="48">
        <v>8.6</v>
      </c>
      <c r="AD18" s="48">
        <v>0.5</v>
      </c>
      <c r="AE18" s="49">
        <f t="shared" si="5"/>
        <v>8.9</v>
      </c>
      <c r="AF18" s="50">
        <f t="shared" si="6"/>
        <v>61.1</v>
      </c>
      <c r="AG18" s="16"/>
    </row>
    <row r="19" spans="1:35" x14ac:dyDescent="0.25">
      <c r="A19" s="57">
        <v>13</v>
      </c>
      <c r="B19" s="41">
        <v>868588</v>
      </c>
      <c r="C19" s="41">
        <v>9439</v>
      </c>
      <c r="D19" s="41" t="s">
        <v>127</v>
      </c>
      <c r="E19" s="41">
        <v>2013</v>
      </c>
      <c r="F19" s="41" t="s">
        <v>72</v>
      </c>
      <c r="G19" s="41" t="s">
        <v>128</v>
      </c>
      <c r="H19" s="42">
        <v>2.4</v>
      </c>
      <c r="I19" s="42">
        <v>8.1</v>
      </c>
      <c r="J19" s="42">
        <v>0</v>
      </c>
      <c r="K19" s="43">
        <f t="shared" si="0"/>
        <v>10.5</v>
      </c>
      <c r="L19" s="44">
        <v>1.2</v>
      </c>
      <c r="M19" s="44">
        <v>8.1999999999999993</v>
      </c>
      <c r="N19" s="44">
        <v>0</v>
      </c>
      <c r="O19" s="45">
        <f t="shared" si="1"/>
        <v>9.3999999999999986</v>
      </c>
      <c r="P19" s="36">
        <v>1.8</v>
      </c>
      <c r="Q19" s="36">
        <v>8.6</v>
      </c>
      <c r="R19" s="36">
        <v>0</v>
      </c>
      <c r="S19" s="37">
        <f t="shared" si="7"/>
        <v>10.4</v>
      </c>
      <c r="T19" s="46">
        <v>1.6</v>
      </c>
      <c r="U19" s="46">
        <v>8.6999999999999993</v>
      </c>
      <c r="V19" s="46">
        <v>0</v>
      </c>
      <c r="W19" s="47">
        <f t="shared" si="3"/>
        <v>10.299999999999999</v>
      </c>
      <c r="X19" s="38">
        <v>2.4</v>
      </c>
      <c r="Y19" s="38">
        <v>8.75</v>
      </c>
      <c r="Z19" s="38">
        <v>0</v>
      </c>
      <c r="AA19" s="40">
        <f t="shared" si="4"/>
        <v>11.15</v>
      </c>
      <c r="AB19" s="48">
        <v>0.8</v>
      </c>
      <c r="AC19" s="48">
        <v>8.9</v>
      </c>
      <c r="AD19" s="48">
        <v>0.5</v>
      </c>
      <c r="AE19" s="49">
        <f t="shared" si="5"/>
        <v>9.2000000000000011</v>
      </c>
      <c r="AF19" s="50">
        <f t="shared" si="6"/>
        <v>60.949999999999996</v>
      </c>
      <c r="AG19" s="16"/>
    </row>
    <row r="20" spans="1:35" x14ac:dyDescent="0.25">
      <c r="A20" s="57">
        <v>14</v>
      </c>
      <c r="B20" s="41">
        <v>387293</v>
      </c>
      <c r="C20" s="41">
        <v>9439</v>
      </c>
      <c r="D20" s="41" t="s">
        <v>118</v>
      </c>
      <c r="E20" s="41">
        <v>2014</v>
      </c>
      <c r="F20" s="41" t="s">
        <v>72</v>
      </c>
      <c r="G20" s="41" t="s">
        <v>119</v>
      </c>
      <c r="H20" s="42">
        <v>3.1</v>
      </c>
      <c r="I20" s="42">
        <v>8.6</v>
      </c>
      <c r="J20" s="42">
        <v>0</v>
      </c>
      <c r="K20" s="43">
        <f t="shared" si="0"/>
        <v>11.7</v>
      </c>
      <c r="L20" s="44">
        <v>0.6</v>
      </c>
      <c r="M20" s="44">
        <v>7.1</v>
      </c>
      <c r="N20" s="44">
        <v>0</v>
      </c>
      <c r="O20" s="45">
        <f t="shared" si="1"/>
        <v>7.6999999999999993</v>
      </c>
      <c r="P20" s="36">
        <v>2</v>
      </c>
      <c r="Q20" s="36">
        <v>8.9</v>
      </c>
      <c r="R20" s="36">
        <v>0</v>
      </c>
      <c r="S20" s="37">
        <f t="shared" si="7"/>
        <v>10.9</v>
      </c>
      <c r="T20" s="46">
        <v>1.6</v>
      </c>
      <c r="U20" s="46">
        <v>8.4</v>
      </c>
      <c r="V20" s="46">
        <v>0</v>
      </c>
      <c r="W20" s="47">
        <f t="shared" si="3"/>
        <v>10</v>
      </c>
      <c r="X20" s="38">
        <v>2.4</v>
      </c>
      <c r="Y20" s="38">
        <v>8.6999999999999993</v>
      </c>
      <c r="Z20" s="38">
        <v>0</v>
      </c>
      <c r="AA20" s="40">
        <f t="shared" si="4"/>
        <v>11.1</v>
      </c>
      <c r="AB20" s="48">
        <v>0.8</v>
      </c>
      <c r="AC20" s="48">
        <v>8.6999999999999993</v>
      </c>
      <c r="AD20" s="48">
        <v>0.5</v>
      </c>
      <c r="AE20" s="49">
        <f t="shared" si="5"/>
        <v>9</v>
      </c>
      <c r="AF20" s="50">
        <f t="shared" si="6"/>
        <v>60.4</v>
      </c>
      <c r="AG20" s="16"/>
    </row>
    <row r="21" spans="1:35" ht="15.75" customHeight="1" x14ac:dyDescent="0.25">
      <c r="A21" s="57">
        <v>15</v>
      </c>
      <c r="B21" s="51"/>
      <c r="C21" s="51"/>
      <c r="D21" s="41" t="s">
        <v>141</v>
      </c>
      <c r="E21" s="41">
        <v>2014</v>
      </c>
      <c r="F21" s="41" t="s">
        <v>41</v>
      </c>
      <c r="G21" s="41" t="s">
        <v>42</v>
      </c>
      <c r="H21" s="42">
        <v>2.8</v>
      </c>
      <c r="I21" s="42">
        <v>7.7</v>
      </c>
      <c r="J21" s="42">
        <v>0</v>
      </c>
      <c r="K21" s="43">
        <f t="shared" si="0"/>
        <v>10.5</v>
      </c>
      <c r="L21" s="44">
        <v>1.4</v>
      </c>
      <c r="M21" s="44">
        <v>8.1</v>
      </c>
      <c r="N21" s="44">
        <v>0</v>
      </c>
      <c r="O21" s="45">
        <f t="shared" si="1"/>
        <v>9.5</v>
      </c>
      <c r="P21" s="64">
        <v>1.9</v>
      </c>
      <c r="Q21" s="64">
        <v>8.8000000000000007</v>
      </c>
      <c r="R21" s="23">
        <v>0</v>
      </c>
      <c r="S21" s="24">
        <f t="shared" si="7"/>
        <v>10.700000000000001</v>
      </c>
      <c r="T21" s="46">
        <v>1.6</v>
      </c>
      <c r="U21" s="46">
        <v>8.1999999999999993</v>
      </c>
      <c r="V21" s="46">
        <v>0</v>
      </c>
      <c r="W21" s="47">
        <f t="shared" si="3"/>
        <v>9.7999999999999989</v>
      </c>
      <c r="X21" s="38">
        <v>1.9</v>
      </c>
      <c r="Y21" s="38">
        <v>8.4</v>
      </c>
      <c r="Z21" s="38">
        <v>0</v>
      </c>
      <c r="AA21" s="40">
        <f t="shared" si="4"/>
        <v>10.3</v>
      </c>
      <c r="AB21" s="48">
        <v>1.4</v>
      </c>
      <c r="AC21" s="48">
        <v>8</v>
      </c>
      <c r="AD21" s="48">
        <v>0</v>
      </c>
      <c r="AE21" s="49">
        <f t="shared" si="5"/>
        <v>9.4</v>
      </c>
      <c r="AF21" s="50">
        <f t="shared" si="6"/>
        <v>60.199999999999996</v>
      </c>
      <c r="AG21" s="16"/>
    </row>
    <row r="22" spans="1:35" ht="15.75" customHeight="1" x14ac:dyDescent="0.25">
      <c r="A22" s="57">
        <v>16</v>
      </c>
      <c r="B22" s="41">
        <v>603051</v>
      </c>
      <c r="C22" s="41">
        <v>9439</v>
      </c>
      <c r="D22" s="41" t="s">
        <v>124</v>
      </c>
      <c r="E22" s="41">
        <v>2014</v>
      </c>
      <c r="F22" s="41" t="s">
        <v>72</v>
      </c>
      <c r="G22" s="41" t="s">
        <v>119</v>
      </c>
      <c r="H22" s="42">
        <v>2.8</v>
      </c>
      <c r="I22" s="42">
        <v>7.5</v>
      </c>
      <c r="J22" s="42">
        <v>0</v>
      </c>
      <c r="K22" s="43">
        <f t="shared" si="0"/>
        <v>10.3</v>
      </c>
      <c r="L22" s="44">
        <v>1.2</v>
      </c>
      <c r="M22" s="44">
        <v>8.6</v>
      </c>
      <c r="N22" s="44">
        <v>0</v>
      </c>
      <c r="O22" s="45">
        <f t="shared" si="1"/>
        <v>9.7999999999999989</v>
      </c>
      <c r="P22" s="36">
        <v>1.8</v>
      </c>
      <c r="Q22" s="36">
        <v>8.5</v>
      </c>
      <c r="R22" s="36">
        <v>0</v>
      </c>
      <c r="S22" s="37">
        <f t="shared" si="7"/>
        <v>10.3</v>
      </c>
      <c r="T22" s="46">
        <v>1.6</v>
      </c>
      <c r="U22" s="46">
        <v>8.6</v>
      </c>
      <c r="V22" s="46">
        <v>0</v>
      </c>
      <c r="W22" s="47">
        <f t="shared" si="3"/>
        <v>10.199999999999999</v>
      </c>
      <c r="X22" s="38">
        <v>1.8</v>
      </c>
      <c r="Y22" s="38">
        <v>8.6</v>
      </c>
      <c r="Z22" s="38">
        <v>0</v>
      </c>
      <c r="AA22" s="40">
        <f t="shared" si="4"/>
        <v>10.4</v>
      </c>
      <c r="AB22" s="48">
        <v>0.8</v>
      </c>
      <c r="AC22" s="48">
        <v>8.1</v>
      </c>
      <c r="AD22" s="48">
        <v>0.5</v>
      </c>
      <c r="AE22" s="49">
        <f t="shared" si="5"/>
        <v>8.4</v>
      </c>
      <c r="AF22" s="50">
        <f t="shared" si="6"/>
        <v>59.4</v>
      </c>
      <c r="AG22" s="16"/>
    </row>
    <row r="23" spans="1:35" ht="15.75" customHeight="1" x14ac:dyDescent="0.25">
      <c r="A23" s="57">
        <v>17</v>
      </c>
      <c r="B23" s="41">
        <v>721682</v>
      </c>
      <c r="C23" s="41">
        <v>9439</v>
      </c>
      <c r="D23" s="41" t="s">
        <v>132</v>
      </c>
      <c r="E23" s="41">
        <v>2014</v>
      </c>
      <c r="F23" s="41" t="s">
        <v>72</v>
      </c>
      <c r="G23" s="41" t="s">
        <v>75</v>
      </c>
      <c r="H23" s="42">
        <v>2.6</v>
      </c>
      <c r="I23" s="42">
        <v>7.3</v>
      </c>
      <c r="J23" s="42">
        <v>0</v>
      </c>
      <c r="K23" s="43">
        <f t="shared" si="0"/>
        <v>9.9</v>
      </c>
      <c r="L23" s="44">
        <v>0.6</v>
      </c>
      <c r="M23" s="44">
        <v>7.8</v>
      </c>
      <c r="N23" s="44">
        <v>0</v>
      </c>
      <c r="O23" s="45">
        <f t="shared" si="1"/>
        <v>8.4</v>
      </c>
      <c r="P23" s="36">
        <v>1.8</v>
      </c>
      <c r="Q23" s="36">
        <v>8.6999999999999993</v>
      </c>
      <c r="R23" s="36">
        <v>0</v>
      </c>
      <c r="S23" s="37">
        <f t="shared" si="7"/>
        <v>10.5</v>
      </c>
      <c r="T23" s="46">
        <v>1.6</v>
      </c>
      <c r="U23" s="46">
        <v>8.4</v>
      </c>
      <c r="V23" s="46">
        <v>0</v>
      </c>
      <c r="W23" s="47">
        <f t="shared" si="3"/>
        <v>10</v>
      </c>
      <c r="X23" s="38">
        <v>2.4</v>
      </c>
      <c r="Y23" s="38">
        <v>8.8000000000000007</v>
      </c>
      <c r="Z23" s="38">
        <v>0</v>
      </c>
      <c r="AA23" s="40">
        <f t="shared" si="4"/>
        <v>11.200000000000001</v>
      </c>
      <c r="AB23" s="48">
        <v>0.7</v>
      </c>
      <c r="AC23" s="48">
        <v>8</v>
      </c>
      <c r="AD23" s="48">
        <v>1</v>
      </c>
      <c r="AE23" s="49">
        <f t="shared" si="5"/>
        <v>7.6999999999999993</v>
      </c>
      <c r="AF23" s="50">
        <f t="shared" si="6"/>
        <v>57.7</v>
      </c>
      <c r="AG23" s="16"/>
    </row>
    <row r="24" spans="1:35" ht="15.75" customHeight="1" x14ac:dyDescent="0.25">
      <c r="A24" s="57">
        <v>18</v>
      </c>
      <c r="B24" s="61">
        <v>532783</v>
      </c>
      <c r="C24" s="61">
        <v>9439</v>
      </c>
      <c r="D24" s="61" t="s">
        <v>133</v>
      </c>
      <c r="E24" s="61">
        <v>2014</v>
      </c>
      <c r="F24" s="61" t="s">
        <v>72</v>
      </c>
      <c r="G24" s="61" t="s">
        <v>126</v>
      </c>
      <c r="H24" s="42">
        <v>2.4</v>
      </c>
      <c r="I24" s="42">
        <v>8.8000000000000007</v>
      </c>
      <c r="J24" s="42">
        <v>0</v>
      </c>
      <c r="K24" s="43">
        <f t="shared" si="0"/>
        <v>11.200000000000001</v>
      </c>
      <c r="L24" s="44">
        <v>0.6</v>
      </c>
      <c r="M24" s="44">
        <v>9</v>
      </c>
      <c r="N24" s="44">
        <v>0</v>
      </c>
      <c r="O24" s="45">
        <f t="shared" si="1"/>
        <v>9.6</v>
      </c>
      <c r="P24" s="36">
        <v>1.2</v>
      </c>
      <c r="Q24" s="36">
        <v>8.1</v>
      </c>
      <c r="R24" s="36">
        <v>0</v>
      </c>
      <c r="S24" s="37">
        <f t="shared" si="7"/>
        <v>9.2999999999999989</v>
      </c>
      <c r="T24" s="46">
        <v>1.6</v>
      </c>
      <c r="U24" s="46">
        <v>8.3000000000000007</v>
      </c>
      <c r="V24" s="46">
        <v>0</v>
      </c>
      <c r="W24" s="47">
        <f t="shared" si="3"/>
        <v>9.9</v>
      </c>
      <c r="X24" s="38">
        <v>1.2</v>
      </c>
      <c r="Y24" s="38">
        <v>8.6999999999999993</v>
      </c>
      <c r="Z24" s="38">
        <v>0</v>
      </c>
      <c r="AA24" s="40">
        <f t="shared" si="4"/>
        <v>9.8999999999999986</v>
      </c>
      <c r="AB24" s="48">
        <v>0</v>
      </c>
      <c r="AC24" s="48">
        <v>8.6999999999999993</v>
      </c>
      <c r="AD24" s="48">
        <v>1</v>
      </c>
      <c r="AE24" s="49">
        <f t="shared" si="5"/>
        <v>7.6999999999999993</v>
      </c>
      <c r="AF24" s="50">
        <f t="shared" si="6"/>
        <v>57.599999999999994</v>
      </c>
      <c r="AG24" s="18"/>
      <c r="AH24" s="17"/>
      <c r="AI24" s="17"/>
    </row>
    <row r="25" spans="1:35" ht="15.75" customHeight="1" x14ac:dyDescent="0.25">
      <c r="A25" s="57">
        <v>19</v>
      </c>
      <c r="B25" s="41">
        <v>349921</v>
      </c>
      <c r="C25" s="41">
        <v>9439</v>
      </c>
      <c r="D25" s="41" t="s">
        <v>121</v>
      </c>
      <c r="E25" s="41">
        <v>2014</v>
      </c>
      <c r="F25" s="41" t="s">
        <v>72</v>
      </c>
      <c r="G25" s="41" t="s">
        <v>119</v>
      </c>
      <c r="H25" s="42">
        <v>2.4</v>
      </c>
      <c r="I25" s="42">
        <v>7.7</v>
      </c>
      <c r="J25" s="42">
        <v>0</v>
      </c>
      <c r="K25" s="43">
        <f t="shared" si="0"/>
        <v>10.1</v>
      </c>
      <c r="L25" s="44">
        <v>0.6</v>
      </c>
      <c r="M25" s="44">
        <v>9</v>
      </c>
      <c r="N25" s="44">
        <v>0</v>
      </c>
      <c r="O25" s="45">
        <f t="shared" si="1"/>
        <v>9.6</v>
      </c>
      <c r="P25" s="36">
        <v>1.4</v>
      </c>
      <c r="Q25" s="36">
        <v>8.5</v>
      </c>
      <c r="R25" s="36">
        <v>0</v>
      </c>
      <c r="S25" s="37">
        <f t="shared" si="7"/>
        <v>9.9</v>
      </c>
      <c r="T25" s="46">
        <v>1.6</v>
      </c>
      <c r="U25" s="46">
        <v>7.7</v>
      </c>
      <c r="V25" s="46">
        <v>0</v>
      </c>
      <c r="W25" s="47">
        <f t="shared" si="3"/>
        <v>9.3000000000000007</v>
      </c>
      <c r="X25" s="38">
        <v>1.2</v>
      </c>
      <c r="Y25" s="38">
        <v>8.6999999999999993</v>
      </c>
      <c r="Z25" s="38">
        <v>0</v>
      </c>
      <c r="AA25" s="40">
        <f t="shared" si="4"/>
        <v>9.8999999999999986</v>
      </c>
      <c r="AB25" s="48">
        <v>0.8</v>
      </c>
      <c r="AC25" s="48">
        <v>8.1999999999999993</v>
      </c>
      <c r="AD25" s="48">
        <v>0.5</v>
      </c>
      <c r="AE25" s="49">
        <f t="shared" si="5"/>
        <v>8.5</v>
      </c>
      <c r="AF25" s="50">
        <f t="shared" si="6"/>
        <v>57.300000000000004</v>
      </c>
      <c r="AG25" s="16"/>
    </row>
    <row r="26" spans="1:35" ht="15.75" customHeight="1" x14ac:dyDescent="0.25">
      <c r="A26" s="57">
        <v>20</v>
      </c>
      <c r="B26" s="41">
        <v>688692</v>
      </c>
      <c r="C26" s="41">
        <v>3255</v>
      </c>
      <c r="D26" s="41" t="s">
        <v>137</v>
      </c>
      <c r="E26" s="41">
        <v>2013</v>
      </c>
      <c r="F26" s="41" t="s">
        <v>100</v>
      </c>
      <c r="G26" s="41" t="s">
        <v>136</v>
      </c>
      <c r="H26" s="42">
        <v>2.5</v>
      </c>
      <c r="I26" s="42">
        <v>7.7</v>
      </c>
      <c r="J26" s="42">
        <v>0</v>
      </c>
      <c r="K26" s="43">
        <f t="shared" si="0"/>
        <v>10.199999999999999</v>
      </c>
      <c r="L26" s="44">
        <v>0.7</v>
      </c>
      <c r="M26" s="44">
        <v>8.1999999999999993</v>
      </c>
      <c r="N26" s="44">
        <v>0</v>
      </c>
      <c r="O26" s="45">
        <f t="shared" si="1"/>
        <v>8.8999999999999986</v>
      </c>
      <c r="P26" s="64">
        <v>1.3</v>
      </c>
      <c r="Q26" s="64">
        <v>8.4</v>
      </c>
      <c r="R26" s="23">
        <v>0</v>
      </c>
      <c r="S26" s="24">
        <f t="shared" si="7"/>
        <v>9.7000000000000011</v>
      </c>
      <c r="T26" s="46">
        <v>1.6</v>
      </c>
      <c r="U26" s="46">
        <v>8.8000000000000007</v>
      </c>
      <c r="V26" s="46">
        <v>0</v>
      </c>
      <c r="W26" s="47">
        <f t="shared" si="3"/>
        <v>10.4</v>
      </c>
      <c r="X26" s="38">
        <v>0.6</v>
      </c>
      <c r="Y26" s="38">
        <v>8.1999999999999993</v>
      </c>
      <c r="Z26" s="38">
        <v>0</v>
      </c>
      <c r="AA26" s="40">
        <f t="shared" si="4"/>
        <v>8.7999999999999989</v>
      </c>
      <c r="AB26" s="48">
        <v>0.8</v>
      </c>
      <c r="AC26" s="48">
        <v>8.8000000000000007</v>
      </c>
      <c r="AD26" s="48">
        <v>0.5</v>
      </c>
      <c r="AE26" s="49">
        <f t="shared" si="5"/>
        <v>9.1000000000000014</v>
      </c>
      <c r="AF26" s="50">
        <f t="shared" si="6"/>
        <v>57.099999999999994</v>
      </c>
      <c r="AG26" s="16"/>
    </row>
    <row r="27" spans="1:35" ht="15.75" customHeight="1" x14ac:dyDescent="0.25">
      <c r="A27" s="57">
        <v>21</v>
      </c>
      <c r="B27" s="41">
        <v>192361</v>
      </c>
      <c r="C27" s="41">
        <v>7822</v>
      </c>
      <c r="D27" s="41" t="s">
        <v>115</v>
      </c>
      <c r="E27" s="41">
        <v>2014</v>
      </c>
      <c r="F27" s="41" t="s">
        <v>23</v>
      </c>
      <c r="G27" s="41" t="s">
        <v>114</v>
      </c>
      <c r="H27" s="42">
        <v>2.5</v>
      </c>
      <c r="I27" s="42">
        <v>8</v>
      </c>
      <c r="J27" s="42">
        <v>0</v>
      </c>
      <c r="K27" s="43">
        <f t="shared" si="0"/>
        <v>10.5</v>
      </c>
      <c r="L27" s="44">
        <v>0.7</v>
      </c>
      <c r="M27" s="44">
        <v>8</v>
      </c>
      <c r="N27" s="44">
        <v>0</v>
      </c>
      <c r="O27" s="45">
        <f t="shared" si="1"/>
        <v>8.6999999999999993</v>
      </c>
      <c r="P27" s="36">
        <v>0.6</v>
      </c>
      <c r="Q27" s="36">
        <v>8.1</v>
      </c>
      <c r="R27" s="36">
        <v>0</v>
      </c>
      <c r="S27" s="37">
        <f t="shared" si="7"/>
        <v>8.6999999999999993</v>
      </c>
      <c r="T27" s="46">
        <v>1.6</v>
      </c>
      <c r="U27" s="46">
        <v>8.8000000000000007</v>
      </c>
      <c r="V27" s="46">
        <v>0</v>
      </c>
      <c r="W27" s="47">
        <f t="shared" si="3"/>
        <v>10.4</v>
      </c>
      <c r="X27" s="38">
        <v>0.7</v>
      </c>
      <c r="Y27" s="38">
        <v>9</v>
      </c>
      <c r="Z27" s="38">
        <v>0</v>
      </c>
      <c r="AA27" s="40">
        <f t="shared" si="4"/>
        <v>9.6999999999999993</v>
      </c>
      <c r="AB27" s="48">
        <v>0</v>
      </c>
      <c r="AC27" s="48">
        <v>8.4</v>
      </c>
      <c r="AD27" s="48">
        <v>1</v>
      </c>
      <c r="AE27" s="49">
        <f t="shared" si="5"/>
        <v>7.4</v>
      </c>
      <c r="AF27" s="50">
        <f t="shared" si="6"/>
        <v>55.4</v>
      </c>
      <c r="AG27" s="16"/>
    </row>
    <row r="28" spans="1:35" ht="15.75" customHeight="1" x14ac:dyDescent="0.25">
      <c r="A28" s="57">
        <v>22</v>
      </c>
      <c r="B28" s="41">
        <v>163714</v>
      </c>
      <c r="C28" s="41">
        <v>9439</v>
      </c>
      <c r="D28" s="41" t="s">
        <v>117</v>
      </c>
      <c r="E28" s="41">
        <v>2013</v>
      </c>
      <c r="F28" s="41" t="s">
        <v>72</v>
      </c>
      <c r="G28" s="51"/>
      <c r="H28" s="42">
        <v>2.4</v>
      </c>
      <c r="I28" s="42">
        <v>8</v>
      </c>
      <c r="J28" s="42">
        <v>0</v>
      </c>
      <c r="K28" s="43">
        <f t="shared" si="0"/>
        <v>10.4</v>
      </c>
      <c r="L28" s="44">
        <v>0</v>
      </c>
      <c r="M28" s="44">
        <v>7.8</v>
      </c>
      <c r="N28" s="44">
        <v>0</v>
      </c>
      <c r="O28" s="45">
        <f t="shared" si="1"/>
        <v>7.8</v>
      </c>
      <c r="P28" s="36">
        <v>1.2</v>
      </c>
      <c r="Q28" s="36">
        <v>8.1</v>
      </c>
      <c r="R28" s="36">
        <v>0</v>
      </c>
      <c r="S28" s="37">
        <f t="shared" si="7"/>
        <v>9.2999999999999989</v>
      </c>
      <c r="T28" s="46">
        <v>1.6</v>
      </c>
      <c r="U28" s="46">
        <v>8.6999999999999993</v>
      </c>
      <c r="V28" s="46">
        <v>0</v>
      </c>
      <c r="W28" s="47">
        <f t="shared" si="3"/>
        <v>10.299999999999999</v>
      </c>
      <c r="X28" s="38">
        <v>1.8</v>
      </c>
      <c r="Y28" s="38">
        <v>8.35</v>
      </c>
      <c r="Z28" s="38">
        <v>0</v>
      </c>
      <c r="AA28" s="40">
        <f t="shared" si="4"/>
        <v>10.15</v>
      </c>
      <c r="AB28" s="48">
        <v>0.8</v>
      </c>
      <c r="AC28" s="48">
        <v>7</v>
      </c>
      <c r="AD28" s="48">
        <v>0.5</v>
      </c>
      <c r="AE28" s="49">
        <f t="shared" si="5"/>
        <v>7.3</v>
      </c>
      <c r="AF28" s="50">
        <f t="shared" si="6"/>
        <v>55.249999999999993</v>
      </c>
      <c r="AG28" s="16"/>
    </row>
    <row r="29" spans="1:35" ht="15.75" customHeight="1" x14ac:dyDescent="0.25">
      <c r="A29" s="57">
        <v>23</v>
      </c>
      <c r="B29" s="51"/>
      <c r="C29" s="51"/>
      <c r="D29" s="41" t="s">
        <v>140</v>
      </c>
      <c r="E29" s="41">
        <v>2013</v>
      </c>
      <c r="F29" s="41" t="s">
        <v>41</v>
      </c>
      <c r="G29" s="41" t="s">
        <v>42</v>
      </c>
      <c r="H29" s="42">
        <v>1.8</v>
      </c>
      <c r="I29" s="42">
        <v>7.6</v>
      </c>
      <c r="J29" s="42">
        <v>0</v>
      </c>
      <c r="K29" s="43">
        <f t="shared" si="0"/>
        <v>9.4</v>
      </c>
      <c r="L29" s="44">
        <v>0</v>
      </c>
      <c r="M29" s="44">
        <v>8.5</v>
      </c>
      <c r="N29" s="44">
        <v>0</v>
      </c>
      <c r="O29" s="45">
        <f t="shared" si="1"/>
        <v>8.5</v>
      </c>
      <c r="P29" s="23">
        <v>0</v>
      </c>
      <c r="Q29" s="64">
        <v>8.6999999999999993</v>
      </c>
      <c r="R29" s="23">
        <v>0</v>
      </c>
      <c r="S29" s="24">
        <f t="shared" si="7"/>
        <v>8.6999999999999993</v>
      </c>
      <c r="T29" s="46">
        <v>1.6</v>
      </c>
      <c r="U29" s="46">
        <v>8.4</v>
      </c>
      <c r="V29" s="46">
        <v>0</v>
      </c>
      <c r="W29" s="47">
        <f t="shared" si="3"/>
        <v>10</v>
      </c>
      <c r="X29" s="38">
        <v>0.6</v>
      </c>
      <c r="Y29" s="38">
        <v>8.1</v>
      </c>
      <c r="Z29" s="38">
        <v>0</v>
      </c>
      <c r="AA29" s="40">
        <f t="shared" si="4"/>
        <v>8.6999999999999993</v>
      </c>
      <c r="AB29" s="48">
        <v>0</v>
      </c>
      <c r="AC29" s="48">
        <v>8.1999999999999993</v>
      </c>
      <c r="AD29" s="48">
        <v>0</v>
      </c>
      <c r="AE29" s="49">
        <f t="shared" si="5"/>
        <v>8.1999999999999993</v>
      </c>
      <c r="AF29" s="50">
        <f t="shared" si="6"/>
        <v>53.5</v>
      </c>
    </row>
    <row r="30" spans="1:35" ht="15.75" customHeight="1" x14ac:dyDescent="0.25">
      <c r="A30" s="57">
        <v>24</v>
      </c>
      <c r="B30" s="61">
        <v>889051</v>
      </c>
      <c r="C30" s="61">
        <v>5099</v>
      </c>
      <c r="D30" s="61" t="s">
        <v>123</v>
      </c>
      <c r="E30" s="61">
        <v>2014</v>
      </c>
      <c r="F30" s="61" t="s">
        <v>31</v>
      </c>
      <c r="G30" s="61" t="s">
        <v>38</v>
      </c>
      <c r="H30" s="42">
        <v>1.2</v>
      </c>
      <c r="I30" s="42">
        <v>8.5</v>
      </c>
      <c r="J30" s="42">
        <v>0</v>
      </c>
      <c r="K30" s="43">
        <f t="shared" si="0"/>
        <v>9.6999999999999993</v>
      </c>
      <c r="L30" s="44">
        <v>0</v>
      </c>
      <c r="M30" s="44">
        <v>7.3</v>
      </c>
      <c r="N30" s="44">
        <v>0</v>
      </c>
      <c r="O30" s="45">
        <f t="shared" si="1"/>
        <v>7.3</v>
      </c>
      <c r="P30" s="36">
        <v>0</v>
      </c>
      <c r="Q30" s="36">
        <v>8.3000000000000007</v>
      </c>
      <c r="R30" s="36">
        <v>0</v>
      </c>
      <c r="S30" s="37">
        <f t="shared" si="7"/>
        <v>8.3000000000000007</v>
      </c>
      <c r="T30" s="46">
        <v>0.6</v>
      </c>
      <c r="U30" s="46">
        <v>8.5</v>
      </c>
      <c r="V30" s="46">
        <v>0</v>
      </c>
      <c r="W30" s="47">
        <f t="shared" si="3"/>
        <v>9.1</v>
      </c>
      <c r="X30" s="38">
        <v>0.6</v>
      </c>
      <c r="Y30" s="38">
        <v>7.8</v>
      </c>
      <c r="Z30" s="38">
        <v>0</v>
      </c>
      <c r="AA30" s="40">
        <f t="shared" si="4"/>
        <v>8.4</v>
      </c>
      <c r="AB30" s="48">
        <v>0</v>
      </c>
      <c r="AC30" s="48">
        <v>7.9</v>
      </c>
      <c r="AD30" s="48">
        <v>0</v>
      </c>
      <c r="AE30" s="49">
        <f t="shared" si="5"/>
        <v>7.9</v>
      </c>
      <c r="AF30" s="50">
        <f t="shared" si="6"/>
        <v>50.699999999999996</v>
      </c>
    </row>
    <row r="31" spans="1:35" ht="15.75" customHeight="1" x14ac:dyDescent="0.25">
      <c r="A31" s="57">
        <v>25</v>
      </c>
      <c r="B31" s="41"/>
      <c r="C31" s="41"/>
      <c r="D31" s="41"/>
      <c r="E31" s="41"/>
      <c r="F31" s="41"/>
      <c r="G31" s="41"/>
      <c r="H31" s="42"/>
      <c r="I31" s="42"/>
      <c r="J31" s="42"/>
      <c r="K31" s="43"/>
      <c r="L31" s="44"/>
      <c r="M31" s="44"/>
      <c r="N31" s="44"/>
      <c r="O31" s="45"/>
      <c r="P31" s="36"/>
      <c r="Q31" s="36"/>
      <c r="R31" s="36"/>
      <c r="S31" s="37"/>
      <c r="T31" s="46"/>
      <c r="U31" s="46"/>
      <c r="V31" s="46"/>
      <c r="W31" s="47"/>
      <c r="X31" s="38"/>
      <c r="Y31" s="38"/>
      <c r="Z31" s="38"/>
      <c r="AA31" s="40"/>
      <c r="AB31" s="48"/>
      <c r="AC31" s="48"/>
      <c r="AD31" s="48"/>
      <c r="AE31" s="49"/>
      <c r="AF31" s="50"/>
    </row>
    <row r="32" spans="1:35" ht="15.75" customHeight="1" x14ac:dyDescent="0.25">
      <c r="A32" s="57">
        <v>26</v>
      </c>
      <c r="B32" s="51"/>
      <c r="C32" s="51"/>
      <c r="D32" s="51"/>
      <c r="E32" s="51"/>
      <c r="F32" s="51"/>
      <c r="G32" s="51"/>
      <c r="H32" s="52"/>
      <c r="I32" s="52"/>
      <c r="J32" s="52"/>
      <c r="K32" s="52"/>
      <c r="L32" s="53"/>
      <c r="M32" s="53"/>
      <c r="N32" s="53"/>
      <c r="O32" s="53"/>
      <c r="P32" s="54"/>
      <c r="Q32" s="54"/>
      <c r="R32" s="54"/>
      <c r="S32" s="54"/>
      <c r="T32" s="55"/>
      <c r="U32" s="55"/>
      <c r="V32" s="55"/>
      <c r="W32" s="55"/>
      <c r="X32" s="39"/>
      <c r="Y32" s="39"/>
      <c r="Z32" s="39"/>
      <c r="AA32" s="39"/>
      <c r="AB32" s="56"/>
      <c r="AC32" s="56"/>
      <c r="AD32" s="56"/>
      <c r="AE32" s="56"/>
      <c r="AF32" s="50"/>
      <c r="AG32" s="17"/>
      <c r="AH32" s="17"/>
      <c r="AI32" s="17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ref="B7:AF32">
    <sortCondition descending="1" ref="AF7:AF32"/>
  </sortState>
  <pageMargins left="0.7" right="0.7" top="0.75" bottom="0.75" header="0" footer="0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97"/>
  <sheetViews>
    <sheetView workbookViewId="0">
      <selection activeCell="A3" sqref="A3:AF15"/>
    </sheetView>
  </sheetViews>
  <sheetFormatPr defaultColWidth="14.42578125" defaultRowHeight="15" customHeight="1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31.7109375" customWidth="1"/>
    <col min="8" max="32" width="8.7109375" customWidth="1"/>
    <col min="33" max="34" width="30" customWidth="1"/>
    <col min="35" max="35" width="15" customWidth="1"/>
  </cols>
  <sheetData>
    <row r="1" spans="1:35" ht="18.75" x14ac:dyDescent="0.3">
      <c r="D1" s="1" t="s">
        <v>0</v>
      </c>
      <c r="E1" s="2"/>
    </row>
    <row r="2" spans="1:35" ht="18.75" x14ac:dyDescent="0.3">
      <c r="D2" s="1" t="s">
        <v>1</v>
      </c>
      <c r="E2" s="2"/>
    </row>
    <row r="3" spans="1:35" ht="18.75" x14ac:dyDescent="0.3">
      <c r="A3" s="51"/>
      <c r="B3" s="51"/>
      <c r="C3" s="51"/>
      <c r="D3" s="41" t="s">
        <v>144</v>
      </c>
      <c r="E3" s="58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5" ht="1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5" ht="1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5" t="s">
        <v>10</v>
      </c>
      <c r="M6" s="5" t="s">
        <v>11</v>
      </c>
      <c r="N6" s="5" t="s">
        <v>12</v>
      </c>
      <c r="O6" s="5" t="s">
        <v>14</v>
      </c>
      <c r="P6" s="6" t="s">
        <v>10</v>
      </c>
      <c r="Q6" s="6" t="s">
        <v>11</v>
      </c>
      <c r="R6" s="6" t="s">
        <v>12</v>
      </c>
      <c r="S6" s="6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8" t="s">
        <v>10</v>
      </c>
      <c r="Y6" s="8" t="s">
        <v>11</v>
      </c>
      <c r="Z6" s="8" t="s">
        <v>12</v>
      </c>
      <c r="AA6" s="8" t="s">
        <v>17</v>
      </c>
      <c r="AB6" s="19" t="s">
        <v>10</v>
      </c>
      <c r="AC6" s="19" t="s">
        <v>11</v>
      </c>
      <c r="AD6" s="19" t="s">
        <v>12</v>
      </c>
      <c r="AE6" s="19" t="s">
        <v>18</v>
      </c>
      <c r="AF6" s="10" t="s">
        <v>19</v>
      </c>
      <c r="AG6" s="3" t="s">
        <v>20</v>
      </c>
      <c r="AH6" s="3" t="s">
        <v>21</v>
      </c>
      <c r="AI6" s="3"/>
    </row>
    <row r="7" spans="1:35" x14ac:dyDescent="0.25">
      <c r="A7" s="57">
        <v>1</v>
      </c>
      <c r="B7" s="41">
        <v>551848</v>
      </c>
      <c r="C7" s="41">
        <v>5099</v>
      </c>
      <c r="D7" s="41" t="s">
        <v>146</v>
      </c>
      <c r="E7" s="41">
        <v>2012</v>
      </c>
      <c r="F7" s="41" t="s">
        <v>31</v>
      </c>
      <c r="G7" s="41" t="s">
        <v>67</v>
      </c>
      <c r="H7" s="42">
        <v>3.1</v>
      </c>
      <c r="I7" s="42">
        <v>8.8000000000000007</v>
      </c>
      <c r="J7" s="42">
        <v>0</v>
      </c>
      <c r="K7" s="43">
        <f t="shared" ref="K7:K15" si="0">H7+I7-J7</f>
        <v>11.9</v>
      </c>
      <c r="L7" s="44">
        <v>2.1</v>
      </c>
      <c r="M7" s="44">
        <v>8.3000000000000007</v>
      </c>
      <c r="N7" s="44">
        <v>0</v>
      </c>
      <c r="O7" s="45">
        <f t="shared" ref="O7:O15" si="1">L7+M7-N7</f>
        <v>10.4</v>
      </c>
      <c r="P7" s="36">
        <v>2</v>
      </c>
      <c r="Q7" s="36">
        <v>9.1999999999999993</v>
      </c>
      <c r="R7" s="36">
        <v>0</v>
      </c>
      <c r="S7" s="37">
        <f t="shared" ref="S7:S15" si="2">P7+Q7-R7</f>
        <v>11.2</v>
      </c>
      <c r="T7" s="46">
        <v>1.6</v>
      </c>
      <c r="U7" s="46">
        <v>9.1999999999999993</v>
      </c>
      <c r="V7" s="46">
        <v>0</v>
      </c>
      <c r="W7" s="47">
        <f t="shared" ref="W7:W15" si="3">T7+U7-V7</f>
        <v>10.799999999999999</v>
      </c>
      <c r="X7" s="38">
        <v>2.8</v>
      </c>
      <c r="Y7" s="38">
        <v>9.5</v>
      </c>
      <c r="Z7" s="38">
        <v>0</v>
      </c>
      <c r="AA7" s="40">
        <f t="shared" ref="AA7:AA15" si="4">X7+Y7-Z7</f>
        <v>12.3</v>
      </c>
      <c r="AB7" s="48">
        <v>1.8</v>
      </c>
      <c r="AC7" s="48">
        <v>9</v>
      </c>
      <c r="AD7" s="48">
        <v>0</v>
      </c>
      <c r="AE7" s="49">
        <f t="shared" ref="AE7:AE15" si="5">AB7+AC7-AD7</f>
        <v>10.8</v>
      </c>
      <c r="AF7" s="50">
        <f t="shared" ref="AF7:AF15" si="6">K7+O7+S7+W7+AA7+AE7</f>
        <v>67.399999999999991</v>
      </c>
      <c r="AG7" s="16"/>
    </row>
    <row r="8" spans="1:35" x14ac:dyDescent="0.25">
      <c r="A8" s="57">
        <v>2</v>
      </c>
      <c r="B8" s="41">
        <v>698966</v>
      </c>
      <c r="C8" s="41">
        <v>9439</v>
      </c>
      <c r="D8" s="41" t="s">
        <v>156</v>
      </c>
      <c r="E8" s="41">
        <v>2012</v>
      </c>
      <c r="F8" s="41" t="s">
        <v>72</v>
      </c>
      <c r="G8" s="41" t="s">
        <v>157</v>
      </c>
      <c r="H8" s="42">
        <v>2.7</v>
      </c>
      <c r="I8" s="42">
        <v>8.4</v>
      </c>
      <c r="J8" s="42">
        <v>0</v>
      </c>
      <c r="K8" s="43">
        <f t="shared" si="0"/>
        <v>11.100000000000001</v>
      </c>
      <c r="L8" s="44">
        <v>2.8</v>
      </c>
      <c r="M8" s="44">
        <v>8</v>
      </c>
      <c r="N8" s="44">
        <v>0</v>
      </c>
      <c r="O8" s="45">
        <f t="shared" si="1"/>
        <v>10.8</v>
      </c>
      <c r="P8" s="36">
        <v>2</v>
      </c>
      <c r="Q8" s="36">
        <v>8.6999999999999993</v>
      </c>
      <c r="R8" s="36">
        <v>0</v>
      </c>
      <c r="S8" s="37">
        <f t="shared" si="2"/>
        <v>10.7</v>
      </c>
      <c r="T8" s="46">
        <v>1.6</v>
      </c>
      <c r="U8" s="46">
        <v>8.9</v>
      </c>
      <c r="V8" s="46">
        <v>0</v>
      </c>
      <c r="W8" s="47">
        <f t="shared" si="3"/>
        <v>10.5</v>
      </c>
      <c r="X8" s="65">
        <v>2.8</v>
      </c>
      <c r="Y8" s="65">
        <v>8.9499999999999993</v>
      </c>
      <c r="Z8" s="14">
        <v>0</v>
      </c>
      <c r="AA8" s="15">
        <f t="shared" si="4"/>
        <v>11.75</v>
      </c>
      <c r="AB8" s="48">
        <v>1.7</v>
      </c>
      <c r="AC8" s="48">
        <v>6.6</v>
      </c>
      <c r="AD8" s="48">
        <v>0</v>
      </c>
      <c r="AE8" s="49">
        <f t="shared" si="5"/>
        <v>8.2999999999999989</v>
      </c>
      <c r="AF8" s="50">
        <f t="shared" si="6"/>
        <v>63.15</v>
      </c>
      <c r="AG8" s="16"/>
    </row>
    <row r="9" spans="1:35" x14ac:dyDescent="0.25">
      <c r="A9" s="57">
        <v>3</v>
      </c>
      <c r="B9" s="41">
        <v>489674</v>
      </c>
      <c r="C9" s="41">
        <v>3255</v>
      </c>
      <c r="D9" s="41" t="s">
        <v>147</v>
      </c>
      <c r="E9" s="41">
        <v>2010</v>
      </c>
      <c r="F9" s="41" t="s">
        <v>100</v>
      </c>
      <c r="G9" s="41" t="s">
        <v>148</v>
      </c>
      <c r="H9" s="42">
        <v>2.5</v>
      </c>
      <c r="I9" s="42">
        <v>8.3000000000000007</v>
      </c>
      <c r="J9" s="42">
        <v>0</v>
      </c>
      <c r="K9" s="43">
        <f t="shared" si="0"/>
        <v>10.8</v>
      </c>
      <c r="L9" s="44">
        <v>2.2000000000000002</v>
      </c>
      <c r="M9" s="44">
        <v>7.2</v>
      </c>
      <c r="N9" s="44">
        <v>0</v>
      </c>
      <c r="O9" s="45">
        <f t="shared" si="1"/>
        <v>9.4</v>
      </c>
      <c r="P9" s="36">
        <v>2.1</v>
      </c>
      <c r="Q9" s="36">
        <v>9</v>
      </c>
      <c r="R9" s="36">
        <v>0</v>
      </c>
      <c r="S9" s="37">
        <f t="shared" si="2"/>
        <v>11.1</v>
      </c>
      <c r="T9" s="46">
        <v>1.6</v>
      </c>
      <c r="U9" s="46">
        <v>9</v>
      </c>
      <c r="V9" s="46">
        <v>0</v>
      </c>
      <c r="W9" s="47">
        <f t="shared" si="3"/>
        <v>10.6</v>
      </c>
      <c r="X9" s="38">
        <v>2.2999999999999998</v>
      </c>
      <c r="Y9" s="38">
        <v>8.35</v>
      </c>
      <c r="Z9" s="38">
        <v>0</v>
      </c>
      <c r="AA9" s="40">
        <f t="shared" si="4"/>
        <v>10.649999999999999</v>
      </c>
      <c r="AB9" s="48">
        <v>1.5</v>
      </c>
      <c r="AC9" s="48">
        <v>8.9</v>
      </c>
      <c r="AD9" s="48">
        <v>1.5</v>
      </c>
      <c r="AE9" s="49">
        <f t="shared" si="5"/>
        <v>8.9</v>
      </c>
      <c r="AF9" s="50">
        <f t="shared" si="6"/>
        <v>61.45</v>
      </c>
      <c r="AG9" s="16"/>
    </row>
    <row r="10" spans="1:35" x14ac:dyDescent="0.25">
      <c r="A10" s="57">
        <v>4</v>
      </c>
      <c r="B10" s="41">
        <v>610468</v>
      </c>
      <c r="C10" s="41">
        <v>9439</v>
      </c>
      <c r="D10" s="41" t="s">
        <v>158</v>
      </c>
      <c r="E10" s="41">
        <v>2010</v>
      </c>
      <c r="F10" s="41" t="s">
        <v>72</v>
      </c>
      <c r="G10" s="41" t="s">
        <v>130</v>
      </c>
      <c r="H10" s="42">
        <v>2.9</v>
      </c>
      <c r="I10" s="42">
        <v>7</v>
      </c>
      <c r="J10" s="42">
        <v>0</v>
      </c>
      <c r="K10" s="43">
        <f t="shared" si="0"/>
        <v>9.9</v>
      </c>
      <c r="L10" s="44">
        <v>2.2000000000000002</v>
      </c>
      <c r="M10" s="44">
        <v>7.6</v>
      </c>
      <c r="N10" s="44">
        <v>0</v>
      </c>
      <c r="O10" s="45">
        <f t="shared" si="1"/>
        <v>9.8000000000000007</v>
      </c>
      <c r="P10" s="36">
        <v>2</v>
      </c>
      <c r="Q10" s="36">
        <v>8.4</v>
      </c>
      <c r="R10" s="36">
        <v>0</v>
      </c>
      <c r="S10" s="37">
        <f t="shared" si="2"/>
        <v>10.4</v>
      </c>
      <c r="T10" s="46">
        <v>1.6</v>
      </c>
      <c r="U10" s="46">
        <v>9.1</v>
      </c>
      <c r="V10" s="46">
        <v>0</v>
      </c>
      <c r="W10" s="47">
        <f t="shared" si="3"/>
        <v>10.7</v>
      </c>
      <c r="X10" s="65">
        <v>2.2000000000000002</v>
      </c>
      <c r="Y10" s="65">
        <v>8.6</v>
      </c>
      <c r="Z10" s="14">
        <v>0</v>
      </c>
      <c r="AA10" s="15">
        <f t="shared" si="4"/>
        <v>10.8</v>
      </c>
      <c r="AB10" s="48">
        <v>1.5</v>
      </c>
      <c r="AC10" s="48">
        <v>8.3000000000000007</v>
      </c>
      <c r="AD10" s="48">
        <v>1.5</v>
      </c>
      <c r="AE10" s="49">
        <f t="shared" si="5"/>
        <v>8.3000000000000007</v>
      </c>
      <c r="AF10" s="50">
        <f t="shared" si="6"/>
        <v>59.899999999999991</v>
      </c>
      <c r="AG10" s="16"/>
    </row>
    <row r="11" spans="1:35" x14ac:dyDescent="0.25">
      <c r="A11" s="57">
        <v>5</v>
      </c>
      <c r="B11" s="41">
        <v>846279</v>
      </c>
      <c r="C11" s="41">
        <v>9439</v>
      </c>
      <c r="D11" s="41" t="s">
        <v>150</v>
      </c>
      <c r="E11" s="41">
        <v>2010</v>
      </c>
      <c r="F11" s="41" t="s">
        <v>72</v>
      </c>
      <c r="G11" s="41" t="s">
        <v>151</v>
      </c>
      <c r="H11" s="42">
        <v>2.8</v>
      </c>
      <c r="I11" s="42">
        <v>8.6</v>
      </c>
      <c r="J11" s="42">
        <v>0.6</v>
      </c>
      <c r="K11" s="43">
        <f t="shared" si="0"/>
        <v>10.799999999999999</v>
      </c>
      <c r="L11" s="44">
        <v>1.2</v>
      </c>
      <c r="M11" s="44">
        <v>6.9</v>
      </c>
      <c r="N11" s="44">
        <v>1.5</v>
      </c>
      <c r="O11" s="45">
        <f t="shared" si="1"/>
        <v>6.6</v>
      </c>
      <c r="P11" s="36">
        <v>2</v>
      </c>
      <c r="Q11" s="36">
        <v>8.5</v>
      </c>
      <c r="R11" s="36">
        <v>0</v>
      </c>
      <c r="S11" s="37">
        <f t="shared" si="2"/>
        <v>10.5</v>
      </c>
      <c r="T11" s="46">
        <v>2.4</v>
      </c>
      <c r="U11" s="46">
        <v>8.6</v>
      </c>
      <c r="V11" s="46">
        <v>0</v>
      </c>
      <c r="W11" s="47">
        <f t="shared" si="3"/>
        <v>11</v>
      </c>
      <c r="X11" s="65">
        <v>2.1</v>
      </c>
      <c r="Y11" s="65">
        <v>8.85</v>
      </c>
      <c r="Z11" s="14">
        <v>0</v>
      </c>
      <c r="AA11" s="15">
        <f t="shared" si="4"/>
        <v>10.95</v>
      </c>
      <c r="AB11" s="48">
        <v>2.2000000000000002</v>
      </c>
      <c r="AC11" s="48">
        <v>7.6</v>
      </c>
      <c r="AD11" s="48">
        <v>0</v>
      </c>
      <c r="AE11" s="49">
        <f t="shared" si="5"/>
        <v>9.8000000000000007</v>
      </c>
      <c r="AF11" s="50">
        <f t="shared" si="6"/>
        <v>59.649999999999991</v>
      </c>
      <c r="AG11" s="18"/>
      <c r="AH11" s="17"/>
      <c r="AI11" s="17"/>
    </row>
    <row r="12" spans="1:35" x14ac:dyDescent="0.25">
      <c r="A12" s="57">
        <v>6</v>
      </c>
      <c r="B12" s="41">
        <v>263393</v>
      </c>
      <c r="C12" s="41">
        <v>9439</v>
      </c>
      <c r="D12" s="41" t="s">
        <v>154</v>
      </c>
      <c r="E12" s="41">
        <v>2012</v>
      </c>
      <c r="F12" s="41" t="s">
        <v>72</v>
      </c>
      <c r="G12" s="41" t="s">
        <v>155</v>
      </c>
      <c r="H12" s="42">
        <v>3.1</v>
      </c>
      <c r="I12" s="42">
        <v>8.1999999999999993</v>
      </c>
      <c r="J12" s="42">
        <v>0</v>
      </c>
      <c r="K12" s="43">
        <f t="shared" si="0"/>
        <v>11.299999999999999</v>
      </c>
      <c r="L12" s="44">
        <v>1.5</v>
      </c>
      <c r="M12" s="44">
        <v>7.5</v>
      </c>
      <c r="N12" s="44">
        <v>0.5</v>
      </c>
      <c r="O12" s="45">
        <f t="shared" si="1"/>
        <v>8.5</v>
      </c>
      <c r="P12" s="36">
        <v>2</v>
      </c>
      <c r="Q12" s="36">
        <v>8.8000000000000007</v>
      </c>
      <c r="R12" s="36">
        <v>0</v>
      </c>
      <c r="S12" s="37">
        <f t="shared" si="2"/>
        <v>10.8</v>
      </c>
      <c r="T12" s="46">
        <v>1.6</v>
      </c>
      <c r="U12" s="46">
        <v>8.9</v>
      </c>
      <c r="V12" s="46">
        <v>0</v>
      </c>
      <c r="W12" s="47">
        <f t="shared" si="3"/>
        <v>10.5</v>
      </c>
      <c r="X12" s="65">
        <v>2.5</v>
      </c>
      <c r="Y12" s="65">
        <v>7.65</v>
      </c>
      <c r="Z12" s="14">
        <v>0</v>
      </c>
      <c r="AA12" s="15">
        <f t="shared" si="4"/>
        <v>10.15</v>
      </c>
      <c r="AB12" s="48">
        <v>1.5</v>
      </c>
      <c r="AC12" s="48">
        <v>8.4</v>
      </c>
      <c r="AD12" s="48">
        <v>1.5</v>
      </c>
      <c r="AE12" s="49">
        <f t="shared" si="5"/>
        <v>8.4</v>
      </c>
      <c r="AF12" s="50">
        <f t="shared" si="6"/>
        <v>59.649999999999991</v>
      </c>
      <c r="AG12" s="16"/>
    </row>
    <row r="13" spans="1:35" x14ac:dyDescent="0.25">
      <c r="A13" s="57">
        <v>7</v>
      </c>
      <c r="B13" s="61"/>
      <c r="C13" s="61"/>
      <c r="D13" s="61" t="s">
        <v>149</v>
      </c>
      <c r="E13" s="61">
        <v>2012</v>
      </c>
      <c r="F13" s="61" t="s">
        <v>41</v>
      </c>
      <c r="G13" s="61" t="s">
        <v>42</v>
      </c>
      <c r="H13" s="42">
        <v>2.1</v>
      </c>
      <c r="I13" s="42">
        <v>8.1999999999999993</v>
      </c>
      <c r="J13" s="42">
        <v>0</v>
      </c>
      <c r="K13" s="43">
        <f t="shared" si="0"/>
        <v>10.299999999999999</v>
      </c>
      <c r="L13" s="44">
        <v>1.4</v>
      </c>
      <c r="M13" s="44">
        <v>7.1</v>
      </c>
      <c r="N13" s="44">
        <v>0.5</v>
      </c>
      <c r="O13" s="45">
        <f t="shared" si="1"/>
        <v>8</v>
      </c>
      <c r="P13" s="36">
        <v>1.9</v>
      </c>
      <c r="Q13" s="36">
        <v>8.1999999999999993</v>
      </c>
      <c r="R13" s="36">
        <v>0.5</v>
      </c>
      <c r="S13" s="37">
        <f t="shared" si="2"/>
        <v>9.6</v>
      </c>
      <c r="T13" s="46">
        <v>1.6</v>
      </c>
      <c r="U13" s="46">
        <v>8.6999999999999993</v>
      </c>
      <c r="V13" s="46">
        <v>0</v>
      </c>
      <c r="W13" s="47">
        <f t="shared" si="3"/>
        <v>10.299999999999999</v>
      </c>
      <c r="X13" s="38">
        <v>2.2000000000000002</v>
      </c>
      <c r="Y13" s="38">
        <v>8.8000000000000007</v>
      </c>
      <c r="Z13" s="38">
        <v>0</v>
      </c>
      <c r="AA13" s="40">
        <f t="shared" si="4"/>
        <v>11</v>
      </c>
      <c r="AB13" s="48">
        <v>1.4</v>
      </c>
      <c r="AC13" s="48">
        <v>8.1</v>
      </c>
      <c r="AD13" s="48">
        <v>0</v>
      </c>
      <c r="AE13" s="49">
        <f t="shared" si="5"/>
        <v>9.5</v>
      </c>
      <c r="AF13" s="50">
        <f t="shared" si="6"/>
        <v>58.699999999999996</v>
      </c>
      <c r="AG13" s="16"/>
    </row>
    <row r="14" spans="1:35" x14ac:dyDescent="0.25">
      <c r="A14" s="57">
        <v>8</v>
      </c>
      <c r="B14" s="41">
        <v>250653</v>
      </c>
      <c r="C14" s="41">
        <v>7822</v>
      </c>
      <c r="D14" s="41" t="s">
        <v>145</v>
      </c>
      <c r="E14" s="41">
        <v>2012</v>
      </c>
      <c r="F14" s="41" t="s">
        <v>23</v>
      </c>
      <c r="G14" s="41" t="s">
        <v>114</v>
      </c>
      <c r="H14" s="42">
        <v>2.5</v>
      </c>
      <c r="I14" s="42">
        <v>8.3000000000000007</v>
      </c>
      <c r="J14" s="42">
        <v>0</v>
      </c>
      <c r="K14" s="43">
        <f t="shared" si="0"/>
        <v>10.8</v>
      </c>
      <c r="L14" s="44">
        <v>1.3</v>
      </c>
      <c r="M14" s="44">
        <v>8.1</v>
      </c>
      <c r="N14" s="44">
        <v>1</v>
      </c>
      <c r="O14" s="45">
        <f t="shared" si="1"/>
        <v>8.4</v>
      </c>
      <c r="P14" s="36">
        <v>1.3</v>
      </c>
      <c r="Q14" s="36">
        <v>8.6999999999999993</v>
      </c>
      <c r="R14" s="36">
        <v>1</v>
      </c>
      <c r="S14" s="37">
        <f t="shared" si="2"/>
        <v>9</v>
      </c>
      <c r="T14" s="46">
        <v>1.6</v>
      </c>
      <c r="U14" s="46">
        <v>8.9</v>
      </c>
      <c r="V14" s="46">
        <v>0</v>
      </c>
      <c r="W14" s="47">
        <f t="shared" si="3"/>
        <v>10.5</v>
      </c>
      <c r="X14" s="38">
        <v>1.2</v>
      </c>
      <c r="Y14" s="38">
        <v>8.5500000000000007</v>
      </c>
      <c r="Z14" s="38">
        <v>0</v>
      </c>
      <c r="AA14" s="40">
        <f t="shared" si="4"/>
        <v>9.75</v>
      </c>
      <c r="AB14" s="48">
        <v>0</v>
      </c>
      <c r="AC14" s="48">
        <v>8.8000000000000007</v>
      </c>
      <c r="AD14" s="48">
        <v>0</v>
      </c>
      <c r="AE14" s="49">
        <f t="shared" si="5"/>
        <v>8.8000000000000007</v>
      </c>
      <c r="AF14" s="50">
        <f t="shared" si="6"/>
        <v>57.25</v>
      </c>
      <c r="AG14" s="16"/>
    </row>
    <row r="15" spans="1:35" x14ac:dyDescent="0.25">
      <c r="A15" s="57">
        <v>9</v>
      </c>
      <c r="B15" s="41">
        <v>478061</v>
      </c>
      <c r="C15" s="41">
        <v>9439</v>
      </c>
      <c r="D15" s="41" t="s">
        <v>152</v>
      </c>
      <c r="E15" s="41">
        <v>2012</v>
      </c>
      <c r="F15" s="41" t="s">
        <v>72</v>
      </c>
      <c r="G15" s="41" t="s">
        <v>153</v>
      </c>
      <c r="H15" s="42">
        <v>2</v>
      </c>
      <c r="I15" s="42">
        <v>8.6</v>
      </c>
      <c r="J15" s="42">
        <v>0.5</v>
      </c>
      <c r="K15" s="43">
        <f t="shared" si="0"/>
        <v>10.1</v>
      </c>
      <c r="L15" s="44">
        <v>0.6</v>
      </c>
      <c r="M15" s="44">
        <v>7.7</v>
      </c>
      <c r="N15" s="44">
        <v>2</v>
      </c>
      <c r="O15" s="45">
        <f t="shared" si="1"/>
        <v>6.3000000000000007</v>
      </c>
      <c r="P15" s="36">
        <v>2</v>
      </c>
      <c r="Q15" s="36">
        <v>8.1</v>
      </c>
      <c r="R15" s="36">
        <v>0</v>
      </c>
      <c r="S15" s="37">
        <f t="shared" si="2"/>
        <v>10.1</v>
      </c>
      <c r="T15" s="46">
        <v>1.6</v>
      </c>
      <c r="U15" s="46">
        <v>8.5</v>
      </c>
      <c r="V15" s="46">
        <v>0</v>
      </c>
      <c r="W15" s="47">
        <f t="shared" si="3"/>
        <v>10.1</v>
      </c>
      <c r="X15" s="65">
        <v>2.2000000000000002</v>
      </c>
      <c r="Y15" s="65">
        <v>8.6999999999999993</v>
      </c>
      <c r="Z15" s="14">
        <v>0</v>
      </c>
      <c r="AA15" s="15">
        <f t="shared" si="4"/>
        <v>10.899999999999999</v>
      </c>
      <c r="AB15" s="48">
        <v>0.8</v>
      </c>
      <c r="AC15" s="48">
        <v>8.1</v>
      </c>
      <c r="AD15" s="48">
        <v>1.5</v>
      </c>
      <c r="AE15" s="49">
        <f t="shared" si="5"/>
        <v>7.4</v>
      </c>
      <c r="AF15" s="50">
        <f t="shared" si="6"/>
        <v>54.9</v>
      </c>
      <c r="AG15" s="16"/>
    </row>
    <row r="18" spans="4:4" ht="15.75" customHeight="1" x14ac:dyDescent="0.25"/>
    <row r="19" spans="4:4" ht="15.75" customHeight="1" x14ac:dyDescent="0.25"/>
    <row r="20" spans="4:4" ht="15.75" customHeight="1" x14ac:dyDescent="0.25"/>
    <row r="21" spans="4:4" ht="15.75" customHeight="1" x14ac:dyDescent="0.25"/>
    <row r="22" spans="4:4" ht="15.75" customHeight="1" x14ac:dyDescent="0.25"/>
    <row r="23" spans="4:4" ht="15.75" customHeight="1" x14ac:dyDescent="0.25">
      <c r="D23" s="1">
        <f>F23</f>
        <v>0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ortState ref="B7:AF17">
    <sortCondition descending="1" ref="AF7:AF17"/>
  </sortState>
  <pageMargins left="0.25" right="0.25" top="0.75" bottom="0.75" header="0.3" footer="0.3"/>
  <pageSetup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99"/>
  <sheetViews>
    <sheetView workbookViewId="0">
      <selection activeCell="G20" sqref="G20"/>
    </sheetView>
  </sheetViews>
  <sheetFormatPr defaultColWidth="14.42578125" defaultRowHeight="15" customHeight="1" x14ac:dyDescent="0.25"/>
  <cols>
    <col min="1" max="3" width="10" customWidth="1"/>
    <col min="4" max="4" width="30" customWidth="1"/>
    <col min="5" max="5" width="8" customWidth="1"/>
    <col min="6" max="6" width="30" customWidth="1"/>
    <col min="7" max="7" width="23.28515625" customWidth="1"/>
    <col min="8" max="32" width="8.7109375" customWidth="1"/>
    <col min="33" max="34" width="30" customWidth="1"/>
    <col min="35" max="35" width="15" customWidth="1"/>
  </cols>
  <sheetData>
    <row r="1" spans="1:35" ht="18.75" x14ac:dyDescent="0.3">
      <c r="D1" s="1" t="s">
        <v>0</v>
      </c>
      <c r="E1" s="2"/>
    </row>
    <row r="2" spans="1:35" ht="18.75" x14ac:dyDescent="0.3">
      <c r="D2" s="1" t="s">
        <v>1</v>
      </c>
      <c r="E2" s="2"/>
    </row>
    <row r="3" spans="1:35" ht="18.75" x14ac:dyDescent="0.3">
      <c r="A3" s="51"/>
      <c r="B3" s="51"/>
      <c r="C3" s="51"/>
      <c r="D3" s="66" t="s">
        <v>159</v>
      </c>
      <c r="E3" s="58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5" ht="1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5" ht="1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5" t="s">
        <v>10</v>
      </c>
      <c r="M6" s="5" t="s">
        <v>11</v>
      </c>
      <c r="N6" s="5" t="s">
        <v>12</v>
      </c>
      <c r="O6" s="5" t="s">
        <v>14</v>
      </c>
      <c r="P6" s="6" t="s">
        <v>10</v>
      </c>
      <c r="Q6" s="6" t="s">
        <v>11</v>
      </c>
      <c r="R6" s="6" t="s">
        <v>12</v>
      </c>
      <c r="S6" s="6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8" t="s">
        <v>10</v>
      </c>
      <c r="Y6" s="8" t="s">
        <v>11</v>
      </c>
      <c r="Z6" s="8" t="s">
        <v>12</v>
      </c>
      <c r="AA6" s="8" t="s">
        <v>17</v>
      </c>
      <c r="AB6" s="19" t="s">
        <v>10</v>
      </c>
      <c r="AC6" s="19" t="s">
        <v>11</v>
      </c>
      <c r="AD6" s="19" t="s">
        <v>12</v>
      </c>
      <c r="AE6" s="19" t="s">
        <v>18</v>
      </c>
      <c r="AF6" s="10" t="s">
        <v>19</v>
      </c>
      <c r="AG6" s="3" t="s">
        <v>20</v>
      </c>
      <c r="AH6" s="3" t="s">
        <v>21</v>
      </c>
      <c r="AI6" s="3"/>
    </row>
    <row r="7" spans="1:35" x14ac:dyDescent="0.25">
      <c r="A7" s="57">
        <v>1</v>
      </c>
      <c r="B7" s="41">
        <v>759829</v>
      </c>
      <c r="C7" s="41">
        <v>3255</v>
      </c>
      <c r="D7" s="41" t="s">
        <v>162</v>
      </c>
      <c r="E7" s="41">
        <v>2010</v>
      </c>
      <c r="F7" s="41" t="s">
        <v>100</v>
      </c>
      <c r="G7" s="41" t="s">
        <v>161</v>
      </c>
      <c r="H7" s="42">
        <v>3.5</v>
      </c>
      <c r="I7" s="42">
        <v>7.6</v>
      </c>
      <c r="J7" s="42">
        <v>0</v>
      </c>
      <c r="K7" s="43">
        <f>H7+I7-J7</f>
        <v>11.1</v>
      </c>
      <c r="L7" s="44">
        <v>2.8</v>
      </c>
      <c r="M7" s="44">
        <v>8.3000000000000007</v>
      </c>
      <c r="N7" s="44">
        <v>0</v>
      </c>
      <c r="O7" s="45">
        <f>L7+M7-N7</f>
        <v>11.100000000000001</v>
      </c>
      <c r="P7" s="36">
        <v>2.6</v>
      </c>
      <c r="Q7" s="36">
        <v>8.8000000000000007</v>
      </c>
      <c r="R7" s="36">
        <v>0.3</v>
      </c>
      <c r="S7" s="37">
        <f>P7+Q7-R7</f>
        <v>11.1</v>
      </c>
      <c r="T7" s="46">
        <v>3.2</v>
      </c>
      <c r="U7" s="46">
        <v>9.1</v>
      </c>
      <c r="V7" s="46">
        <v>0</v>
      </c>
      <c r="W7" s="47">
        <f>T7+U7-V7</f>
        <v>12.3</v>
      </c>
      <c r="X7" s="38">
        <v>3</v>
      </c>
      <c r="Y7" s="38">
        <v>9</v>
      </c>
      <c r="Z7" s="38">
        <v>0</v>
      </c>
      <c r="AA7" s="40">
        <f>X7+Y7-Z7</f>
        <v>12</v>
      </c>
      <c r="AB7" s="48">
        <v>2.8</v>
      </c>
      <c r="AC7" s="48">
        <v>7.7</v>
      </c>
      <c r="AD7" s="48">
        <v>0</v>
      </c>
      <c r="AE7" s="49">
        <f>AB7+AC7-AD7</f>
        <v>10.5</v>
      </c>
      <c r="AF7" s="50">
        <f>K7+O7+S7+W7+AA7+AE7</f>
        <v>68.100000000000009</v>
      </c>
      <c r="AG7" s="16"/>
    </row>
    <row r="8" spans="1:35" x14ac:dyDescent="0.25">
      <c r="A8" s="57">
        <v>2</v>
      </c>
      <c r="B8" s="41">
        <v>178293</v>
      </c>
      <c r="C8" s="41">
        <v>3255</v>
      </c>
      <c r="D8" s="41" t="s">
        <v>164</v>
      </c>
      <c r="E8" s="41">
        <v>2009</v>
      </c>
      <c r="F8" s="41" t="s">
        <v>100</v>
      </c>
      <c r="G8" s="41" t="s">
        <v>148</v>
      </c>
      <c r="H8" s="42">
        <v>2.7</v>
      </c>
      <c r="I8" s="42">
        <v>8.1999999999999993</v>
      </c>
      <c r="J8" s="42">
        <v>0.3</v>
      </c>
      <c r="K8" s="43">
        <f>H8+I8-J8</f>
        <v>10.599999999999998</v>
      </c>
      <c r="L8" s="44">
        <v>1.5</v>
      </c>
      <c r="M8" s="44">
        <v>5</v>
      </c>
      <c r="N8" s="44">
        <v>0.5</v>
      </c>
      <c r="O8" s="45">
        <f>L8+M8-N8</f>
        <v>6</v>
      </c>
      <c r="P8" s="36">
        <v>2</v>
      </c>
      <c r="Q8" s="36">
        <v>7.1</v>
      </c>
      <c r="R8" s="36">
        <v>0.3</v>
      </c>
      <c r="S8" s="37">
        <f>P8+Q8-R8</f>
        <v>8.7999999999999989</v>
      </c>
      <c r="T8" s="46">
        <v>2.4</v>
      </c>
      <c r="U8" s="46">
        <v>7.7</v>
      </c>
      <c r="V8" s="46">
        <v>0</v>
      </c>
      <c r="W8" s="47">
        <f>T8+U8-V8</f>
        <v>10.1</v>
      </c>
      <c r="X8" s="38">
        <v>2.2000000000000002</v>
      </c>
      <c r="Y8" s="38">
        <v>8.6999999999999993</v>
      </c>
      <c r="Z8" s="38">
        <v>0</v>
      </c>
      <c r="AA8" s="40">
        <f>X8+Y8-Z8</f>
        <v>10.899999999999999</v>
      </c>
      <c r="AB8" s="48">
        <v>2.2999999999999998</v>
      </c>
      <c r="AC8" s="48">
        <v>6.6</v>
      </c>
      <c r="AD8" s="48">
        <v>0</v>
      </c>
      <c r="AE8" s="49">
        <f>AB8+AC8-AD8</f>
        <v>8.8999999999999986</v>
      </c>
      <c r="AF8" s="50">
        <f>K8+O8+S8+W8+AA8+AE8</f>
        <v>55.3</v>
      </c>
      <c r="AG8" s="16"/>
    </row>
    <row r="9" spans="1:35" x14ac:dyDescent="0.25">
      <c r="A9" s="57">
        <v>3</v>
      </c>
      <c r="B9" s="41">
        <v>765866</v>
      </c>
      <c r="C9" s="41">
        <v>3255</v>
      </c>
      <c r="D9" s="41" t="s">
        <v>163</v>
      </c>
      <c r="E9" s="41">
        <v>2009</v>
      </c>
      <c r="F9" s="41" t="s">
        <v>100</v>
      </c>
      <c r="G9" s="41" t="s">
        <v>148</v>
      </c>
      <c r="H9" s="42">
        <v>2.4</v>
      </c>
      <c r="I9" s="42">
        <v>6.2</v>
      </c>
      <c r="J9" s="42">
        <v>0.3</v>
      </c>
      <c r="K9" s="43">
        <f>H9+I9-J9</f>
        <v>8.2999999999999989</v>
      </c>
      <c r="L9" s="44">
        <v>2.2000000000000002</v>
      </c>
      <c r="M9" s="44">
        <v>7.6</v>
      </c>
      <c r="N9" s="44">
        <v>0</v>
      </c>
      <c r="O9" s="45">
        <f>L9+M9-N9</f>
        <v>9.8000000000000007</v>
      </c>
      <c r="P9" s="36">
        <v>2</v>
      </c>
      <c r="Q9" s="36">
        <v>8.5</v>
      </c>
      <c r="R9" s="36">
        <v>0.3</v>
      </c>
      <c r="S9" s="37">
        <f>P9+Q9-R9</f>
        <v>10.199999999999999</v>
      </c>
      <c r="T9" s="46">
        <v>2.4</v>
      </c>
      <c r="U9" s="46">
        <v>7.9</v>
      </c>
      <c r="V9" s="46">
        <v>0</v>
      </c>
      <c r="W9" s="47">
        <f>T9+U9-V9</f>
        <v>10.3</v>
      </c>
      <c r="X9" s="38">
        <v>2.2999999999999998</v>
      </c>
      <c r="Y9" s="38">
        <v>8.8000000000000007</v>
      </c>
      <c r="Z9" s="38">
        <v>0</v>
      </c>
      <c r="AA9" s="40">
        <f>X9+Y9-Z9</f>
        <v>11.100000000000001</v>
      </c>
      <c r="AB9" s="48">
        <v>1.3</v>
      </c>
      <c r="AC9" s="48">
        <v>5.6</v>
      </c>
      <c r="AD9" s="48">
        <v>5</v>
      </c>
      <c r="AE9" s="49">
        <f>AB9+AC9-AD9</f>
        <v>1.8999999999999995</v>
      </c>
      <c r="AF9" s="50">
        <f>K9+O9+S9+W9+AA9+AE9</f>
        <v>51.6</v>
      </c>
      <c r="AG9" s="16"/>
    </row>
    <row r="10" spans="1:35" x14ac:dyDescent="0.25">
      <c r="A10" s="57">
        <v>4</v>
      </c>
      <c r="B10" s="41">
        <v>576406</v>
      </c>
      <c r="C10" s="41">
        <v>3255</v>
      </c>
      <c r="D10" s="41" t="s">
        <v>160</v>
      </c>
      <c r="E10" s="41">
        <v>2009</v>
      </c>
      <c r="F10" s="41" t="s">
        <v>100</v>
      </c>
      <c r="G10" s="41" t="s">
        <v>161</v>
      </c>
      <c r="H10" s="42">
        <v>2.6</v>
      </c>
      <c r="I10" s="42">
        <v>4.0999999999999996</v>
      </c>
      <c r="J10" s="42">
        <v>0.3</v>
      </c>
      <c r="K10" s="43">
        <f>H10+I10-J10</f>
        <v>6.3999999999999995</v>
      </c>
      <c r="L10" s="44">
        <v>2.2000000000000002</v>
      </c>
      <c r="M10" s="44">
        <v>7.3</v>
      </c>
      <c r="N10" s="44">
        <v>0</v>
      </c>
      <c r="O10" s="45">
        <f>L10+M10-N10</f>
        <v>9.5</v>
      </c>
      <c r="P10" s="36">
        <v>1.5</v>
      </c>
      <c r="Q10" s="36">
        <v>8.3000000000000007</v>
      </c>
      <c r="R10" s="36">
        <v>3</v>
      </c>
      <c r="S10" s="37">
        <f>P10+Q10-R10</f>
        <v>6.8000000000000007</v>
      </c>
      <c r="T10" s="46">
        <v>0</v>
      </c>
      <c r="U10" s="46">
        <v>0</v>
      </c>
      <c r="V10" s="46">
        <v>0</v>
      </c>
      <c r="W10" s="47">
        <f>T10+U10-V10</f>
        <v>0</v>
      </c>
      <c r="X10" s="38">
        <v>2.2000000000000002</v>
      </c>
      <c r="Y10" s="38">
        <v>8.5500000000000007</v>
      </c>
      <c r="Z10" s="38">
        <v>0</v>
      </c>
      <c r="AA10" s="40">
        <f>X10+Y10-Z10</f>
        <v>10.75</v>
      </c>
      <c r="AB10" s="48">
        <v>0</v>
      </c>
      <c r="AC10" s="48">
        <v>0</v>
      </c>
      <c r="AD10" s="48">
        <v>0</v>
      </c>
      <c r="AE10" s="49">
        <f>AB10+AC10-AD10</f>
        <v>0</v>
      </c>
      <c r="AF10" s="50">
        <f>K10+O10+S10+W10+AA10+AE10</f>
        <v>33.450000000000003</v>
      </c>
      <c r="AG10" s="16"/>
    </row>
    <row r="11" spans="1:35" x14ac:dyDescent="0.25">
      <c r="A11" s="57"/>
      <c r="B11" s="51"/>
      <c r="C11" s="51"/>
      <c r="D11" s="51"/>
      <c r="E11" s="51"/>
      <c r="F11" s="51"/>
      <c r="G11" s="51"/>
      <c r="H11" s="21"/>
      <c r="I11" s="21"/>
      <c r="J11" s="21"/>
      <c r="K11" s="22"/>
      <c r="L11" s="12"/>
      <c r="M11" s="12"/>
      <c r="N11" s="12"/>
      <c r="O11" s="13"/>
      <c r="P11" s="23"/>
      <c r="Q11" s="23"/>
      <c r="R11" s="23"/>
      <c r="S11" s="24"/>
      <c r="T11" s="25"/>
      <c r="U11" s="25"/>
      <c r="V11" s="25"/>
      <c r="W11" s="26"/>
      <c r="X11" s="14"/>
      <c r="Y11" s="14"/>
      <c r="Z11" s="14"/>
      <c r="AA11" s="15"/>
      <c r="AB11" s="27"/>
      <c r="AC11" s="27"/>
      <c r="AD11" s="27"/>
      <c r="AE11" s="28"/>
      <c r="AF11" s="50"/>
      <c r="AG11" s="16"/>
    </row>
    <row r="12" spans="1:35" x14ac:dyDescent="0.25">
      <c r="A12" s="57"/>
      <c r="B12" s="51"/>
      <c r="C12" s="51"/>
      <c r="D12" s="51"/>
      <c r="E12" s="51"/>
      <c r="F12" s="51"/>
      <c r="G12" s="51"/>
      <c r="H12" s="21"/>
      <c r="I12" s="21"/>
      <c r="J12" s="21"/>
      <c r="K12" s="22"/>
      <c r="L12" s="12"/>
      <c r="M12" s="12"/>
      <c r="N12" s="12"/>
      <c r="O12" s="13"/>
      <c r="P12" s="23"/>
      <c r="Q12" s="23"/>
      <c r="R12" s="23"/>
      <c r="S12" s="24"/>
      <c r="T12" s="25"/>
      <c r="U12" s="25"/>
      <c r="V12" s="25"/>
      <c r="W12" s="26"/>
      <c r="X12" s="14"/>
      <c r="Y12" s="14"/>
      <c r="Z12" s="14"/>
      <c r="AA12" s="15"/>
      <c r="AB12" s="27"/>
      <c r="AC12" s="27"/>
      <c r="AD12" s="27"/>
      <c r="AE12" s="28"/>
      <c r="AF12" s="50"/>
      <c r="AG12" s="16"/>
    </row>
    <row r="13" spans="1:35" x14ac:dyDescent="0.25">
      <c r="A13" s="57"/>
      <c r="B13" s="67" t="s">
        <v>165</v>
      </c>
      <c r="C13" s="51"/>
      <c r="D13" s="66" t="s">
        <v>166</v>
      </c>
      <c r="E13" s="51"/>
      <c r="F13" s="51"/>
      <c r="G13" s="51"/>
      <c r="H13" s="21"/>
      <c r="I13" s="21"/>
      <c r="J13" s="21"/>
      <c r="K13" s="22"/>
      <c r="L13" s="12"/>
      <c r="M13" s="12"/>
      <c r="N13" s="12"/>
      <c r="O13" s="13"/>
      <c r="P13" s="23"/>
      <c r="Q13" s="23"/>
      <c r="R13" s="23"/>
      <c r="S13" s="24"/>
      <c r="T13" s="25"/>
      <c r="U13" s="25"/>
      <c r="V13" s="25"/>
      <c r="W13" s="26"/>
      <c r="X13" s="14"/>
      <c r="Y13" s="14"/>
      <c r="Z13" s="14"/>
      <c r="AA13" s="15"/>
      <c r="AB13" s="27"/>
      <c r="AC13" s="27"/>
      <c r="AD13" s="27"/>
      <c r="AE13" s="28"/>
      <c r="AF13" s="50"/>
      <c r="AG13" s="16"/>
    </row>
    <row r="14" spans="1:35" x14ac:dyDescent="0.25">
      <c r="A14" s="57">
        <v>1</v>
      </c>
      <c r="B14" s="51"/>
      <c r="C14" s="51"/>
      <c r="D14" s="41" t="s">
        <v>167</v>
      </c>
      <c r="E14" s="41">
        <v>2017</v>
      </c>
      <c r="F14" s="41" t="s">
        <v>41</v>
      </c>
      <c r="G14" s="41" t="s">
        <v>42</v>
      </c>
      <c r="H14" s="42">
        <v>3.7</v>
      </c>
      <c r="I14" s="42">
        <v>7.7</v>
      </c>
      <c r="J14" s="42">
        <v>0</v>
      </c>
      <c r="K14" s="43">
        <f>H14+I14-J14</f>
        <v>11.4</v>
      </c>
      <c r="L14" s="44">
        <v>1.4</v>
      </c>
      <c r="M14" s="44">
        <v>5.6</v>
      </c>
      <c r="N14" s="44">
        <v>4</v>
      </c>
      <c r="O14" s="45">
        <f>L14+M14-N14</f>
        <v>3</v>
      </c>
      <c r="P14" s="36">
        <v>2.1</v>
      </c>
      <c r="Q14" s="36">
        <v>7.7</v>
      </c>
      <c r="R14" s="36">
        <v>0.3</v>
      </c>
      <c r="S14" s="37">
        <f>P14+Q14-R14</f>
        <v>9.5</v>
      </c>
      <c r="T14" s="46">
        <v>2.4</v>
      </c>
      <c r="U14" s="46">
        <v>9.3000000000000007</v>
      </c>
      <c r="V14" s="46">
        <v>0</v>
      </c>
      <c r="W14" s="47">
        <f>T14+U14-V14</f>
        <v>11.700000000000001</v>
      </c>
      <c r="X14" s="38">
        <v>2.2999999999999998</v>
      </c>
      <c r="Y14" s="38">
        <v>8.9</v>
      </c>
      <c r="Z14" s="38">
        <v>0</v>
      </c>
      <c r="AA14" s="40">
        <f>X14+Y14-Z14</f>
        <v>11.2</v>
      </c>
      <c r="AB14" s="48">
        <v>2</v>
      </c>
      <c r="AC14" s="48">
        <v>8.6999999999999993</v>
      </c>
      <c r="AD14" s="48">
        <v>0</v>
      </c>
      <c r="AE14" s="49">
        <f>AB14+AC14-AD14</f>
        <v>10.7</v>
      </c>
      <c r="AF14" s="50">
        <f>K14+O14+S14+W14+AA14+AE14</f>
        <v>57.5</v>
      </c>
      <c r="AG14" s="16"/>
    </row>
    <row r="15" spans="1:35" x14ac:dyDescent="0.25">
      <c r="A15" s="57"/>
      <c r="B15" s="51"/>
      <c r="C15" s="51"/>
      <c r="D15" s="51"/>
      <c r="E15" s="51"/>
      <c r="F15" s="51"/>
      <c r="G15" s="51"/>
      <c r="H15" s="29"/>
      <c r="I15" s="29"/>
      <c r="J15" s="29"/>
      <c r="K15" s="29"/>
      <c r="L15" s="30"/>
      <c r="M15" s="30"/>
      <c r="N15" s="30"/>
      <c r="O15" s="30"/>
      <c r="P15" s="31"/>
      <c r="Q15" s="31"/>
      <c r="R15" s="31"/>
      <c r="S15" s="31"/>
      <c r="T15" s="32"/>
      <c r="U15" s="32"/>
      <c r="V15" s="32"/>
      <c r="W15" s="32"/>
      <c r="X15" s="33"/>
      <c r="Y15" s="33"/>
      <c r="Z15" s="33"/>
      <c r="AA15" s="33"/>
      <c r="AB15" s="34"/>
      <c r="AC15" s="34"/>
      <c r="AD15" s="34"/>
      <c r="AE15" s="34"/>
      <c r="AF15" s="68"/>
    </row>
    <row r="16" spans="1:35" x14ac:dyDescent="0.25">
      <c r="A16" s="57"/>
      <c r="B16" s="67" t="s">
        <v>165</v>
      </c>
      <c r="C16" s="51"/>
      <c r="D16" s="66" t="s">
        <v>168</v>
      </c>
      <c r="E16" s="51"/>
      <c r="F16" s="51"/>
      <c r="G16" s="51"/>
      <c r="H16" s="29"/>
      <c r="I16" s="29"/>
      <c r="J16" s="29"/>
      <c r="K16" s="29"/>
      <c r="L16" s="30"/>
      <c r="M16" s="30"/>
      <c r="N16" s="30"/>
      <c r="O16" s="30"/>
      <c r="P16" s="31"/>
      <c r="Q16" s="31"/>
      <c r="R16" s="31"/>
      <c r="S16" s="31"/>
      <c r="T16" s="32"/>
      <c r="U16" s="32"/>
      <c r="V16" s="32"/>
      <c r="W16" s="32"/>
      <c r="X16" s="33"/>
      <c r="Y16" s="33"/>
      <c r="Z16" s="33"/>
      <c r="AA16" s="33"/>
      <c r="AB16" s="34"/>
      <c r="AC16" s="34"/>
      <c r="AD16" s="34"/>
      <c r="AE16" s="34"/>
      <c r="AF16" s="68"/>
    </row>
    <row r="17" spans="1:32" x14ac:dyDescent="0.25">
      <c r="A17" s="57">
        <v>1</v>
      </c>
      <c r="B17" s="51"/>
      <c r="C17" s="51"/>
      <c r="D17" s="41" t="s">
        <v>170</v>
      </c>
      <c r="E17" s="51"/>
      <c r="F17" s="41" t="s">
        <v>77</v>
      </c>
      <c r="G17" s="41" t="s">
        <v>78</v>
      </c>
      <c r="H17" s="42">
        <v>2.1</v>
      </c>
      <c r="I17" s="42">
        <v>8.1999999999999993</v>
      </c>
      <c r="J17" s="42">
        <v>0</v>
      </c>
      <c r="K17" s="43">
        <f>H17+I17-J17</f>
        <v>10.299999999999999</v>
      </c>
      <c r="L17" s="44">
        <v>2.2999999999999998</v>
      </c>
      <c r="M17" s="44">
        <v>7.6</v>
      </c>
      <c r="N17" s="44">
        <v>0</v>
      </c>
      <c r="O17" s="45">
        <f>L17+M17-N17</f>
        <v>9.8999999999999986</v>
      </c>
      <c r="P17" s="36">
        <v>2.2000000000000002</v>
      </c>
      <c r="Q17" s="36">
        <v>8.6999999999999993</v>
      </c>
      <c r="R17" s="36">
        <v>0.3</v>
      </c>
      <c r="S17" s="37">
        <f>P17+Q17-R17</f>
        <v>10.599999999999998</v>
      </c>
      <c r="T17" s="46">
        <v>1.6</v>
      </c>
      <c r="U17" s="46">
        <v>8.9</v>
      </c>
      <c r="V17" s="46">
        <v>0</v>
      </c>
      <c r="W17" s="47">
        <f>T17+U17-V17</f>
        <v>10.5</v>
      </c>
      <c r="X17" s="38">
        <v>2.2999999999999998</v>
      </c>
      <c r="Y17" s="38">
        <v>8.4499999999999993</v>
      </c>
      <c r="Z17" s="38">
        <v>0</v>
      </c>
      <c r="AA17" s="40">
        <f>X17+Y17-Z17</f>
        <v>10.75</v>
      </c>
      <c r="AB17" s="48">
        <v>1.6</v>
      </c>
      <c r="AC17" s="48">
        <v>7.4</v>
      </c>
      <c r="AD17" s="48">
        <v>0</v>
      </c>
      <c r="AE17" s="49">
        <f>AB17+AC17-AD17</f>
        <v>9</v>
      </c>
      <c r="AF17" s="50">
        <f>K17+O17+S17+W17+AA17+AE17</f>
        <v>61.05</v>
      </c>
    </row>
    <row r="18" spans="1:32" x14ac:dyDescent="0.25">
      <c r="A18" s="57">
        <v>2</v>
      </c>
      <c r="B18" s="51"/>
      <c r="C18" s="51"/>
      <c r="D18" s="41" t="s">
        <v>169</v>
      </c>
      <c r="E18" s="51"/>
      <c r="F18" s="41" t="s">
        <v>77</v>
      </c>
      <c r="G18" s="41" t="s">
        <v>78</v>
      </c>
      <c r="H18" s="42">
        <v>0</v>
      </c>
      <c r="I18" s="42">
        <v>0</v>
      </c>
      <c r="J18" s="42">
        <v>0</v>
      </c>
      <c r="K18" s="43">
        <f>H18+I18-J18</f>
        <v>0</v>
      </c>
      <c r="L18" s="44">
        <v>2.2999999999999998</v>
      </c>
      <c r="M18" s="44">
        <v>8.6999999999999993</v>
      </c>
      <c r="N18" s="44">
        <v>0</v>
      </c>
      <c r="O18" s="45">
        <f>L18+M18-N18</f>
        <v>11</v>
      </c>
      <c r="P18" s="36">
        <v>3</v>
      </c>
      <c r="Q18" s="36">
        <v>8.1</v>
      </c>
      <c r="R18" s="36">
        <v>0</v>
      </c>
      <c r="S18" s="37">
        <f>P18+Q18-R18</f>
        <v>11.1</v>
      </c>
      <c r="T18" s="46">
        <v>1.6</v>
      </c>
      <c r="U18" s="46">
        <v>8.5</v>
      </c>
      <c r="V18" s="46">
        <v>0</v>
      </c>
      <c r="W18" s="47">
        <f>T18+U18-V18</f>
        <v>10.1</v>
      </c>
      <c r="X18" s="38">
        <v>2.2999999999999998</v>
      </c>
      <c r="Y18" s="38">
        <v>9.3000000000000007</v>
      </c>
      <c r="Z18" s="38">
        <v>0</v>
      </c>
      <c r="AA18" s="40">
        <f>X18+Y18-Z18</f>
        <v>11.600000000000001</v>
      </c>
      <c r="AB18" s="48">
        <v>2.2999999999999998</v>
      </c>
      <c r="AC18" s="48">
        <v>6.6</v>
      </c>
      <c r="AD18" s="48">
        <v>0</v>
      </c>
      <c r="AE18" s="49">
        <f>AB18+AC18-AD18</f>
        <v>8.8999999999999986</v>
      </c>
      <c r="AF18" s="50">
        <f>K18+O18+S18+W18+AA18+AE18</f>
        <v>52.7</v>
      </c>
    </row>
    <row r="20" spans="1:32" ht="15.75" customHeight="1" x14ac:dyDescent="0.25"/>
    <row r="21" spans="1:32" ht="15.75" customHeight="1" x14ac:dyDescent="0.25"/>
    <row r="22" spans="1:32" ht="15.75" customHeight="1" x14ac:dyDescent="0.25"/>
    <row r="23" spans="1:32" ht="15.75" customHeight="1" x14ac:dyDescent="0.25"/>
    <row r="24" spans="1:32" ht="15.75" customHeight="1" x14ac:dyDescent="0.25"/>
    <row r="25" spans="1:32" ht="15.75" customHeight="1" x14ac:dyDescent="0.25"/>
    <row r="26" spans="1:32" ht="15.75" customHeight="1" x14ac:dyDescent="0.25"/>
    <row r="27" spans="1:32" ht="15.75" customHeight="1" x14ac:dyDescent="0.25"/>
    <row r="28" spans="1:32" ht="15.75" customHeight="1" x14ac:dyDescent="0.25"/>
    <row r="29" spans="1:32" ht="15.75" customHeight="1" x14ac:dyDescent="0.25"/>
    <row r="30" spans="1:32" ht="15.75" customHeight="1" x14ac:dyDescent="0.25"/>
    <row r="31" spans="1:32" ht="15.75" customHeight="1" x14ac:dyDescent="0.25"/>
    <row r="32" spans="1: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ortState ref="B17:AF18">
    <sortCondition descending="1" ref="AF17:AF18"/>
  </sortState>
  <pageMargins left="0.25" right="0.25" top="0.75" bottom="0.75" header="0.3" footer="0.3"/>
  <pageSetup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/>
  </sheetViews>
  <sheetFormatPr defaultColWidth="14.42578125" defaultRowHeight="15" customHeight="1" x14ac:dyDescent="0.25"/>
  <cols>
    <col min="1" max="4" width="30" customWidth="1"/>
    <col min="5" max="26" width="8.7109375" customWidth="1"/>
  </cols>
  <sheetData>
    <row r="1" spans="1:5" ht="18.75" x14ac:dyDescent="0.3">
      <c r="A1" s="1" t="s">
        <v>0</v>
      </c>
      <c r="B1" s="2"/>
    </row>
    <row r="2" spans="1:5" ht="18.75" x14ac:dyDescent="0.3">
      <c r="A2" s="1" t="s">
        <v>1</v>
      </c>
      <c r="B2" s="2"/>
    </row>
    <row r="3" spans="1:5" ht="18.75" x14ac:dyDescent="0.3">
      <c r="A3" s="1" t="s">
        <v>171</v>
      </c>
      <c r="B3" s="2"/>
    </row>
    <row r="6" spans="1:5" x14ac:dyDescent="0.25">
      <c r="A6" s="3" t="s">
        <v>6</v>
      </c>
      <c r="B6" s="3" t="s">
        <v>172</v>
      </c>
      <c r="C6" s="3" t="s">
        <v>173</v>
      </c>
      <c r="D6" s="3" t="s">
        <v>174</v>
      </c>
      <c r="E6" s="3"/>
    </row>
    <row r="7" spans="1:5" x14ac:dyDescent="0.25">
      <c r="A7" s="35" t="s">
        <v>175</v>
      </c>
      <c r="B7" s="35"/>
      <c r="C7" s="35" t="s">
        <v>77</v>
      </c>
    </row>
    <row r="8" spans="1:5" x14ac:dyDescent="0.25">
      <c r="A8" s="35" t="s">
        <v>176</v>
      </c>
      <c r="B8" s="35"/>
      <c r="C8" s="35" t="s">
        <v>77</v>
      </c>
    </row>
    <row r="9" spans="1:5" x14ac:dyDescent="0.25">
      <c r="A9" s="35" t="s">
        <v>177</v>
      </c>
      <c r="B9" s="35"/>
      <c r="C9" s="35" t="s">
        <v>45</v>
      </c>
    </row>
    <row r="10" spans="1:5" x14ac:dyDescent="0.25">
      <c r="A10" s="35" t="s">
        <v>178</v>
      </c>
      <c r="B10" s="35" t="s">
        <v>179</v>
      </c>
      <c r="C10" s="35" t="s">
        <v>100</v>
      </c>
    </row>
    <row r="11" spans="1:5" x14ac:dyDescent="0.25">
      <c r="A11" s="35" t="s">
        <v>180</v>
      </c>
      <c r="B11" s="35"/>
      <c r="C11" s="35" t="s">
        <v>100</v>
      </c>
    </row>
    <row r="12" spans="1:5" x14ac:dyDescent="0.25">
      <c r="A12" s="35" t="s">
        <v>181</v>
      </c>
      <c r="B12" s="35"/>
      <c r="C12" s="35" t="s">
        <v>56</v>
      </c>
    </row>
    <row r="13" spans="1:5" x14ac:dyDescent="0.25">
      <c r="A13" s="35" t="s">
        <v>182</v>
      </c>
      <c r="B13" s="35"/>
      <c r="C13" s="35" t="s">
        <v>56</v>
      </c>
    </row>
    <row r="14" spans="1:5" x14ac:dyDescent="0.25">
      <c r="A14" s="35" t="s">
        <v>183</v>
      </c>
      <c r="B14" s="35"/>
      <c r="C14" s="35" t="s">
        <v>184</v>
      </c>
    </row>
    <row r="15" spans="1:5" x14ac:dyDescent="0.25">
      <c r="A15" s="35" t="s">
        <v>185</v>
      </c>
      <c r="B15" s="35"/>
      <c r="C15" s="35" t="s">
        <v>184</v>
      </c>
    </row>
    <row r="16" spans="1:5" x14ac:dyDescent="0.25">
      <c r="A16" s="35" t="s">
        <v>186</v>
      </c>
      <c r="B16" s="35"/>
      <c r="C16" s="35" t="s">
        <v>184</v>
      </c>
    </row>
    <row r="17" spans="1:3" x14ac:dyDescent="0.25">
      <c r="A17" s="35" t="s">
        <v>187</v>
      </c>
      <c r="B17" s="35"/>
      <c r="C17" s="35" t="s">
        <v>184</v>
      </c>
    </row>
    <row r="18" spans="1:3" x14ac:dyDescent="0.25">
      <c r="A18" s="35" t="s">
        <v>188</v>
      </c>
      <c r="B18" s="35"/>
      <c r="C18" s="35" t="s">
        <v>189</v>
      </c>
    </row>
    <row r="19" spans="1:3" x14ac:dyDescent="0.25">
      <c r="A19" s="35"/>
      <c r="B19" s="35"/>
      <c r="C19" s="35"/>
    </row>
    <row r="20" spans="1:3" x14ac:dyDescent="0.25">
      <c r="A20" s="35"/>
      <c r="B20" s="35"/>
      <c r="C20" s="35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5"/>
  <cols>
    <col min="1" max="2" width="30" customWidth="1"/>
    <col min="3" max="26" width="8.7109375" customWidth="1"/>
  </cols>
  <sheetData>
    <row r="1" spans="1:3" ht="18.75" x14ac:dyDescent="0.3">
      <c r="A1" s="1" t="s">
        <v>0</v>
      </c>
      <c r="B1" s="2"/>
    </row>
    <row r="2" spans="1:3" ht="18.75" x14ac:dyDescent="0.3">
      <c r="A2" s="1" t="s">
        <v>1</v>
      </c>
      <c r="B2" s="2"/>
    </row>
    <row r="3" spans="1:3" ht="18.75" x14ac:dyDescent="0.3">
      <c r="A3" s="1" t="s">
        <v>190</v>
      </c>
      <c r="B3" s="2"/>
    </row>
    <row r="6" spans="1:3" x14ac:dyDescent="0.25">
      <c r="A6" s="3" t="s">
        <v>173</v>
      </c>
      <c r="B6" s="3" t="s">
        <v>172</v>
      </c>
      <c r="C6" s="3"/>
    </row>
    <row r="7" spans="1:3" x14ac:dyDescent="0.25">
      <c r="A7" s="1" t="s">
        <v>56</v>
      </c>
      <c r="B7" s="1" t="s">
        <v>191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9274_Adepti</vt:lpstr>
      <vt:lpstr>9275_Nejmladsi zaci</vt:lpstr>
      <vt:lpstr>9276_Mladsi zaci</vt:lpstr>
      <vt:lpstr>9277_Starsi zaci</vt:lpstr>
      <vt:lpstr>9278_Kadeti</vt:lpstr>
      <vt:lpstr>rozhodci</vt:lpstr>
      <vt:lpstr>poznamky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2024-04-20T14:24:29Z</cp:lastPrinted>
  <dcterms:created xsi:type="dcterms:W3CDTF">2024-04-20T13:55:46Z</dcterms:created>
  <dcterms:modified xsi:type="dcterms:W3CDTF">2024-04-20T14:32:42Z</dcterms:modified>
</cp:coreProperties>
</file>