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rna\Downloads\"/>
    </mc:Choice>
  </mc:AlternateContent>
  <xr:revisionPtr revIDLastSave="0" documentId="13_ncr:1_{A4609778-045D-4CD4-9EAA-E4CA56DF18EA}" xr6:coauthVersionLast="47" xr6:coauthVersionMax="47" xr10:uidLastSave="{00000000-0000-0000-0000-000000000000}"/>
  <bookViews>
    <workbookView xWindow="-108" yWindow="-108" windowWidth="23256" windowHeight="12576" firstSheet="5" activeTab="10" xr2:uid="{00000000-000D-0000-FFFF-FFFF00000000}"/>
  </bookViews>
  <sheets>
    <sheet name="8799_Vlozeny zavod pro zacinaji" sheetId="1" r:id="rId1"/>
    <sheet name="8793_VS5C" sheetId="2" r:id="rId2"/>
    <sheet name="8794_VS5C" sheetId="3" r:id="rId3"/>
    <sheet name="8790_VS3C" sheetId="4" r:id="rId4"/>
    <sheet name="8797_Vlozeny zavod pro zacinaji" sheetId="5" r:id="rId5"/>
    <sheet name="8791_VS4C" sheetId="6" r:id="rId6"/>
    <sheet name="8798_Vlozeny zavod pro zacinaji" sheetId="7" r:id="rId7"/>
    <sheet name="8795_VS6C" sheetId="8" r:id="rId8"/>
    <sheet name="8796_VS6C" sheetId="9" r:id="rId9"/>
    <sheet name="8792_VS4C" sheetId="10" r:id="rId10"/>
    <sheet name="8789_VS3C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1" l="1"/>
  <c r="S8" i="11"/>
  <c r="O8" i="11"/>
  <c r="K8" i="11"/>
  <c r="X8" i="11" s="1"/>
  <c r="W9" i="11"/>
  <c r="S9" i="11"/>
  <c r="O9" i="11"/>
  <c r="K9" i="11"/>
  <c r="X9" i="11" s="1"/>
  <c r="W7" i="11"/>
  <c r="S7" i="11"/>
  <c r="O7" i="11"/>
  <c r="K7" i="11"/>
  <c r="X7" i="11" s="1"/>
  <c r="W12" i="10"/>
  <c r="S12" i="10"/>
  <c r="O12" i="10"/>
  <c r="K12" i="10"/>
  <c r="X12" i="10" s="1"/>
  <c r="W15" i="10"/>
  <c r="S15" i="10"/>
  <c r="O15" i="10"/>
  <c r="K15" i="10"/>
  <c r="X15" i="10" s="1"/>
  <c r="W11" i="10"/>
  <c r="S11" i="10"/>
  <c r="O11" i="10"/>
  <c r="K11" i="10"/>
  <c r="X11" i="10" s="1"/>
  <c r="W14" i="10"/>
  <c r="S14" i="10"/>
  <c r="O14" i="10"/>
  <c r="K14" i="10"/>
  <c r="X14" i="10" s="1"/>
  <c r="W9" i="10"/>
  <c r="S9" i="10"/>
  <c r="O9" i="10"/>
  <c r="K9" i="10"/>
  <c r="X9" i="10" s="1"/>
  <c r="W16" i="10"/>
  <c r="S16" i="10"/>
  <c r="O16" i="10"/>
  <c r="K16" i="10"/>
  <c r="X16" i="10" s="1"/>
  <c r="W13" i="10"/>
  <c r="S13" i="10"/>
  <c r="O13" i="10"/>
  <c r="K13" i="10"/>
  <c r="X13" i="10" s="1"/>
  <c r="W10" i="10"/>
  <c r="S10" i="10"/>
  <c r="O10" i="10"/>
  <c r="K10" i="10"/>
  <c r="X10" i="10" s="1"/>
  <c r="W8" i="10"/>
  <c r="S8" i="10"/>
  <c r="O8" i="10"/>
  <c r="K8" i="10"/>
  <c r="X8" i="10" s="1"/>
  <c r="W7" i="10"/>
  <c r="S7" i="10"/>
  <c r="O7" i="10"/>
  <c r="K7" i="10"/>
  <c r="X7" i="10" s="1"/>
  <c r="W9" i="9"/>
  <c r="S9" i="9"/>
  <c r="O9" i="9"/>
  <c r="K9" i="9"/>
  <c r="X9" i="9" s="1"/>
  <c r="W10" i="9"/>
  <c r="S10" i="9"/>
  <c r="O10" i="9"/>
  <c r="K10" i="9"/>
  <c r="X10" i="9" s="1"/>
  <c r="W7" i="9"/>
  <c r="S7" i="9"/>
  <c r="O7" i="9"/>
  <c r="K7" i="9"/>
  <c r="X7" i="9" s="1"/>
  <c r="W8" i="9"/>
  <c r="S8" i="9"/>
  <c r="O8" i="9"/>
  <c r="K8" i="9"/>
  <c r="X8" i="9" s="1"/>
  <c r="W9" i="8"/>
  <c r="S9" i="8"/>
  <c r="O9" i="8"/>
  <c r="K9" i="8"/>
  <c r="X9" i="8" s="1"/>
  <c r="W7" i="8"/>
  <c r="S7" i="8"/>
  <c r="O7" i="8"/>
  <c r="K7" i="8"/>
  <c r="X7" i="8" s="1"/>
  <c r="W8" i="8"/>
  <c r="S8" i="8"/>
  <c r="O8" i="8"/>
  <c r="K8" i="8"/>
  <c r="X8" i="8" s="1"/>
  <c r="W8" i="7"/>
  <c r="S8" i="7"/>
  <c r="O8" i="7"/>
  <c r="K8" i="7"/>
  <c r="X8" i="7" s="1"/>
  <c r="W9" i="7"/>
  <c r="S9" i="7"/>
  <c r="O9" i="7"/>
  <c r="K9" i="7"/>
  <c r="X9" i="7" s="1"/>
  <c r="W7" i="7"/>
  <c r="S7" i="7"/>
  <c r="O7" i="7"/>
  <c r="K7" i="7"/>
  <c r="X7" i="7" s="1"/>
  <c r="W8" i="6"/>
  <c r="S8" i="6"/>
  <c r="O8" i="6"/>
  <c r="K8" i="6"/>
  <c r="X8" i="6" s="1"/>
  <c r="W16" i="6"/>
  <c r="S16" i="6"/>
  <c r="O16" i="6"/>
  <c r="K16" i="6"/>
  <c r="X16" i="6" s="1"/>
  <c r="W9" i="6"/>
  <c r="S9" i="6"/>
  <c r="O9" i="6"/>
  <c r="K9" i="6"/>
  <c r="X9" i="6" s="1"/>
  <c r="W19" i="6"/>
  <c r="S19" i="6"/>
  <c r="O19" i="6"/>
  <c r="K19" i="6"/>
  <c r="X19" i="6" s="1"/>
  <c r="W10" i="6"/>
  <c r="S10" i="6"/>
  <c r="O10" i="6"/>
  <c r="K10" i="6"/>
  <c r="X10" i="6" s="1"/>
  <c r="W7" i="6"/>
  <c r="S7" i="6"/>
  <c r="O7" i="6"/>
  <c r="K7" i="6"/>
  <c r="X7" i="6" s="1"/>
  <c r="W15" i="6"/>
  <c r="S15" i="6"/>
  <c r="O15" i="6"/>
  <c r="K15" i="6"/>
  <c r="X15" i="6" s="1"/>
  <c r="W14" i="6"/>
  <c r="S14" i="6"/>
  <c r="O14" i="6"/>
  <c r="K14" i="6"/>
  <c r="X14" i="6" s="1"/>
  <c r="W12" i="6"/>
  <c r="S12" i="6"/>
  <c r="O12" i="6"/>
  <c r="K12" i="6"/>
  <c r="X12" i="6" s="1"/>
  <c r="W11" i="6"/>
  <c r="S11" i="6"/>
  <c r="O11" i="6"/>
  <c r="K11" i="6"/>
  <c r="X11" i="6" s="1"/>
  <c r="W18" i="6"/>
  <c r="S18" i="6"/>
  <c r="O18" i="6"/>
  <c r="K18" i="6"/>
  <c r="X18" i="6" s="1"/>
  <c r="W13" i="6"/>
  <c r="S13" i="6"/>
  <c r="O13" i="6"/>
  <c r="K13" i="6"/>
  <c r="X13" i="6" s="1"/>
  <c r="W17" i="6"/>
  <c r="S17" i="6"/>
  <c r="O17" i="6"/>
  <c r="K17" i="6"/>
  <c r="X17" i="6" s="1"/>
  <c r="W10" i="5"/>
  <c r="S10" i="5"/>
  <c r="O10" i="5"/>
  <c r="K10" i="5"/>
  <c r="X10" i="5" s="1"/>
  <c r="W8" i="5"/>
  <c r="S8" i="5"/>
  <c r="O8" i="5"/>
  <c r="K8" i="5"/>
  <c r="X8" i="5" s="1"/>
  <c r="W7" i="5"/>
  <c r="S7" i="5"/>
  <c r="O7" i="5"/>
  <c r="K7" i="5"/>
  <c r="X7" i="5" s="1"/>
  <c r="W9" i="5"/>
  <c r="S9" i="5"/>
  <c r="O9" i="5"/>
  <c r="K9" i="5"/>
  <c r="X9" i="5" s="1"/>
  <c r="W11" i="5"/>
  <c r="S11" i="5"/>
  <c r="O11" i="5"/>
  <c r="K11" i="5"/>
  <c r="X11" i="5" s="1"/>
  <c r="W7" i="4"/>
  <c r="S7" i="4"/>
  <c r="O7" i="4"/>
  <c r="K7" i="4"/>
  <c r="X7" i="4" s="1"/>
  <c r="W8" i="4"/>
  <c r="S8" i="4"/>
  <c r="O8" i="4"/>
  <c r="K8" i="4"/>
  <c r="X8" i="4" s="1"/>
  <c r="W11" i="4"/>
  <c r="S11" i="4"/>
  <c r="O11" i="4"/>
  <c r="K11" i="4"/>
  <c r="X11" i="4" s="1"/>
  <c r="W14" i="4"/>
  <c r="S14" i="4"/>
  <c r="O14" i="4"/>
  <c r="K14" i="4"/>
  <c r="X14" i="4" s="1"/>
  <c r="W12" i="4"/>
  <c r="S12" i="4"/>
  <c r="O12" i="4"/>
  <c r="K12" i="4"/>
  <c r="X12" i="4" s="1"/>
  <c r="W9" i="4"/>
  <c r="S9" i="4"/>
  <c r="O9" i="4"/>
  <c r="K9" i="4"/>
  <c r="X9" i="4" s="1"/>
  <c r="W10" i="4"/>
  <c r="S10" i="4"/>
  <c r="O10" i="4"/>
  <c r="K10" i="4"/>
  <c r="X10" i="4" s="1"/>
  <c r="W13" i="4"/>
  <c r="S13" i="4"/>
  <c r="O13" i="4"/>
  <c r="K13" i="4"/>
  <c r="X13" i="4" s="1"/>
  <c r="W7" i="3"/>
  <c r="S7" i="3"/>
  <c r="O7" i="3"/>
  <c r="K7" i="3"/>
  <c r="X7" i="3" s="1"/>
  <c r="W8" i="3"/>
  <c r="S8" i="3"/>
  <c r="O8" i="3"/>
  <c r="K8" i="3"/>
  <c r="X8" i="3" s="1"/>
  <c r="W9" i="3"/>
  <c r="S9" i="3"/>
  <c r="O9" i="3"/>
  <c r="K9" i="3"/>
  <c r="X9" i="3" s="1"/>
  <c r="W10" i="2"/>
  <c r="S10" i="2"/>
  <c r="O10" i="2"/>
  <c r="K10" i="2"/>
  <c r="X10" i="2" s="1"/>
  <c r="W8" i="2"/>
  <c r="S8" i="2"/>
  <c r="O8" i="2"/>
  <c r="K8" i="2"/>
  <c r="X8" i="2" s="1"/>
  <c r="W7" i="2"/>
  <c r="S7" i="2"/>
  <c r="O7" i="2"/>
  <c r="K7" i="2"/>
  <c r="X7" i="2" s="1"/>
  <c r="W9" i="2"/>
  <c r="S9" i="2"/>
  <c r="O9" i="2"/>
  <c r="K9" i="2"/>
  <c r="X9" i="2" s="1"/>
  <c r="W9" i="1"/>
  <c r="S9" i="1"/>
  <c r="O9" i="1"/>
  <c r="K9" i="1"/>
  <c r="W7" i="1"/>
  <c r="S7" i="1"/>
  <c r="O7" i="1"/>
  <c r="K7" i="1"/>
  <c r="W8" i="1"/>
  <c r="S8" i="1"/>
  <c r="O8" i="1"/>
  <c r="K8" i="1"/>
  <c r="W10" i="1"/>
  <c r="S10" i="1"/>
  <c r="O10" i="1"/>
  <c r="K10" i="1"/>
  <c r="X10" i="1" l="1"/>
  <c r="X8" i="1"/>
  <c r="X7" i="1"/>
  <c r="X9" i="1"/>
</calcChain>
</file>

<file path=xl/sharedStrings.xml><?xml version="1.0" encoding="utf-8"?>
<sst xmlns="http://schemas.openxmlformats.org/spreadsheetml/2006/main" count="486" uniqueCount="104">
  <si>
    <t>Dvojboj KLADINA-PROSTNÁ</t>
  </si>
  <si>
    <t>16.3.2024</t>
  </si>
  <si>
    <t>Vložený závod pro začínající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</si>
  <si>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</si>
  <si>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</si>
  <si>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</si>
  <si>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</si>
  <si>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</si>
  <si>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</si>
  <si>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</si>
  <si>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</si>
  <si>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</si>
  <si>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</si>
  <si>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</si>
  <si>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</si>
  <si>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</si>
  <si>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</si>
  <si>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</si>
  <si>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</si>
  <si>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Nejedlá Tereza</t>
  </si>
  <si>
    <t>TJ Praděd Bruntál</t>
  </si>
  <si>
    <t>Tabachová</t>
  </si>
  <si>
    <t>Maňásková Johana</t>
  </si>
  <si>
    <t>Čechová</t>
  </si>
  <si>
    <t>Hegnerová Laura</t>
  </si>
  <si>
    <t>SK Hradčany</t>
  </si>
  <si>
    <t>Andrea Kudlickova</t>
  </si>
  <si>
    <t>Malinovská Ema</t>
  </si>
  <si>
    <t>SG Krnov</t>
  </si>
  <si>
    <t>VS5C</t>
  </si>
  <si>
    <t>Škrabalová Lucie</t>
  </si>
  <si>
    <t>TJ Šumperk</t>
  </si>
  <si>
    <t>kolektiv</t>
  </si>
  <si>
    <t>Vavrošová Michaela</t>
  </si>
  <si>
    <t>GK Vítkovice</t>
  </si>
  <si>
    <t>Grmelová, Hájková, Lišková</t>
  </si>
  <si>
    <t>Gadeová Victorie</t>
  </si>
  <si>
    <t>Hornová, Friedlová</t>
  </si>
  <si>
    <t>Dragounová Annika</t>
  </si>
  <si>
    <t>GKM Olomouc</t>
  </si>
  <si>
    <t>Langerová Terezie</t>
  </si>
  <si>
    <t>Danielová Nela</t>
  </si>
  <si>
    <t>Čvančarová Eva</t>
  </si>
  <si>
    <t>Pražáková,Čvančarová</t>
  </si>
  <si>
    <t>VS3C</t>
  </si>
  <si>
    <t>Jiroušková Sabina</t>
  </si>
  <si>
    <t>Kudličková</t>
  </si>
  <si>
    <t>Brumovská Eliška</t>
  </si>
  <si>
    <t>Pukyšová</t>
  </si>
  <si>
    <t>Zahradníčková Vendula</t>
  </si>
  <si>
    <t>Chrastinová Kateřina</t>
  </si>
  <si>
    <t>Tabachová Nela</t>
  </si>
  <si>
    <t>Čechová, Tabachová</t>
  </si>
  <si>
    <t>Andrýsková Barbora</t>
  </si>
  <si>
    <t>Mičkechová Eliška</t>
  </si>
  <si>
    <t>Misařová Amálie</t>
  </si>
  <si>
    <t>Hegnerová Liliana</t>
  </si>
  <si>
    <t>Klivanová Anna</t>
  </si>
  <si>
    <t>Baráková Viktorie</t>
  </si>
  <si>
    <t>Povýšilová Karla</t>
  </si>
  <si>
    <t>Škrabišová Monika</t>
  </si>
  <si>
    <t>VS4C</t>
  </si>
  <si>
    <t>Matoušková Adéla</t>
  </si>
  <si>
    <t>Nováková Alžběta</t>
  </si>
  <si>
    <t>Raková Simona</t>
  </si>
  <si>
    <t>Babišová Sára</t>
  </si>
  <si>
    <t>Babiš, Pražáková</t>
  </si>
  <si>
    <t>Matoušková Aneta</t>
  </si>
  <si>
    <t>Honzátková Viktorie</t>
  </si>
  <si>
    <t>Jorníčková Kateřina</t>
  </si>
  <si>
    <t>Brožová Vendula</t>
  </si>
  <si>
    <t>Voborníková Gabriela</t>
  </si>
  <si>
    <t>Bukovjanová Barbora</t>
  </si>
  <si>
    <t>Brenkusová Vendula</t>
  </si>
  <si>
    <t>Srostlíková Aneta</t>
  </si>
  <si>
    <t>Mazurová Nela</t>
  </si>
  <si>
    <t>Berylová Meda</t>
  </si>
  <si>
    <t>Červínková Adéla</t>
  </si>
  <si>
    <t>Smolková Nelly</t>
  </si>
  <si>
    <t>VS6C</t>
  </si>
  <si>
    <t>Gadeová Rebeca</t>
  </si>
  <si>
    <t>Paulíčková Adéla</t>
  </si>
  <si>
    <t>Frasier Lydia</t>
  </si>
  <si>
    <t>Valentová Johana</t>
  </si>
  <si>
    <t>Šimková Kristýna</t>
  </si>
  <si>
    <t>Pražáková</t>
  </si>
  <si>
    <t>Langová Vendula</t>
  </si>
  <si>
    <t>Hornová,Friedlová</t>
  </si>
  <si>
    <t>Friedrichová Dominika</t>
  </si>
  <si>
    <t>Zlámalová Elena</t>
  </si>
  <si>
    <t>Mikulková Veronika</t>
  </si>
  <si>
    <t>Skudrziková Nela</t>
  </si>
  <si>
    <t>Vašáková Dita</t>
  </si>
  <si>
    <t>Burešová Marie</t>
  </si>
  <si>
    <t>Nejedlá Lucie</t>
  </si>
  <si>
    <t>Kreislová Natálie</t>
  </si>
  <si>
    <t>Sedláčková Natálie</t>
  </si>
  <si>
    <t>Nováková Nikol</t>
  </si>
  <si>
    <t>Brandysová Nikola</t>
  </si>
  <si>
    <t>Jorníčková Magdaléna</t>
  </si>
  <si>
    <t>Fajtová Amalie</t>
  </si>
  <si>
    <t>Fajtová Kristýna</t>
  </si>
  <si>
    <t>IČ SG Krnov</t>
  </si>
  <si>
    <t>IČ SG Krnopv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</si>
</sst>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workbookViewId="0">
      <selection activeCell="Y1" sqref="Y1:Y1048576"/>
    </sheetView>
  </sheetViews>
  <sheetFormatPr defaultRowHeight="14.4" x14ac:dyDescent="0.3"/>
  <cols>
    <col min="1" max="1" width="10" customWidth="1"/>
    <col min="2" max="3" width="10" hidden="1" customWidth="1"/>
    <col min="4" max="4" width="30" customWidth="1"/>
    <col min="5" max="5" width="8" customWidth="1"/>
    <col min="6" max="7" width="30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15" customWidth="1"/>
  </cols>
  <sheetData>
    <row r="1" spans="1:26" ht="18" x14ac:dyDescent="0.35">
      <c r="D1" t="s">
        <v>0</v>
      </c>
      <c r="E1" s="1"/>
    </row>
    <row r="2" spans="1:26" ht="18" x14ac:dyDescent="0.35">
      <c r="D2" t="s">
        <v>1</v>
      </c>
      <c r="E2" s="1"/>
    </row>
    <row r="3" spans="1:26" ht="18" x14ac:dyDescent="0.35">
      <c r="D3" t="s">
        <v>2</v>
      </c>
      <c r="E3" s="1"/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3">
      <c r="A7">
        <v>1</v>
      </c>
      <c r="B7">
        <v>694485</v>
      </c>
      <c r="C7">
        <v>5099</v>
      </c>
      <c r="D7" t="s">
        <v>24</v>
      </c>
      <c r="E7">
        <v>2014</v>
      </c>
      <c r="F7" t="s">
        <v>25</v>
      </c>
      <c r="G7" t="s">
        <v>26</v>
      </c>
      <c r="H7">
        <v>0</v>
      </c>
      <c r="I7" s="3">
        <v>0</v>
      </c>
      <c r="J7" s="3">
        <v>0</v>
      </c>
      <c r="K7" s="4">
        <f>H7+I7-J7</f>
        <v>0</v>
      </c>
      <c r="L7" s="3">
        <v>0</v>
      </c>
      <c r="M7" s="3">
        <v>0</v>
      </c>
      <c r="N7" s="3">
        <v>0</v>
      </c>
      <c r="O7" s="4">
        <f>L7+M7-N7</f>
        <v>0</v>
      </c>
      <c r="P7" s="3">
        <v>2.5</v>
      </c>
      <c r="Q7" s="3">
        <v>8.9</v>
      </c>
      <c r="R7" s="3">
        <v>0</v>
      </c>
      <c r="S7" s="4">
        <f>P7+Q7-R7</f>
        <v>11.4</v>
      </c>
      <c r="T7" s="3">
        <v>3.1</v>
      </c>
      <c r="U7" s="3">
        <v>8.6999999999999993</v>
      </c>
      <c r="V7" s="3">
        <v>0</v>
      </c>
      <c r="W7" s="4">
        <f>T7+U7-V7</f>
        <v>11.799999999999999</v>
      </c>
      <c r="X7" s="3">
        <f>K7+O7+S7+W7</f>
        <v>23.2</v>
      </c>
      <c r="Y7" s="4"/>
    </row>
    <row r="8" spans="1:26" x14ac:dyDescent="0.3">
      <c r="A8">
        <v>2</v>
      </c>
      <c r="B8">
        <v>541907</v>
      </c>
      <c r="C8">
        <v>6744</v>
      </c>
      <c r="D8" t="s">
        <v>22</v>
      </c>
      <c r="E8">
        <v>2014</v>
      </c>
      <c r="F8" t="s">
        <v>20</v>
      </c>
      <c r="G8" t="s">
        <v>23</v>
      </c>
      <c r="H8">
        <v>0</v>
      </c>
      <c r="I8" s="3">
        <v>0</v>
      </c>
      <c r="J8" s="3">
        <v>0</v>
      </c>
      <c r="K8" s="4">
        <f>H8+I8-J8</f>
        <v>0</v>
      </c>
      <c r="L8" s="3">
        <v>0</v>
      </c>
      <c r="M8" s="3">
        <v>0</v>
      </c>
      <c r="N8" s="3">
        <v>0</v>
      </c>
      <c r="O8" s="4">
        <f>L8+M8-N8</f>
        <v>0</v>
      </c>
      <c r="P8" s="3">
        <v>2.7</v>
      </c>
      <c r="Q8" s="3">
        <v>9.1</v>
      </c>
      <c r="R8" s="3">
        <v>0</v>
      </c>
      <c r="S8" s="4">
        <f>P8+Q8-R8</f>
        <v>11.8</v>
      </c>
      <c r="T8" s="3">
        <v>3.2</v>
      </c>
      <c r="U8" s="3">
        <v>7.8</v>
      </c>
      <c r="V8" s="3">
        <v>0</v>
      </c>
      <c r="W8" s="4">
        <f>T8+U8-V8</f>
        <v>11</v>
      </c>
      <c r="X8" s="3">
        <f>K8+O8+S8+W8</f>
        <v>22.8</v>
      </c>
      <c r="Y8" s="4"/>
    </row>
    <row r="9" spans="1:26" x14ac:dyDescent="0.3">
      <c r="A9">
        <v>3</v>
      </c>
      <c r="B9">
        <v>0</v>
      </c>
      <c r="C9">
        <v>1000</v>
      </c>
      <c r="D9" t="s">
        <v>27</v>
      </c>
      <c r="E9">
        <v>2014</v>
      </c>
      <c r="F9" t="s">
        <v>102</v>
      </c>
      <c r="H9">
        <v>0</v>
      </c>
      <c r="I9" s="3">
        <v>0</v>
      </c>
      <c r="J9" s="3">
        <v>0</v>
      </c>
      <c r="K9" s="4">
        <f>H9+I9-J9</f>
        <v>0</v>
      </c>
      <c r="L9" s="3">
        <v>0</v>
      </c>
      <c r="M9" s="3">
        <v>0</v>
      </c>
      <c r="N9" s="3">
        <v>0</v>
      </c>
      <c r="O9" s="4">
        <f>L9+M9-N9</f>
        <v>0</v>
      </c>
      <c r="P9" s="3">
        <v>2.6</v>
      </c>
      <c r="Q9" s="3">
        <v>7.7</v>
      </c>
      <c r="R9" s="3">
        <v>0</v>
      </c>
      <c r="S9" s="4">
        <f>P9+Q9-R9</f>
        <v>10.3</v>
      </c>
      <c r="T9" s="3">
        <v>3.3</v>
      </c>
      <c r="U9" s="3">
        <v>8.9</v>
      </c>
      <c r="V9" s="3">
        <v>0</v>
      </c>
      <c r="W9" s="4">
        <f>T9+U9-V9</f>
        <v>12.2</v>
      </c>
      <c r="X9" s="3">
        <f>K9+O9+S9+W9</f>
        <v>22.5</v>
      </c>
      <c r="Y9" s="4" t="s">
        <v>28</v>
      </c>
    </row>
    <row r="10" spans="1:26" x14ac:dyDescent="0.3">
      <c r="A10">
        <v>4</v>
      </c>
      <c r="B10">
        <v>414522</v>
      </c>
      <c r="C10">
        <v>6744</v>
      </c>
      <c r="D10" t="s">
        <v>19</v>
      </c>
      <c r="E10">
        <v>2014</v>
      </c>
      <c r="F10" t="s">
        <v>20</v>
      </c>
      <c r="G10" t="s">
        <v>21</v>
      </c>
      <c r="H10">
        <v>0</v>
      </c>
      <c r="I10" s="3">
        <v>0</v>
      </c>
      <c r="J10" s="3">
        <v>0</v>
      </c>
      <c r="K10" s="4">
        <f>H10+I10-J10</f>
        <v>0</v>
      </c>
      <c r="L10" s="3">
        <v>0</v>
      </c>
      <c r="M10" s="3">
        <v>0</v>
      </c>
      <c r="N10" s="3">
        <v>0</v>
      </c>
      <c r="O10" s="4">
        <f>L10+M10-N10</f>
        <v>0</v>
      </c>
      <c r="P10" s="3">
        <v>1</v>
      </c>
      <c r="Q10" s="3">
        <v>8.3000000000000007</v>
      </c>
      <c r="R10" s="3">
        <v>0</v>
      </c>
      <c r="S10" s="4">
        <f>P10+Q10-R10</f>
        <v>9.3000000000000007</v>
      </c>
      <c r="T10" s="3">
        <v>3</v>
      </c>
      <c r="U10" s="3">
        <v>8.1999999999999993</v>
      </c>
      <c r="V10" s="3">
        <v>0</v>
      </c>
      <c r="W10" s="4">
        <f>T10+U10-V10</f>
        <v>11.2</v>
      </c>
      <c r="X10" s="3">
        <f>K10+O10+S10+W10</f>
        <v>20.5</v>
      </c>
      <c r="Y10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Y10">
    <sortCondition descending="1" ref="X7:X1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6"/>
  <sheetViews>
    <sheetView topLeftCell="G1" workbookViewId="0">
      <selection activeCell="Y1" sqref="Y1:Y1048576"/>
    </sheetView>
  </sheetViews>
  <sheetFormatPr defaultRowHeight="14.4" x14ac:dyDescent="0.3"/>
  <cols>
    <col min="1" max="1" width="10" customWidth="1"/>
    <col min="2" max="2" width="10" hidden="1" customWidth="1"/>
    <col min="3" max="3" width="10" customWidth="1"/>
    <col min="4" max="4" width="30" customWidth="1"/>
    <col min="5" max="5" width="8" customWidth="1"/>
    <col min="6" max="7" width="30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15" customWidth="1"/>
  </cols>
  <sheetData>
    <row r="1" spans="1:26" ht="18" x14ac:dyDescent="0.35">
      <c r="D1" t="s">
        <v>0</v>
      </c>
      <c r="E1" s="1"/>
    </row>
    <row r="2" spans="1:26" ht="18" x14ac:dyDescent="0.35">
      <c r="D2" t="s">
        <v>1</v>
      </c>
      <c r="E2" s="1"/>
    </row>
    <row r="3" spans="1:26" ht="18" x14ac:dyDescent="0.35">
      <c r="D3" t="s">
        <v>61</v>
      </c>
      <c r="E3" s="1"/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3">
      <c r="A7">
        <v>1</v>
      </c>
      <c r="B7">
        <v>304363</v>
      </c>
      <c r="C7">
        <v>6744</v>
      </c>
      <c r="D7" t="s">
        <v>89</v>
      </c>
      <c r="E7">
        <v>2012</v>
      </c>
      <c r="F7" t="s">
        <v>20</v>
      </c>
      <c r="G7" t="s">
        <v>37</v>
      </c>
      <c r="H7">
        <v>0</v>
      </c>
      <c r="I7" s="3">
        <v>0</v>
      </c>
      <c r="J7" s="3">
        <v>0</v>
      </c>
      <c r="K7" s="4">
        <f t="shared" ref="K7:K16" si="0">H7+I7-J7</f>
        <v>0</v>
      </c>
      <c r="L7" s="3">
        <v>0</v>
      </c>
      <c r="M7" s="3">
        <v>0</v>
      </c>
      <c r="N7" s="3">
        <v>0</v>
      </c>
      <c r="O7" s="4">
        <f t="shared" ref="O7:O16" si="1">L7+M7-N7</f>
        <v>0</v>
      </c>
      <c r="P7" s="3">
        <v>3.1</v>
      </c>
      <c r="Q7" s="3">
        <v>7.65</v>
      </c>
      <c r="R7" s="3">
        <v>0</v>
      </c>
      <c r="S7" s="4">
        <f t="shared" ref="S7:S16" si="2">P7+Q7-R7</f>
        <v>10.75</v>
      </c>
      <c r="T7" s="3">
        <v>3</v>
      </c>
      <c r="U7" s="3">
        <v>8.1</v>
      </c>
      <c r="V7" s="3">
        <v>0</v>
      </c>
      <c r="W7" s="4">
        <f t="shared" ref="W7:W16" si="3">T7+U7-V7</f>
        <v>11.1</v>
      </c>
      <c r="X7" s="3">
        <f t="shared" ref="X7:X16" si="4">K7+O7+S7+W7</f>
        <v>21.85</v>
      </c>
      <c r="Y7" s="4"/>
    </row>
    <row r="8" spans="1:26" x14ac:dyDescent="0.3">
      <c r="A8">
        <v>2</v>
      </c>
      <c r="B8">
        <v>314612</v>
      </c>
      <c r="C8">
        <v>3978</v>
      </c>
      <c r="D8" t="s">
        <v>90</v>
      </c>
      <c r="E8">
        <v>2012</v>
      </c>
      <c r="F8" t="s">
        <v>39</v>
      </c>
      <c r="G8" t="s">
        <v>32</v>
      </c>
      <c r="H8">
        <v>0</v>
      </c>
      <c r="I8" s="3">
        <v>0</v>
      </c>
      <c r="J8" s="3">
        <v>0</v>
      </c>
      <c r="K8" s="4">
        <f t="shared" si="0"/>
        <v>0</v>
      </c>
      <c r="L8" s="3">
        <v>0</v>
      </c>
      <c r="M8" s="3">
        <v>0</v>
      </c>
      <c r="N8" s="3">
        <v>0</v>
      </c>
      <c r="O8" s="4">
        <f t="shared" si="1"/>
        <v>0</v>
      </c>
      <c r="P8" s="3">
        <v>2.7</v>
      </c>
      <c r="Q8" s="3">
        <v>7.45</v>
      </c>
      <c r="R8" s="3">
        <v>0</v>
      </c>
      <c r="S8" s="4">
        <f t="shared" si="2"/>
        <v>10.15</v>
      </c>
      <c r="T8" s="3">
        <v>2.8</v>
      </c>
      <c r="U8" s="3">
        <v>8.3000000000000007</v>
      </c>
      <c r="V8" s="3">
        <v>0</v>
      </c>
      <c r="W8" s="4">
        <f t="shared" si="3"/>
        <v>11.100000000000001</v>
      </c>
      <c r="X8" s="3">
        <f t="shared" si="4"/>
        <v>21.25</v>
      </c>
      <c r="Y8" s="4"/>
    </row>
    <row r="9" spans="1:26" x14ac:dyDescent="0.3">
      <c r="A9">
        <v>3</v>
      </c>
      <c r="B9">
        <v>851451</v>
      </c>
      <c r="C9">
        <v>6744</v>
      </c>
      <c r="D9" t="s">
        <v>94</v>
      </c>
      <c r="E9">
        <v>2012</v>
      </c>
      <c r="F9" t="s">
        <v>20</v>
      </c>
      <c r="G9" t="s">
        <v>37</v>
      </c>
      <c r="H9">
        <v>0</v>
      </c>
      <c r="I9" s="3">
        <v>0</v>
      </c>
      <c r="J9" s="3">
        <v>0</v>
      </c>
      <c r="K9" s="4">
        <f t="shared" si="0"/>
        <v>0</v>
      </c>
      <c r="L9" s="3">
        <v>0</v>
      </c>
      <c r="M9" s="3">
        <v>0</v>
      </c>
      <c r="N9" s="3">
        <v>0</v>
      </c>
      <c r="O9" s="4">
        <f t="shared" si="1"/>
        <v>0</v>
      </c>
      <c r="P9" s="3">
        <v>3</v>
      </c>
      <c r="Q9" s="3">
        <v>7.75</v>
      </c>
      <c r="R9" s="3">
        <v>0</v>
      </c>
      <c r="S9" s="4">
        <f t="shared" si="2"/>
        <v>10.75</v>
      </c>
      <c r="T9" s="3">
        <v>3</v>
      </c>
      <c r="U9" s="3">
        <v>7.3</v>
      </c>
      <c r="V9" s="3">
        <v>0</v>
      </c>
      <c r="W9" s="4">
        <f t="shared" si="3"/>
        <v>10.3</v>
      </c>
      <c r="X9" s="3">
        <f t="shared" si="4"/>
        <v>21.05</v>
      </c>
      <c r="Y9" s="4"/>
    </row>
    <row r="10" spans="1:26" x14ac:dyDescent="0.3">
      <c r="A10">
        <v>4</v>
      </c>
      <c r="B10">
        <v>411288</v>
      </c>
      <c r="C10">
        <v>5099</v>
      </c>
      <c r="D10" t="s">
        <v>91</v>
      </c>
      <c r="E10">
        <v>2012</v>
      </c>
      <c r="F10" t="s">
        <v>25</v>
      </c>
      <c r="G10" t="s">
        <v>26</v>
      </c>
      <c r="H10">
        <v>0</v>
      </c>
      <c r="I10" s="3">
        <v>0</v>
      </c>
      <c r="J10" s="3">
        <v>0</v>
      </c>
      <c r="K10" s="4">
        <f t="shared" si="0"/>
        <v>0</v>
      </c>
      <c r="L10" s="3">
        <v>0</v>
      </c>
      <c r="M10" s="3">
        <v>0</v>
      </c>
      <c r="N10" s="3">
        <v>0</v>
      </c>
      <c r="O10" s="4">
        <f t="shared" si="1"/>
        <v>0</v>
      </c>
      <c r="P10" s="3">
        <v>2.8</v>
      </c>
      <c r="Q10" s="3">
        <v>7.25</v>
      </c>
      <c r="R10" s="3">
        <v>0</v>
      </c>
      <c r="S10" s="4">
        <f t="shared" si="2"/>
        <v>10.050000000000001</v>
      </c>
      <c r="T10" s="3">
        <v>2.9</v>
      </c>
      <c r="U10" s="3">
        <v>7.95</v>
      </c>
      <c r="V10" s="3">
        <v>0</v>
      </c>
      <c r="W10" s="4">
        <f t="shared" si="3"/>
        <v>10.85</v>
      </c>
      <c r="X10" s="3">
        <f t="shared" si="4"/>
        <v>20.9</v>
      </c>
      <c r="Y10" s="4"/>
    </row>
    <row r="11" spans="1:26" x14ac:dyDescent="0.3">
      <c r="A11">
        <v>5</v>
      </c>
      <c r="B11">
        <v>0</v>
      </c>
      <c r="C11">
        <v>1000</v>
      </c>
      <c r="D11" t="s">
        <v>96</v>
      </c>
      <c r="E11">
        <v>2012</v>
      </c>
      <c r="F11" t="s">
        <v>102</v>
      </c>
      <c r="H11">
        <v>0</v>
      </c>
      <c r="I11" s="3">
        <v>0</v>
      </c>
      <c r="J11" s="3">
        <v>0</v>
      </c>
      <c r="K11" s="4">
        <f t="shared" si="0"/>
        <v>0</v>
      </c>
      <c r="L11" s="3">
        <v>0</v>
      </c>
      <c r="M11" s="3">
        <v>0</v>
      </c>
      <c r="N11" s="3">
        <v>0</v>
      </c>
      <c r="O11" s="4">
        <f t="shared" si="1"/>
        <v>0</v>
      </c>
      <c r="P11" s="3">
        <v>2.7</v>
      </c>
      <c r="Q11" s="3">
        <v>7.25</v>
      </c>
      <c r="R11" s="3">
        <v>0</v>
      </c>
      <c r="S11" s="4">
        <f t="shared" si="2"/>
        <v>9.9499999999999993</v>
      </c>
      <c r="T11" s="3">
        <v>2.8</v>
      </c>
      <c r="U11" s="3">
        <v>8.1</v>
      </c>
      <c r="V11" s="3">
        <v>0</v>
      </c>
      <c r="W11" s="4">
        <f t="shared" si="3"/>
        <v>10.899999999999999</v>
      </c>
      <c r="X11" s="3">
        <f t="shared" si="4"/>
        <v>20.849999999999998</v>
      </c>
      <c r="Y11" s="4" t="s">
        <v>28</v>
      </c>
    </row>
    <row r="12" spans="1:26" x14ac:dyDescent="0.3">
      <c r="A12">
        <v>6</v>
      </c>
      <c r="B12">
        <v>0</v>
      </c>
      <c r="C12">
        <v>1000</v>
      </c>
      <c r="D12" t="s">
        <v>98</v>
      </c>
      <c r="E12">
        <v>2012</v>
      </c>
      <c r="F12" t="s">
        <v>102</v>
      </c>
      <c r="H12">
        <v>0</v>
      </c>
      <c r="I12" s="3">
        <v>0</v>
      </c>
      <c r="J12" s="3">
        <v>0</v>
      </c>
      <c r="K12" s="4">
        <f t="shared" si="0"/>
        <v>0</v>
      </c>
      <c r="L12" s="3">
        <v>0</v>
      </c>
      <c r="M12" s="3">
        <v>0</v>
      </c>
      <c r="N12" s="3">
        <v>0</v>
      </c>
      <c r="O12" s="4">
        <f t="shared" si="1"/>
        <v>0</v>
      </c>
      <c r="P12" s="3">
        <v>3</v>
      </c>
      <c r="Q12" s="3">
        <v>7.3</v>
      </c>
      <c r="R12" s="3">
        <v>0</v>
      </c>
      <c r="S12" s="4">
        <f t="shared" si="2"/>
        <v>10.3</v>
      </c>
      <c r="T12" s="3">
        <v>2.8</v>
      </c>
      <c r="U12" s="3">
        <v>7.7</v>
      </c>
      <c r="V12" s="3">
        <v>0</v>
      </c>
      <c r="W12" s="4">
        <f t="shared" si="3"/>
        <v>10.5</v>
      </c>
      <c r="X12" s="3">
        <f t="shared" si="4"/>
        <v>20.8</v>
      </c>
      <c r="Y12" s="4" t="s">
        <v>28</v>
      </c>
    </row>
    <row r="13" spans="1:26" x14ac:dyDescent="0.3">
      <c r="A13">
        <v>7</v>
      </c>
      <c r="B13">
        <v>482903</v>
      </c>
      <c r="C13">
        <v>4006</v>
      </c>
      <c r="D13" t="s">
        <v>92</v>
      </c>
      <c r="E13">
        <v>2012</v>
      </c>
      <c r="F13" t="s">
        <v>31</v>
      </c>
      <c r="G13" t="s">
        <v>85</v>
      </c>
      <c r="H13">
        <v>0</v>
      </c>
      <c r="I13" s="3">
        <v>0</v>
      </c>
      <c r="J13" s="3">
        <v>0</v>
      </c>
      <c r="K13" s="4">
        <f t="shared" si="0"/>
        <v>0</v>
      </c>
      <c r="L13" s="3">
        <v>0</v>
      </c>
      <c r="M13" s="3">
        <v>0</v>
      </c>
      <c r="N13" s="3">
        <v>0</v>
      </c>
      <c r="O13" s="4">
        <f t="shared" si="1"/>
        <v>0</v>
      </c>
      <c r="P13" s="3">
        <v>2.7</v>
      </c>
      <c r="Q13" s="3">
        <v>7.35</v>
      </c>
      <c r="R13" s="3">
        <v>0</v>
      </c>
      <c r="S13" s="4">
        <f t="shared" si="2"/>
        <v>10.050000000000001</v>
      </c>
      <c r="T13" s="3">
        <v>2.9</v>
      </c>
      <c r="U13" s="3">
        <v>7.45</v>
      </c>
      <c r="V13" s="3">
        <v>0</v>
      </c>
      <c r="W13" s="4">
        <f t="shared" si="3"/>
        <v>10.35</v>
      </c>
      <c r="X13" s="3">
        <f t="shared" si="4"/>
        <v>20.399999999999999</v>
      </c>
      <c r="Y13" s="4"/>
    </row>
    <row r="14" spans="1:26" x14ac:dyDescent="0.3">
      <c r="A14">
        <v>7</v>
      </c>
      <c r="B14">
        <v>905625</v>
      </c>
      <c r="C14">
        <v>5099</v>
      </c>
      <c r="D14" t="s">
        <v>95</v>
      </c>
      <c r="E14">
        <v>2012</v>
      </c>
      <c r="F14" t="s">
        <v>25</v>
      </c>
      <c r="G14" t="s">
        <v>26</v>
      </c>
      <c r="H14">
        <v>0</v>
      </c>
      <c r="I14" s="3">
        <v>0</v>
      </c>
      <c r="J14" s="3">
        <v>0</v>
      </c>
      <c r="K14" s="4">
        <f t="shared" si="0"/>
        <v>0</v>
      </c>
      <c r="L14" s="3">
        <v>0</v>
      </c>
      <c r="M14" s="3">
        <v>0</v>
      </c>
      <c r="N14" s="3">
        <v>0</v>
      </c>
      <c r="O14" s="4">
        <f t="shared" si="1"/>
        <v>0</v>
      </c>
      <c r="P14" s="3">
        <v>2.7</v>
      </c>
      <c r="Q14" s="3">
        <v>7.35</v>
      </c>
      <c r="R14" s="3">
        <v>0</v>
      </c>
      <c r="S14" s="4">
        <f t="shared" si="2"/>
        <v>10.050000000000001</v>
      </c>
      <c r="T14" s="3">
        <v>2.4</v>
      </c>
      <c r="U14" s="3">
        <v>7.95</v>
      </c>
      <c r="V14" s="3">
        <v>0</v>
      </c>
      <c r="W14" s="4">
        <f t="shared" si="3"/>
        <v>10.35</v>
      </c>
      <c r="X14" s="3">
        <f t="shared" si="4"/>
        <v>20.399999999999999</v>
      </c>
      <c r="Y14" s="4"/>
    </row>
    <row r="15" spans="1:26" x14ac:dyDescent="0.3">
      <c r="A15">
        <v>8</v>
      </c>
      <c r="B15">
        <v>0</v>
      </c>
      <c r="C15">
        <v>1000</v>
      </c>
      <c r="D15" t="s">
        <v>97</v>
      </c>
      <c r="E15">
        <v>2012</v>
      </c>
      <c r="F15" t="s">
        <v>102</v>
      </c>
      <c r="H15">
        <v>0</v>
      </c>
      <c r="I15" s="3">
        <v>0</v>
      </c>
      <c r="J15" s="3">
        <v>0</v>
      </c>
      <c r="K15" s="4">
        <f t="shared" si="0"/>
        <v>0</v>
      </c>
      <c r="L15" s="3">
        <v>0</v>
      </c>
      <c r="M15" s="3">
        <v>0</v>
      </c>
      <c r="N15" s="3">
        <v>0</v>
      </c>
      <c r="O15" s="4">
        <f t="shared" si="1"/>
        <v>0</v>
      </c>
      <c r="P15" s="3">
        <v>2.8</v>
      </c>
      <c r="Q15" s="3">
        <v>7</v>
      </c>
      <c r="R15" s="3">
        <v>0</v>
      </c>
      <c r="S15" s="4">
        <f t="shared" si="2"/>
        <v>9.8000000000000007</v>
      </c>
      <c r="T15" s="3">
        <v>1.8</v>
      </c>
      <c r="U15" s="3">
        <v>7.15</v>
      </c>
      <c r="V15" s="3">
        <v>0</v>
      </c>
      <c r="W15" s="4">
        <f t="shared" si="3"/>
        <v>8.9500000000000011</v>
      </c>
      <c r="X15" s="3">
        <f t="shared" si="4"/>
        <v>18.75</v>
      </c>
      <c r="Y15" s="4" t="s">
        <v>28</v>
      </c>
    </row>
    <row r="16" spans="1:26" x14ac:dyDescent="0.3">
      <c r="B16">
        <v>782429</v>
      </c>
      <c r="C16">
        <v>4006</v>
      </c>
      <c r="D16" t="s">
        <v>93</v>
      </c>
      <c r="E16">
        <v>2012</v>
      </c>
      <c r="F16" t="s">
        <v>31</v>
      </c>
      <c r="G16" t="s">
        <v>32</v>
      </c>
      <c r="H16">
        <v>0</v>
      </c>
      <c r="I16" s="3">
        <v>0</v>
      </c>
      <c r="J16" s="3">
        <v>0</v>
      </c>
      <c r="K16" s="4">
        <f t="shared" si="0"/>
        <v>0</v>
      </c>
      <c r="L16" s="3">
        <v>0</v>
      </c>
      <c r="M16" s="3">
        <v>0</v>
      </c>
      <c r="N16" s="3">
        <v>0</v>
      </c>
      <c r="O16" s="4">
        <f t="shared" si="1"/>
        <v>0</v>
      </c>
      <c r="P16" s="3">
        <v>0</v>
      </c>
      <c r="Q16" s="3">
        <v>0</v>
      </c>
      <c r="R16" s="3">
        <v>0</v>
      </c>
      <c r="S16" s="4">
        <f t="shared" si="2"/>
        <v>0</v>
      </c>
      <c r="T16" s="3">
        <v>0</v>
      </c>
      <c r="U16" s="3">
        <v>0</v>
      </c>
      <c r="V16" s="3">
        <v>0</v>
      </c>
      <c r="W16" s="4">
        <f t="shared" si="3"/>
        <v>0</v>
      </c>
      <c r="X16" s="3">
        <f t="shared" si="4"/>
        <v>0</v>
      </c>
      <c r="Y16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Y16">
    <sortCondition descending="1" ref="X7:X1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"/>
  <sheetViews>
    <sheetView tabSelected="1" workbookViewId="0">
      <selection activeCell="Y1" sqref="Y1:Y1048576"/>
    </sheetView>
  </sheetViews>
  <sheetFormatPr defaultRowHeight="14.4" x14ac:dyDescent="0.3"/>
  <cols>
    <col min="1" max="1" width="10" customWidth="1"/>
    <col min="2" max="3" width="10" hidden="1" customWidth="1"/>
    <col min="4" max="4" width="30" customWidth="1"/>
    <col min="5" max="5" width="8" customWidth="1"/>
    <col min="6" max="7" width="30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15" customWidth="1"/>
  </cols>
  <sheetData>
    <row r="1" spans="1:26" ht="18" x14ac:dyDescent="0.35">
      <c r="D1" t="s">
        <v>0</v>
      </c>
      <c r="E1" s="1"/>
    </row>
    <row r="2" spans="1:26" ht="18" x14ac:dyDescent="0.35">
      <c r="D2" t="s">
        <v>1</v>
      </c>
      <c r="E2" s="1"/>
    </row>
    <row r="3" spans="1:26" ht="18" x14ac:dyDescent="0.35">
      <c r="D3" t="s">
        <v>44</v>
      </c>
      <c r="E3" s="1"/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3">
      <c r="A7">
        <v>1</v>
      </c>
      <c r="B7">
        <v>309195</v>
      </c>
      <c r="C7">
        <v>3978</v>
      </c>
      <c r="D7" t="s">
        <v>99</v>
      </c>
      <c r="E7">
        <v>2015</v>
      </c>
      <c r="F7" t="s">
        <v>39</v>
      </c>
      <c r="G7" t="s">
        <v>32</v>
      </c>
      <c r="H7">
        <v>0</v>
      </c>
      <c r="I7" s="3">
        <v>0</v>
      </c>
      <c r="J7" s="3">
        <v>0</v>
      </c>
      <c r="K7" s="4">
        <f>H7+I7-J7</f>
        <v>0</v>
      </c>
      <c r="L7" s="3">
        <v>0</v>
      </c>
      <c r="M7" s="3">
        <v>0</v>
      </c>
      <c r="N7" s="3">
        <v>0</v>
      </c>
      <c r="O7" s="4">
        <f>L7+M7-N7</f>
        <v>0</v>
      </c>
      <c r="P7" s="3">
        <v>2.8</v>
      </c>
      <c r="Q7" s="3">
        <v>8.75</v>
      </c>
      <c r="R7" s="3">
        <v>0</v>
      </c>
      <c r="S7" s="4">
        <f>P7+Q7-R7</f>
        <v>11.55</v>
      </c>
      <c r="T7" s="3">
        <v>2.6</v>
      </c>
      <c r="U7" s="3">
        <v>8.3000000000000007</v>
      </c>
      <c r="V7" s="3">
        <v>0</v>
      </c>
      <c r="W7" s="4">
        <f>T7+U7-V7</f>
        <v>10.9</v>
      </c>
      <c r="X7" s="3">
        <f>K7+O7+S7+W7</f>
        <v>22.450000000000003</v>
      </c>
      <c r="Y7" s="4"/>
    </row>
    <row r="8" spans="1:26" x14ac:dyDescent="0.3">
      <c r="A8">
        <v>2</v>
      </c>
      <c r="B8">
        <v>541745</v>
      </c>
      <c r="C8">
        <v>4006</v>
      </c>
      <c r="D8" t="s">
        <v>101</v>
      </c>
      <c r="E8">
        <v>2015</v>
      </c>
      <c r="F8" t="s">
        <v>31</v>
      </c>
      <c r="G8" t="s">
        <v>48</v>
      </c>
      <c r="H8">
        <v>0</v>
      </c>
      <c r="I8" s="3">
        <v>0</v>
      </c>
      <c r="J8" s="3">
        <v>0</v>
      </c>
      <c r="K8" s="4">
        <f>H8+I8-J8</f>
        <v>0</v>
      </c>
      <c r="L8" s="3">
        <v>0</v>
      </c>
      <c r="M8" s="3">
        <v>0</v>
      </c>
      <c r="N8" s="3">
        <v>0</v>
      </c>
      <c r="O8" s="4">
        <f>L8+M8-N8</f>
        <v>0</v>
      </c>
      <c r="P8" s="3">
        <v>3</v>
      </c>
      <c r="Q8" s="3">
        <v>7.4</v>
      </c>
      <c r="R8" s="3">
        <v>0</v>
      </c>
      <c r="S8" s="4">
        <f>P8+Q8-R8</f>
        <v>10.4</v>
      </c>
      <c r="T8" s="3">
        <v>2.8</v>
      </c>
      <c r="U8" s="3">
        <v>6.85</v>
      </c>
      <c r="V8" s="3">
        <v>0</v>
      </c>
      <c r="W8" s="4">
        <f>T8+U8-V8</f>
        <v>9.6499999999999986</v>
      </c>
      <c r="X8" s="3">
        <f>K8+O8+S8+W8</f>
        <v>20.049999999999997</v>
      </c>
      <c r="Y8" s="4"/>
    </row>
    <row r="9" spans="1:26" x14ac:dyDescent="0.3">
      <c r="A9">
        <v>3</v>
      </c>
      <c r="B9">
        <v>398629</v>
      </c>
      <c r="C9">
        <v>4006</v>
      </c>
      <c r="D9" t="s">
        <v>100</v>
      </c>
      <c r="E9">
        <v>2015</v>
      </c>
      <c r="F9" t="s">
        <v>31</v>
      </c>
      <c r="G9" t="s">
        <v>48</v>
      </c>
      <c r="H9">
        <v>0</v>
      </c>
      <c r="I9" s="3">
        <v>0</v>
      </c>
      <c r="J9" s="3">
        <v>0</v>
      </c>
      <c r="K9" s="4">
        <f>H9+I9-J9</f>
        <v>0</v>
      </c>
      <c r="L9" s="3">
        <v>0</v>
      </c>
      <c r="M9" s="3">
        <v>0</v>
      </c>
      <c r="N9" s="3">
        <v>0</v>
      </c>
      <c r="O9" s="4">
        <f>L9+M9-N9</f>
        <v>0</v>
      </c>
      <c r="P9" s="3">
        <v>3</v>
      </c>
      <c r="Q9" s="3">
        <v>7.35</v>
      </c>
      <c r="R9" s="3">
        <v>0</v>
      </c>
      <c r="S9" s="4">
        <f>P9+Q9-R9</f>
        <v>10.35</v>
      </c>
      <c r="T9" s="3">
        <v>2.2999999999999998</v>
      </c>
      <c r="U9" s="3">
        <v>7.35</v>
      </c>
      <c r="V9" s="3">
        <v>0</v>
      </c>
      <c r="W9" s="4">
        <f>T9+U9-V9</f>
        <v>9.6499999999999986</v>
      </c>
      <c r="X9" s="3">
        <f>K9+O9+S9+W9</f>
        <v>20</v>
      </c>
      <c r="Y9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Y9">
    <sortCondition descending="1" ref="X7:X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"/>
  <sheetViews>
    <sheetView workbookViewId="0">
      <selection activeCell="Y1" sqref="Y1:Y1048576"/>
    </sheetView>
  </sheetViews>
  <sheetFormatPr defaultRowHeight="14.4" x14ac:dyDescent="0.3"/>
  <cols>
    <col min="1" max="1" width="10" customWidth="1"/>
    <col min="2" max="3" width="10" hidden="1" customWidth="1"/>
    <col min="4" max="4" width="30" customWidth="1"/>
    <col min="5" max="5" width="8" customWidth="1"/>
    <col min="6" max="7" width="30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15" customWidth="1"/>
  </cols>
  <sheetData>
    <row r="1" spans="1:26" ht="18" x14ac:dyDescent="0.35">
      <c r="D1" t="s">
        <v>0</v>
      </c>
      <c r="E1" s="1"/>
    </row>
    <row r="2" spans="1:26" ht="18" x14ac:dyDescent="0.35">
      <c r="D2" t="s">
        <v>1</v>
      </c>
      <c r="E2" s="1"/>
    </row>
    <row r="3" spans="1:26" ht="18" x14ac:dyDescent="0.35">
      <c r="D3" t="s">
        <v>29</v>
      </c>
      <c r="E3" s="1"/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3">
      <c r="A7">
        <v>1</v>
      </c>
      <c r="B7">
        <v>303069</v>
      </c>
      <c r="C7">
        <v>7791</v>
      </c>
      <c r="D7" t="s">
        <v>33</v>
      </c>
      <c r="E7">
        <v>2011</v>
      </c>
      <c r="F7" t="s">
        <v>34</v>
      </c>
      <c r="G7" t="s">
        <v>35</v>
      </c>
      <c r="H7">
        <v>0</v>
      </c>
      <c r="I7" s="3">
        <v>0</v>
      </c>
      <c r="J7" s="3">
        <v>0</v>
      </c>
      <c r="K7" s="4">
        <f>H7+I7-J7</f>
        <v>0</v>
      </c>
      <c r="L7" s="3">
        <v>0</v>
      </c>
      <c r="M7" s="3">
        <v>0</v>
      </c>
      <c r="N7" s="3">
        <v>0</v>
      </c>
      <c r="O7" s="4">
        <f>L7+M7-N7</f>
        <v>0</v>
      </c>
      <c r="P7" s="3">
        <v>3.2</v>
      </c>
      <c r="Q7" s="3">
        <v>8.5</v>
      </c>
      <c r="R7" s="3">
        <v>0</v>
      </c>
      <c r="S7" s="4">
        <f>P7+Q7-R7</f>
        <v>11.7</v>
      </c>
      <c r="T7" s="3">
        <v>3.3</v>
      </c>
      <c r="U7" s="3">
        <v>8.0500000000000007</v>
      </c>
      <c r="V7" s="3">
        <v>0</v>
      </c>
      <c r="W7" s="4">
        <f>T7+U7-V7</f>
        <v>11.350000000000001</v>
      </c>
      <c r="X7" s="3">
        <f>K7+O7+S7+W7</f>
        <v>23.05</v>
      </c>
      <c r="Y7" s="4"/>
    </row>
    <row r="8" spans="1:26" x14ac:dyDescent="0.3">
      <c r="A8">
        <v>2</v>
      </c>
      <c r="B8">
        <v>355828</v>
      </c>
      <c r="C8">
        <v>6744</v>
      </c>
      <c r="D8" t="s">
        <v>36</v>
      </c>
      <c r="E8">
        <v>2011</v>
      </c>
      <c r="F8" t="s">
        <v>20</v>
      </c>
      <c r="G8" t="s">
        <v>37</v>
      </c>
      <c r="H8">
        <v>0</v>
      </c>
      <c r="I8" s="3">
        <v>0</v>
      </c>
      <c r="J8" s="3">
        <v>0</v>
      </c>
      <c r="K8" s="4">
        <f>H8+I8-J8</f>
        <v>0</v>
      </c>
      <c r="L8" s="3">
        <v>0</v>
      </c>
      <c r="M8" s="3">
        <v>0</v>
      </c>
      <c r="N8" s="3">
        <v>0</v>
      </c>
      <c r="O8" s="4">
        <f>L8+M8-N8</f>
        <v>0</v>
      </c>
      <c r="P8" s="3">
        <v>2.8</v>
      </c>
      <c r="Q8" s="3">
        <v>6.2</v>
      </c>
      <c r="R8" s="3">
        <v>0</v>
      </c>
      <c r="S8" s="4">
        <f>P8+Q8-R8</f>
        <v>9</v>
      </c>
      <c r="T8" s="3">
        <v>3</v>
      </c>
      <c r="U8" s="3">
        <v>6.85</v>
      </c>
      <c r="V8" s="3">
        <v>0</v>
      </c>
      <c r="W8" s="4">
        <f>T8+U8-V8</f>
        <v>9.85</v>
      </c>
      <c r="X8" s="3">
        <f>K8+O8+S8+W8</f>
        <v>18.850000000000001</v>
      </c>
      <c r="Y8" s="4"/>
    </row>
    <row r="9" spans="1:26" x14ac:dyDescent="0.3">
      <c r="A9">
        <v>3</v>
      </c>
      <c r="B9">
        <v>187233</v>
      </c>
      <c r="C9">
        <v>4006</v>
      </c>
      <c r="D9" t="s">
        <v>30</v>
      </c>
      <c r="E9">
        <v>2011</v>
      </c>
      <c r="F9" t="s">
        <v>31</v>
      </c>
      <c r="G9" t="s">
        <v>32</v>
      </c>
      <c r="H9">
        <v>0</v>
      </c>
      <c r="I9" s="3">
        <v>0</v>
      </c>
      <c r="J9" s="3">
        <v>0</v>
      </c>
      <c r="K9" s="4">
        <f>H9+I9-J9</f>
        <v>0</v>
      </c>
      <c r="L9" s="3">
        <v>0</v>
      </c>
      <c r="M9" s="3">
        <v>0</v>
      </c>
      <c r="N9" s="3">
        <v>0</v>
      </c>
      <c r="O9" s="4">
        <f>L9+M9-N9</f>
        <v>0</v>
      </c>
      <c r="P9" s="3">
        <v>2.7</v>
      </c>
      <c r="Q9" s="3">
        <v>6.05</v>
      </c>
      <c r="R9" s="3">
        <v>0</v>
      </c>
      <c r="S9" s="4">
        <f>P9+Q9-R9</f>
        <v>8.75</v>
      </c>
      <c r="T9" s="3">
        <v>2.9</v>
      </c>
      <c r="U9" s="3">
        <v>6.8</v>
      </c>
      <c r="V9" s="3">
        <v>0</v>
      </c>
      <c r="W9" s="4">
        <f>T9+U9-V9</f>
        <v>9.6999999999999993</v>
      </c>
      <c r="X9" s="3">
        <f>K9+O9+S9+W9</f>
        <v>18.45</v>
      </c>
      <c r="Y9" s="4"/>
    </row>
    <row r="10" spans="1:26" x14ac:dyDescent="0.3">
      <c r="B10">
        <v>592273</v>
      </c>
      <c r="C10">
        <v>3978</v>
      </c>
      <c r="D10" t="s">
        <v>38</v>
      </c>
      <c r="E10">
        <v>2011</v>
      </c>
      <c r="F10" t="s">
        <v>39</v>
      </c>
      <c r="G10" t="s">
        <v>32</v>
      </c>
      <c r="H10">
        <v>0</v>
      </c>
      <c r="I10" s="3">
        <v>0</v>
      </c>
      <c r="J10" s="3">
        <v>0</v>
      </c>
      <c r="K10" s="4">
        <f>H10+I10-J10</f>
        <v>0</v>
      </c>
      <c r="L10" s="3">
        <v>0</v>
      </c>
      <c r="M10" s="3">
        <v>0</v>
      </c>
      <c r="N10" s="3">
        <v>0</v>
      </c>
      <c r="O10" s="4">
        <f>L10+M10-N10</f>
        <v>0</v>
      </c>
      <c r="P10" s="3">
        <v>0</v>
      </c>
      <c r="Q10" s="3">
        <v>0</v>
      </c>
      <c r="R10" s="3">
        <v>0</v>
      </c>
      <c r="S10" s="4">
        <f>P10+Q10-R10</f>
        <v>0</v>
      </c>
      <c r="T10" s="3">
        <v>0</v>
      </c>
      <c r="U10" s="3">
        <v>0</v>
      </c>
      <c r="V10" s="3">
        <v>0</v>
      </c>
      <c r="W10" s="4">
        <f>T10+U10-V10</f>
        <v>0</v>
      </c>
      <c r="X10" s="3">
        <f>K10+O10+S10+W10</f>
        <v>0</v>
      </c>
      <c r="Y10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Y10">
    <sortCondition descending="1" ref="X7:X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"/>
  <sheetViews>
    <sheetView topLeftCell="G1" workbookViewId="0">
      <selection activeCell="H1" sqref="H1:O1048576"/>
    </sheetView>
  </sheetViews>
  <sheetFormatPr defaultRowHeight="14.4" x14ac:dyDescent="0.3"/>
  <cols>
    <col min="1" max="1" width="10" customWidth="1"/>
    <col min="2" max="3" width="10" hidden="1" customWidth="1"/>
    <col min="4" max="4" width="30" customWidth="1"/>
    <col min="5" max="5" width="8" customWidth="1"/>
    <col min="6" max="7" width="30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15" customWidth="1"/>
  </cols>
  <sheetData>
    <row r="1" spans="1:26" ht="18" x14ac:dyDescent="0.35">
      <c r="D1" t="s">
        <v>0</v>
      </c>
      <c r="E1" s="1"/>
    </row>
    <row r="2" spans="1:26" ht="18" x14ac:dyDescent="0.35">
      <c r="D2" t="s">
        <v>1</v>
      </c>
      <c r="E2" s="1"/>
    </row>
    <row r="3" spans="1:26" ht="18" x14ac:dyDescent="0.35">
      <c r="D3" t="s">
        <v>29</v>
      </c>
      <c r="E3" s="1"/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3">
      <c r="A7">
        <v>1</v>
      </c>
      <c r="B7">
        <v>409009</v>
      </c>
      <c r="C7">
        <v>4006</v>
      </c>
      <c r="D7" t="s">
        <v>42</v>
      </c>
      <c r="E7">
        <v>2010</v>
      </c>
      <c r="F7" t="s">
        <v>31</v>
      </c>
      <c r="G7" t="s">
        <v>43</v>
      </c>
      <c r="H7">
        <v>0</v>
      </c>
      <c r="I7" s="3">
        <v>0</v>
      </c>
      <c r="J7" s="3">
        <v>0</v>
      </c>
      <c r="K7" s="4">
        <f>H7+I7-J7</f>
        <v>0</v>
      </c>
      <c r="L7" s="3">
        <v>0</v>
      </c>
      <c r="M7" s="3">
        <v>0</v>
      </c>
      <c r="N7" s="3">
        <v>0</v>
      </c>
      <c r="O7" s="4">
        <f>L7+M7-N7</f>
        <v>0</v>
      </c>
      <c r="P7" s="3">
        <v>2.7</v>
      </c>
      <c r="Q7" s="3">
        <v>7.7</v>
      </c>
      <c r="R7" s="3">
        <v>0</v>
      </c>
      <c r="S7" s="4">
        <f>P7+Q7-R7</f>
        <v>10.4</v>
      </c>
      <c r="T7" s="3">
        <v>3</v>
      </c>
      <c r="U7" s="3">
        <v>7.8</v>
      </c>
      <c r="V7" s="3">
        <v>0</v>
      </c>
      <c r="W7" s="4">
        <f>T7+U7-V7</f>
        <v>10.8</v>
      </c>
      <c r="X7" s="3">
        <f>K7+O7+S7+W7</f>
        <v>21.200000000000003</v>
      </c>
      <c r="Y7" s="4"/>
    </row>
    <row r="8" spans="1:26" x14ac:dyDescent="0.3">
      <c r="A8">
        <v>2</v>
      </c>
      <c r="B8">
        <v>337913</v>
      </c>
      <c r="C8">
        <v>4006</v>
      </c>
      <c r="D8" t="s">
        <v>41</v>
      </c>
      <c r="E8">
        <v>2010</v>
      </c>
      <c r="F8" t="s">
        <v>31</v>
      </c>
      <c r="G8" t="s">
        <v>32</v>
      </c>
      <c r="H8">
        <v>0</v>
      </c>
      <c r="I8" s="3">
        <v>0</v>
      </c>
      <c r="J8" s="3">
        <v>0</v>
      </c>
      <c r="K8" s="4">
        <f>H8+I8-J8</f>
        <v>0</v>
      </c>
      <c r="L8" s="3">
        <v>0</v>
      </c>
      <c r="M8" s="3">
        <v>0</v>
      </c>
      <c r="N8" s="3">
        <v>0</v>
      </c>
      <c r="O8" s="4">
        <f>L8+M8-N8</f>
        <v>0</v>
      </c>
      <c r="P8" s="3">
        <v>2.7</v>
      </c>
      <c r="Q8" s="3">
        <v>7.4</v>
      </c>
      <c r="R8" s="3">
        <v>0</v>
      </c>
      <c r="S8" s="4">
        <f>P8+Q8-R8</f>
        <v>10.100000000000001</v>
      </c>
      <c r="T8" s="3">
        <v>3.1</v>
      </c>
      <c r="U8" s="3">
        <v>7.25</v>
      </c>
      <c r="V8" s="3">
        <v>0</v>
      </c>
      <c r="W8" s="4">
        <f>T8+U8-V8</f>
        <v>10.35</v>
      </c>
      <c r="X8" s="3">
        <f>K8+O8+S8+W8</f>
        <v>20.450000000000003</v>
      </c>
      <c r="Y8" s="4"/>
    </row>
    <row r="9" spans="1:26" x14ac:dyDescent="0.3">
      <c r="A9">
        <v>3</v>
      </c>
      <c r="B9">
        <v>146569</v>
      </c>
      <c r="C9">
        <v>4006</v>
      </c>
      <c r="D9" t="s">
        <v>40</v>
      </c>
      <c r="E9">
        <v>2010</v>
      </c>
      <c r="F9" t="s">
        <v>31</v>
      </c>
      <c r="G9" t="s">
        <v>32</v>
      </c>
      <c r="H9">
        <v>0</v>
      </c>
      <c r="I9" s="3">
        <v>0</v>
      </c>
      <c r="J9" s="3">
        <v>0</v>
      </c>
      <c r="K9" s="4">
        <f>H9+I9-J9</f>
        <v>0</v>
      </c>
      <c r="L9" s="3">
        <v>0</v>
      </c>
      <c r="M9" s="3">
        <v>0</v>
      </c>
      <c r="N9" s="3">
        <v>0</v>
      </c>
      <c r="O9" s="4">
        <f>L9+M9-N9</f>
        <v>0</v>
      </c>
      <c r="P9" s="3">
        <v>2.7</v>
      </c>
      <c r="Q9" s="3">
        <v>7.15</v>
      </c>
      <c r="R9" s="3">
        <v>0</v>
      </c>
      <c r="S9" s="4">
        <f>P9+Q9-R9</f>
        <v>9.8500000000000014</v>
      </c>
      <c r="T9" s="3">
        <v>2.8</v>
      </c>
      <c r="U9" s="3">
        <v>6.95</v>
      </c>
      <c r="V9" s="3">
        <v>0</v>
      </c>
      <c r="W9" s="4">
        <f>T9+U9-V9</f>
        <v>9.75</v>
      </c>
      <c r="X9" s="3">
        <f>K9+O9+S9+W9</f>
        <v>19.600000000000001</v>
      </c>
      <c r="Y9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Y9">
    <sortCondition descending="1" ref="X7:X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4"/>
  <sheetViews>
    <sheetView topLeftCell="G1" workbookViewId="0">
      <selection activeCell="H1" sqref="H1:O1048576"/>
    </sheetView>
  </sheetViews>
  <sheetFormatPr defaultRowHeight="14.4" x14ac:dyDescent="0.3"/>
  <cols>
    <col min="1" max="1" width="10" customWidth="1"/>
    <col min="2" max="3" width="10" hidden="1" customWidth="1"/>
    <col min="4" max="4" width="30" customWidth="1"/>
    <col min="5" max="5" width="8" customWidth="1"/>
    <col min="6" max="7" width="30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15" customWidth="1"/>
  </cols>
  <sheetData>
    <row r="1" spans="1:26" ht="18" x14ac:dyDescent="0.35">
      <c r="D1" t="s">
        <v>0</v>
      </c>
      <c r="E1" s="1"/>
    </row>
    <row r="2" spans="1:26" ht="18" x14ac:dyDescent="0.35">
      <c r="D2" t="s">
        <v>1</v>
      </c>
      <c r="E2" s="1"/>
    </row>
    <row r="3" spans="1:26" ht="18" x14ac:dyDescent="0.35">
      <c r="D3" t="s">
        <v>44</v>
      </c>
      <c r="E3" s="1"/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3">
      <c r="A7">
        <v>1</v>
      </c>
      <c r="B7">
        <v>674182</v>
      </c>
      <c r="C7">
        <v>6744</v>
      </c>
      <c r="D7" t="s">
        <v>55</v>
      </c>
      <c r="E7">
        <v>2014</v>
      </c>
      <c r="F7" t="s">
        <v>20</v>
      </c>
      <c r="G7" t="s">
        <v>37</v>
      </c>
      <c r="H7">
        <v>0</v>
      </c>
      <c r="I7" s="3">
        <v>0</v>
      </c>
      <c r="J7" s="3">
        <v>0</v>
      </c>
      <c r="K7" s="4">
        <f t="shared" ref="K7:K14" si="0">H7+I7-J7</f>
        <v>0</v>
      </c>
      <c r="L7" s="3">
        <v>0</v>
      </c>
      <c r="M7" s="3">
        <v>0</v>
      </c>
      <c r="N7" s="3">
        <v>0</v>
      </c>
      <c r="O7" s="4">
        <f t="shared" ref="O7:O14" si="1">L7+M7-N7</f>
        <v>0</v>
      </c>
      <c r="P7" s="3">
        <v>2.7</v>
      </c>
      <c r="Q7" s="3">
        <v>8.6</v>
      </c>
      <c r="R7" s="3">
        <v>0</v>
      </c>
      <c r="S7" s="4">
        <f t="shared" ref="S7:S14" si="2">P7+Q7-R7</f>
        <v>11.3</v>
      </c>
      <c r="T7" s="3">
        <v>2.9</v>
      </c>
      <c r="U7" s="3">
        <v>7.6</v>
      </c>
      <c r="V7" s="3">
        <v>0</v>
      </c>
      <c r="W7" s="4">
        <f t="shared" ref="W7:W14" si="3">T7+U7-V7</f>
        <v>10.5</v>
      </c>
      <c r="X7" s="3">
        <f t="shared" ref="X7:X14" si="4">K7+O7+S7+W7</f>
        <v>21.8</v>
      </c>
      <c r="Y7" s="4"/>
    </row>
    <row r="8" spans="1:26" x14ac:dyDescent="0.3">
      <c r="A8">
        <v>2</v>
      </c>
      <c r="B8">
        <v>639920</v>
      </c>
      <c r="C8">
        <v>4006</v>
      </c>
      <c r="D8" t="s">
        <v>54</v>
      </c>
      <c r="E8">
        <v>2014</v>
      </c>
      <c r="F8" t="s">
        <v>31</v>
      </c>
      <c r="G8" t="s">
        <v>48</v>
      </c>
      <c r="H8">
        <v>0</v>
      </c>
      <c r="I8" s="3">
        <v>0</v>
      </c>
      <c r="J8" s="3">
        <v>0</v>
      </c>
      <c r="K8" s="4">
        <f t="shared" si="0"/>
        <v>0</v>
      </c>
      <c r="L8" s="3">
        <v>0</v>
      </c>
      <c r="M8" s="3">
        <v>0</v>
      </c>
      <c r="N8" s="3">
        <v>0</v>
      </c>
      <c r="O8" s="4">
        <f t="shared" si="1"/>
        <v>0</v>
      </c>
      <c r="P8" s="3">
        <v>2.9</v>
      </c>
      <c r="Q8" s="3">
        <v>7.45</v>
      </c>
      <c r="R8" s="3">
        <v>0</v>
      </c>
      <c r="S8" s="4">
        <f t="shared" si="2"/>
        <v>10.35</v>
      </c>
      <c r="T8" s="3">
        <v>2.8</v>
      </c>
      <c r="U8" s="3">
        <v>7.75</v>
      </c>
      <c r="V8" s="3">
        <v>0</v>
      </c>
      <c r="W8" s="4">
        <f t="shared" si="3"/>
        <v>10.55</v>
      </c>
      <c r="X8" s="3">
        <f t="shared" si="4"/>
        <v>20.9</v>
      </c>
      <c r="Y8" s="4"/>
    </row>
    <row r="9" spans="1:26" x14ac:dyDescent="0.3">
      <c r="A9">
        <v>3</v>
      </c>
      <c r="B9">
        <v>266215</v>
      </c>
      <c r="C9">
        <v>3978</v>
      </c>
      <c r="D9" t="s">
        <v>49</v>
      </c>
      <c r="E9">
        <v>2014</v>
      </c>
      <c r="F9" t="s">
        <v>39</v>
      </c>
      <c r="G9" t="s">
        <v>32</v>
      </c>
      <c r="H9">
        <v>0</v>
      </c>
      <c r="I9" s="3">
        <v>0</v>
      </c>
      <c r="J9" s="3">
        <v>0</v>
      </c>
      <c r="K9" s="4">
        <f t="shared" si="0"/>
        <v>0</v>
      </c>
      <c r="L9" s="3">
        <v>0</v>
      </c>
      <c r="M9" s="3">
        <v>0</v>
      </c>
      <c r="N9" s="3">
        <v>0</v>
      </c>
      <c r="O9" s="4">
        <f t="shared" si="1"/>
        <v>0</v>
      </c>
      <c r="P9" s="3">
        <v>2.8</v>
      </c>
      <c r="Q9" s="3">
        <v>7.8</v>
      </c>
      <c r="R9" s="3">
        <v>0</v>
      </c>
      <c r="S9" s="4">
        <f t="shared" si="2"/>
        <v>10.6</v>
      </c>
      <c r="T9" s="3">
        <v>2.2000000000000002</v>
      </c>
      <c r="U9" s="3">
        <v>7.75</v>
      </c>
      <c r="V9" s="3">
        <v>0</v>
      </c>
      <c r="W9" s="4">
        <f t="shared" si="3"/>
        <v>9.9499999999999993</v>
      </c>
      <c r="X9" s="3">
        <f t="shared" si="4"/>
        <v>20.549999999999997</v>
      </c>
      <c r="Y9" s="4"/>
    </row>
    <row r="10" spans="1:26" x14ac:dyDescent="0.3">
      <c r="A10">
        <v>4</v>
      </c>
      <c r="B10">
        <v>220173</v>
      </c>
      <c r="C10">
        <v>4006</v>
      </c>
      <c r="D10" t="s">
        <v>47</v>
      </c>
      <c r="E10">
        <v>2014</v>
      </c>
      <c r="F10" t="s">
        <v>31</v>
      </c>
      <c r="G10" t="s">
        <v>48</v>
      </c>
      <c r="H10">
        <v>0</v>
      </c>
      <c r="I10" s="3">
        <v>0</v>
      </c>
      <c r="J10" s="3">
        <v>0</v>
      </c>
      <c r="K10" s="4">
        <f t="shared" si="0"/>
        <v>0</v>
      </c>
      <c r="L10" s="3">
        <v>0</v>
      </c>
      <c r="M10" s="3">
        <v>0</v>
      </c>
      <c r="N10" s="3">
        <v>0</v>
      </c>
      <c r="O10" s="4">
        <f t="shared" si="1"/>
        <v>0</v>
      </c>
      <c r="P10" s="3">
        <v>2.7</v>
      </c>
      <c r="Q10" s="3">
        <v>7.55</v>
      </c>
      <c r="R10" s="3">
        <v>0</v>
      </c>
      <c r="S10" s="4">
        <f t="shared" si="2"/>
        <v>10.25</v>
      </c>
      <c r="T10" s="3">
        <v>2.4</v>
      </c>
      <c r="U10" s="3">
        <v>7.7</v>
      </c>
      <c r="V10" s="3">
        <v>0</v>
      </c>
      <c r="W10" s="4">
        <f t="shared" si="3"/>
        <v>10.1</v>
      </c>
      <c r="X10" s="3">
        <f t="shared" si="4"/>
        <v>20.350000000000001</v>
      </c>
      <c r="Y10" s="4"/>
    </row>
    <row r="11" spans="1:26" x14ac:dyDescent="0.3">
      <c r="A11">
        <v>5</v>
      </c>
      <c r="B11">
        <v>553187</v>
      </c>
      <c r="C11">
        <v>3978</v>
      </c>
      <c r="D11" t="s">
        <v>53</v>
      </c>
      <c r="E11">
        <v>2014</v>
      </c>
      <c r="F11" t="s">
        <v>39</v>
      </c>
      <c r="G11" t="s">
        <v>32</v>
      </c>
      <c r="H11">
        <v>0</v>
      </c>
      <c r="I11" s="3">
        <v>0</v>
      </c>
      <c r="J11" s="3">
        <v>0</v>
      </c>
      <c r="K11" s="4">
        <f t="shared" si="0"/>
        <v>0</v>
      </c>
      <c r="L11" s="3">
        <v>0</v>
      </c>
      <c r="M11" s="3">
        <v>0</v>
      </c>
      <c r="N11" s="3">
        <v>0</v>
      </c>
      <c r="O11" s="4">
        <f t="shared" si="1"/>
        <v>0</v>
      </c>
      <c r="P11" s="3">
        <v>2</v>
      </c>
      <c r="Q11" s="3">
        <v>7.85</v>
      </c>
      <c r="R11" s="3">
        <v>0</v>
      </c>
      <c r="S11" s="4">
        <f t="shared" si="2"/>
        <v>9.85</v>
      </c>
      <c r="T11" s="3">
        <v>2.2000000000000002</v>
      </c>
      <c r="U11" s="3">
        <v>7.65</v>
      </c>
      <c r="V11" s="3">
        <v>0</v>
      </c>
      <c r="W11" s="4">
        <f t="shared" si="3"/>
        <v>9.8500000000000014</v>
      </c>
      <c r="X11" s="3">
        <f t="shared" si="4"/>
        <v>19.700000000000003</v>
      </c>
      <c r="Y11" s="4"/>
    </row>
    <row r="12" spans="1:26" x14ac:dyDescent="0.3">
      <c r="A12">
        <v>6</v>
      </c>
      <c r="B12">
        <v>390886</v>
      </c>
      <c r="C12">
        <v>6744</v>
      </c>
      <c r="D12" t="s">
        <v>50</v>
      </c>
      <c r="E12">
        <v>2014</v>
      </c>
      <c r="F12" t="s">
        <v>20</v>
      </c>
      <c r="G12" t="s">
        <v>37</v>
      </c>
      <c r="H12">
        <v>0</v>
      </c>
      <c r="I12" s="3">
        <v>0</v>
      </c>
      <c r="J12" s="3">
        <v>0</v>
      </c>
      <c r="K12" s="4">
        <f t="shared" si="0"/>
        <v>0</v>
      </c>
      <c r="L12" s="3">
        <v>0</v>
      </c>
      <c r="M12" s="3">
        <v>0</v>
      </c>
      <c r="N12" s="3">
        <v>0</v>
      </c>
      <c r="O12" s="4">
        <f t="shared" si="1"/>
        <v>0</v>
      </c>
      <c r="P12" s="3">
        <v>2.7</v>
      </c>
      <c r="Q12" s="3">
        <v>7</v>
      </c>
      <c r="R12" s="3">
        <v>0</v>
      </c>
      <c r="S12" s="4">
        <f t="shared" si="2"/>
        <v>9.6999999999999993</v>
      </c>
      <c r="T12" s="3">
        <v>2.2999999999999998</v>
      </c>
      <c r="U12" s="3">
        <v>7.45</v>
      </c>
      <c r="V12" s="3">
        <v>0</v>
      </c>
      <c r="W12" s="4">
        <f t="shared" si="3"/>
        <v>9.75</v>
      </c>
      <c r="X12" s="3">
        <f t="shared" si="4"/>
        <v>19.45</v>
      </c>
      <c r="Y12" s="4"/>
    </row>
    <row r="13" spans="1:26" x14ac:dyDescent="0.3">
      <c r="B13">
        <v>178408</v>
      </c>
      <c r="C13">
        <v>5099</v>
      </c>
      <c r="D13" t="s">
        <v>45</v>
      </c>
      <c r="E13">
        <v>2014</v>
      </c>
      <c r="F13" t="s">
        <v>25</v>
      </c>
      <c r="G13" t="s">
        <v>46</v>
      </c>
      <c r="H13">
        <v>0</v>
      </c>
      <c r="I13" s="3">
        <v>0</v>
      </c>
      <c r="J13" s="3">
        <v>0</v>
      </c>
      <c r="K13" s="4">
        <f t="shared" si="0"/>
        <v>0</v>
      </c>
      <c r="L13" s="3">
        <v>0</v>
      </c>
      <c r="M13" s="3">
        <v>0</v>
      </c>
      <c r="N13" s="3">
        <v>0</v>
      </c>
      <c r="O13" s="4">
        <f t="shared" si="1"/>
        <v>0</v>
      </c>
      <c r="P13" s="3">
        <v>0</v>
      </c>
      <c r="Q13" s="3">
        <v>0</v>
      </c>
      <c r="R13" s="3">
        <v>0</v>
      </c>
      <c r="S13" s="4">
        <f t="shared" si="2"/>
        <v>0</v>
      </c>
      <c r="T13" s="3">
        <v>0</v>
      </c>
      <c r="U13" s="3">
        <v>0</v>
      </c>
      <c r="V13" s="3">
        <v>0</v>
      </c>
      <c r="W13" s="4">
        <f t="shared" si="3"/>
        <v>0</v>
      </c>
      <c r="X13" s="3">
        <f t="shared" si="4"/>
        <v>0</v>
      </c>
      <c r="Y13" s="4"/>
    </row>
    <row r="14" spans="1:26" x14ac:dyDescent="0.3">
      <c r="B14">
        <v>409065</v>
      </c>
      <c r="C14">
        <v>6744</v>
      </c>
      <c r="D14" t="s">
        <v>51</v>
      </c>
      <c r="E14">
        <v>2014</v>
      </c>
      <c r="F14" t="s">
        <v>20</v>
      </c>
      <c r="G14" t="s">
        <v>52</v>
      </c>
      <c r="H14">
        <v>0</v>
      </c>
      <c r="I14" s="3">
        <v>0</v>
      </c>
      <c r="J14" s="3">
        <v>0</v>
      </c>
      <c r="K14" s="4">
        <f t="shared" si="0"/>
        <v>0</v>
      </c>
      <c r="L14" s="3">
        <v>0</v>
      </c>
      <c r="M14" s="3">
        <v>0</v>
      </c>
      <c r="N14" s="3">
        <v>0</v>
      </c>
      <c r="O14" s="4">
        <f t="shared" si="1"/>
        <v>0</v>
      </c>
      <c r="P14" s="3">
        <v>0</v>
      </c>
      <c r="Q14" s="3">
        <v>0</v>
      </c>
      <c r="R14" s="3">
        <v>0</v>
      </c>
      <c r="S14" s="4">
        <f t="shared" si="2"/>
        <v>0</v>
      </c>
      <c r="T14" s="3">
        <v>0</v>
      </c>
      <c r="U14" s="3">
        <v>0</v>
      </c>
      <c r="V14" s="3">
        <v>0</v>
      </c>
      <c r="W14" s="4">
        <f t="shared" si="3"/>
        <v>0</v>
      </c>
      <c r="X14" s="3">
        <f t="shared" si="4"/>
        <v>0</v>
      </c>
      <c r="Y14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Y14">
    <sortCondition descending="1" ref="X7:X1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"/>
  <sheetViews>
    <sheetView topLeftCell="G1" workbookViewId="0">
      <selection activeCell="Y1" sqref="Y1:Y1048576"/>
    </sheetView>
  </sheetViews>
  <sheetFormatPr defaultRowHeight="14.4" x14ac:dyDescent="0.3"/>
  <cols>
    <col min="1" max="1" width="10" customWidth="1"/>
    <col min="2" max="3" width="10" hidden="1" customWidth="1"/>
    <col min="4" max="4" width="30" customWidth="1"/>
    <col min="5" max="5" width="8" customWidth="1"/>
    <col min="6" max="7" width="30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15" customWidth="1"/>
  </cols>
  <sheetData>
    <row r="1" spans="1:26" ht="18" x14ac:dyDescent="0.35">
      <c r="D1" t="s">
        <v>0</v>
      </c>
      <c r="E1" s="1"/>
    </row>
    <row r="2" spans="1:26" ht="18" x14ac:dyDescent="0.35">
      <c r="D2" t="s">
        <v>1</v>
      </c>
      <c r="E2" s="1"/>
    </row>
    <row r="3" spans="1:26" ht="18" x14ac:dyDescent="0.35">
      <c r="D3" t="s">
        <v>2</v>
      </c>
      <c r="E3" s="1"/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3">
      <c r="A7">
        <v>1</v>
      </c>
      <c r="B7">
        <v>246477</v>
      </c>
      <c r="C7">
        <v>5099</v>
      </c>
      <c r="D7" t="s">
        <v>58</v>
      </c>
      <c r="E7">
        <v>2016</v>
      </c>
      <c r="F7" t="s">
        <v>25</v>
      </c>
      <c r="G7" t="s">
        <v>26</v>
      </c>
      <c r="H7">
        <v>0</v>
      </c>
      <c r="I7" s="3">
        <v>0</v>
      </c>
      <c r="J7" s="3">
        <v>0</v>
      </c>
      <c r="K7" s="4">
        <f>H7+I7-J7</f>
        <v>0</v>
      </c>
      <c r="L7" s="3">
        <v>0</v>
      </c>
      <c r="M7" s="3">
        <v>0</v>
      </c>
      <c r="N7" s="3">
        <v>0</v>
      </c>
      <c r="O7" s="4">
        <f>L7+M7-N7</f>
        <v>0</v>
      </c>
      <c r="P7" s="3">
        <v>2</v>
      </c>
      <c r="Q7" s="3">
        <v>8.75</v>
      </c>
      <c r="R7" s="3">
        <v>0</v>
      </c>
      <c r="S7" s="4">
        <f>P7+Q7-R7</f>
        <v>10.75</v>
      </c>
      <c r="T7" s="3">
        <v>3.1</v>
      </c>
      <c r="U7" s="3">
        <v>8.15</v>
      </c>
      <c r="V7" s="3">
        <v>0</v>
      </c>
      <c r="W7" s="4">
        <f>T7+U7-V7</f>
        <v>11.25</v>
      </c>
      <c r="X7" s="3">
        <f>K7+O7+S7+W7</f>
        <v>22</v>
      </c>
      <c r="Y7" s="4"/>
    </row>
    <row r="8" spans="1:26" x14ac:dyDescent="0.3">
      <c r="A8">
        <v>2</v>
      </c>
      <c r="B8">
        <v>314879</v>
      </c>
      <c r="C8">
        <v>3978</v>
      </c>
      <c r="D8" t="s">
        <v>59</v>
      </c>
      <c r="E8">
        <v>2017</v>
      </c>
      <c r="F8" t="s">
        <v>39</v>
      </c>
      <c r="H8">
        <v>0</v>
      </c>
      <c r="I8" s="3">
        <v>0</v>
      </c>
      <c r="J8" s="3">
        <v>0</v>
      </c>
      <c r="K8" s="4">
        <f>H8+I8-J8</f>
        <v>0</v>
      </c>
      <c r="L8" s="3">
        <v>0</v>
      </c>
      <c r="M8" s="3">
        <v>0</v>
      </c>
      <c r="N8" s="3">
        <v>0</v>
      </c>
      <c r="O8" s="4">
        <f>L8+M8-N8</f>
        <v>0</v>
      </c>
      <c r="P8" s="3">
        <v>1.5</v>
      </c>
      <c r="Q8" s="3">
        <v>8.9</v>
      </c>
      <c r="R8" s="3">
        <v>0</v>
      </c>
      <c r="S8" s="4">
        <f>P8+Q8-R8</f>
        <v>10.4</v>
      </c>
      <c r="T8" s="3">
        <v>3</v>
      </c>
      <c r="U8" s="3">
        <v>8.6</v>
      </c>
      <c r="V8" s="3">
        <v>0</v>
      </c>
      <c r="W8" s="4">
        <f>T8+U8-V8</f>
        <v>11.6</v>
      </c>
      <c r="X8" s="3">
        <f>K8+O8+S8+W8</f>
        <v>22</v>
      </c>
      <c r="Y8" s="4"/>
    </row>
    <row r="9" spans="1:26" x14ac:dyDescent="0.3">
      <c r="A9">
        <v>3</v>
      </c>
      <c r="B9">
        <v>141544</v>
      </c>
      <c r="C9">
        <v>5099</v>
      </c>
      <c r="D9" t="s">
        <v>57</v>
      </c>
      <c r="E9">
        <v>2016</v>
      </c>
      <c r="F9" t="s">
        <v>25</v>
      </c>
      <c r="G9" t="s">
        <v>26</v>
      </c>
      <c r="H9">
        <v>0</v>
      </c>
      <c r="I9" s="3">
        <v>0</v>
      </c>
      <c r="J9" s="3">
        <v>0</v>
      </c>
      <c r="K9" s="4">
        <f>H9+I9-J9</f>
        <v>0</v>
      </c>
      <c r="L9" s="3">
        <v>0</v>
      </c>
      <c r="M9" s="3">
        <v>0</v>
      </c>
      <c r="N9" s="3">
        <v>0</v>
      </c>
      <c r="O9" s="4">
        <f>L9+M9-N9</f>
        <v>0</v>
      </c>
      <c r="P9" s="3">
        <v>2</v>
      </c>
      <c r="Q9" s="3">
        <v>8.15</v>
      </c>
      <c r="R9" s="3">
        <v>0</v>
      </c>
      <c r="S9" s="4">
        <f>P9+Q9-R9</f>
        <v>10.15</v>
      </c>
      <c r="T9" s="3">
        <v>3</v>
      </c>
      <c r="U9" s="3">
        <v>8.8000000000000007</v>
      </c>
      <c r="V9" s="3">
        <v>0</v>
      </c>
      <c r="W9" s="4">
        <f>T9+U9-V9</f>
        <v>11.8</v>
      </c>
      <c r="X9" s="3">
        <f>K9+O9+S9+W9</f>
        <v>21.950000000000003</v>
      </c>
      <c r="Y9" s="4"/>
    </row>
    <row r="10" spans="1:26" x14ac:dyDescent="0.3">
      <c r="A10">
        <v>4</v>
      </c>
      <c r="B10">
        <v>507862</v>
      </c>
      <c r="C10">
        <v>3978</v>
      </c>
      <c r="D10" t="s">
        <v>60</v>
      </c>
      <c r="E10">
        <v>2016</v>
      </c>
      <c r="F10" t="s">
        <v>39</v>
      </c>
      <c r="H10">
        <v>0</v>
      </c>
      <c r="I10" s="3">
        <v>0</v>
      </c>
      <c r="J10" s="3">
        <v>0</v>
      </c>
      <c r="K10" s="4">
        <f>H10+I10-J10</f>
        <v>0</v>
      </c>
      <c r="L10" s="3">
        <v>0</v>
      </c>
      <c r="M10" s="3">
        <v>0</v>
      </c>
      <c r="N10" s="3">
        <v>0</v>
      </c>
      <c r="O10" s="4">
        <f>L10+M10-N10</f>
        <v>0</v>
      </c>
      <c r="P10" s="3">
        <v>1.5</v>
      </c>
      <c r="Q10" s="3">
        <v>8</v>
      </c>
      <c r="R10" s="3">
        <v>0</v>
      </c>
      <c r="S10" s="4">
        <f>P10+Q10-R10</f>
        <v>9.5</v>
      </c>
      <c r="T10" s="3">
        <v>3</v>
      </c>
      <c r="U10" s="3">
        <v>8.75</v>
      </c>
      <c r="V10" s="3">
        <v>0</v>
      </c>
      <c r="W10" s="4">
        <f>T10+U10-V10</f>
        <v>11.75</v>
      </c>
      <c r="X10" s="3">
        <f>K10+O10+S10+W10</f>
        <v>21.25</v>
      </c>
      <c r="Y10" s="4"/>
    </row>
    <row r="11" spans="1:26" x14ac:dyDescent="0.3">
      <c r="B11">
        <v>126079</v>
      </c>
      <c r="C11">
        <v>5099</v>
      </c>
      <c r="D11" t="s">
        <v>56</v>
      </c>
      <c r="E11">
        <v>2016</v>
      </c>
      <c r="F11" t="s">
        <v>25</v>
      </c>
      <c r="G11" t="s">
        <v>26</v>
      </c>
      <c r="H11">
        <v>0</v>
      </c>
      <c r="I11" s="3">
        <v>0</v>
      </c>
      <c r="J11" s="3">
        <v>0</v>
      </c>
      <c r="K11" s="4">
        <f>H11+I11-J11</f>
        <v>0</v>
      </c>
      <c r="L11" s="3">
        <v>0</v>
      </c>
      <c r="M11" s="3">
        <v>0</v>
      </c>
      <c r="N11" s="3">
        <v>0</v>
      </c>
      <c r="O11" s="4">
        <f>L11+M11-N11</f>
        <v>0</v>
      </c>
      <c r="P11" s="3">
        <v>0</v>
      </c>
      <c r="Q11" s="3">
        <v>0</v>
      </c>
      <c r="R11" s="3">
        <v>0</v>
      </c>
      <c r="S11" s="4">
        <f>P11+Q11-R11</f>
        <v>0</v>
      </c>
      <c r="T11" s="3">
        <v>0</v>
      </c>
      <c r="U11" s="3">
        <v>0</v>
      </c>
      <c r="V11" s="3">
        <v>0</v>
      </c>
      <c r="W11" s="4">
        <f>T11+U11-V11</f>
        <v>0</v>
      </c>
      <c r="X11" s="3">
        <f>K11+O11+S11+W11</f>
        <v>0</v>
      </c>
      <c r="Y11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Y11">
    <sortCondition descending="1" ref="X7:X1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9"/>
  <sheetViews>
    <sheetView topLeftCell="G1" workbookViewId="0">
      <selection activeCell="H1" sqref="H1:O1048576"/>
    </sheetView>
  </sheetViews>
  <sheetFormatPr defaultRowHeight="14.4" x14ac:dyDescent="0.3"/>
  <cols>
    <col min="1" max="1" width="10" customWidth="1"/>
    <col min="2" max="3" width="10" hidden="1" customWidth="1"/>
    <col min="4" max="4" width="30" customWidth="1"/>
    <col min="5" max="5" width="8" customWidth="1"/>
    <col min="6" max="7" width="30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15" customWidth="1"/>
  </cols>
  <sheetData>
    <row r="1" spans="1:26" ht="18" x14ac:dyDescent="0.35">
      <c r="D1" t="s">
        <v>0</v>
      </c>
      <c r="E1" s="1"/>
    </row>
    <row r="2" spans="1:26" ht="18" x14ac:dyDescent="0.35">
      <c r="D2" t="s">
        <v>1</v>
      </c>
      <c r="E2" s="1"/>
    </row>
    <row r="3" spans="1:26" ht="18" x14ac:dyDescent="0.35">
      <c r="D3" t="s">
        <v>61</v>
      </c>
      <c r="E3" s="1"/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3">
      <c r="A7">
        <v>1</v>
      </c>
      <c r="B7">
        <v>616156</v>
      </c>
      <c r="C7">
        <v>5099</v>
      </c>
      <c r="D7" t="s">
        <v>70</v>
      </c>
      <c r="E7">
        <v>2013</v>
      </c>
      <c r="F7" t="s">
        <v>25</v>
      </c>
      <c r="G7" t="s">
        <v>26</v>
      </c>
      <c r="H7">
        <v>0</v>
      </c>
      <c r="I7" s="3">
        <v>0</v>
      </c>
      <c r="J7" s="3">
        <v>0</v>
      </c>
      <c r="K7" s="4">
        <f t="shared" ref="K7:K19" si="0">H7+I7-J7</f>
        <v>0</v>
      </c>
      <c r="L7" s="3">
        <v>0</v>
      </c>
      <c r="M7" s="3">
        <v>0</v>
      </c>
      <c r="N7" s="3">
        <v>0</v>
      </c>
      <c r="O7" s="4">
        <f t="shared" ref="O7:O19" si="1">L7+M7-N7</f>
        <v>0</v>
      </c>
      <c r="P7" s="3">
        <v>2.9</v>
      </c>
      <c r="Q7" s="3">
        <v>7.5</v>
      </c>
      <c r="R7" s="3">
        <v>0</v>
      </c>
      <c r="S7" s="4">
        <f t="shared" ref="S7:S19" si="2">P7+Q7-R7</f>
        <v>10.4</v>
      </c>
      <c r="T7" s="3">
        <v>2.9</v>
      </c>
      <c r="U7" s="3">
        <v>8.5</v>
      </c>
      <c r="V7" s="3">
        <v>0</v>
      </c>
      <c r="W7" s="4">
        <f t="shared" ref="W7:W19" si="3">T7+U7-V7</f>
        <v>11.4</v>
      </c>
      <c r="X7" s="3">
        <f t="shared" ref="X7:X19" si="4">K7+O7+S7+W7</f>
        <v>21.8</v>
      </c>
      <c r="Y7" s="4"/>
    </row>
    <row r="8" spans="1:26" x14ac:dyDescent="0.3">
      <c r="A8">
        <v>2</v>
      </c>
      <c r="B8">
        <v>0</v>
      </c>
      <c r="C8">
        <v>1000</v>
      </c>
      <c r="D8" t="s">
        <v>75</v>
      </c>
      <c r="E8">
        <v>2013</v>
      </c>
      <c r="F8" t="s">
        <v>103</v>
      </c>
      <c r="H8">
        <v>0</v>
      </c>
      <c r="I8" s="3">
        <v>0</v>
      </c>
      <c r="J8" s="3">
        <v>0</v>
      </c>
      <c r="K8" s="4">
        <f t="shared" si="0"/>
        <v>0</v>
      </c>
      <c r="L8" s="3">
        <v>0</v>
      </c>
      <c r="M8" s="3">
        <v>0</v>
      </c>
      <c r="N8" s="3">
        <v>0</v>
      </c>
      <c r="O8" s="4">
        <f t="shared" si="1"/>
        <v>0</v>
      </c>
      <c r="P8" s="3">
        <v>2.9</v>
      </c>
      <c r="Q8" s="3">
        <v>7.7</v>
      </c>
      <c r="R8" s="3">
        <v>0</v>
      </c>
      <c r="S8" s="4">
        <f t="shared" si="2"/>
        <v>10.6</v>
      </c>
      <c r="T8" s="3">
        <v>2.9</v>
      </c>
      <c r="U8" s="3">
        <v>8.0500000000000007</v>
      </c>
      <c r="V8" s="3">
        <v>0</v>
      </c>
      <c r="W8" s="4">
        <f t="shared" si="3"/>
        <v>10.950000000000001</v>
      </c>
      <c r="X8" s="3">
        <f t="shared" si="4"/>
        <v>21.55</v>
      </c>
      <c r="Y8" s="4" t="s">
        <v>28</v>
      </c>
    </row>
    <row r="9" spans="1:26" x14ac:dyDescent="0.3">
      <c r="A9">
        <v>3</v>
      </c>
      <c r="B9">
        <v>848304</v>
      </c>
      <c r="C9">
        <v>6744</v>
      </c>
      <c r="D9" t="s">
        <v>73</v>
      </c>
      <c r="E9">
        <v>2013</v>
      </c>
      <c r="F9" t="s">
        <v>20</v>
      </c>
      <c r="G9" t="s">
        <v>37</v>
      </c>
      <c r="H9">
        <v>0</v>
      </c>
      <c r="I9" s="3">
        <v>0</v>
      </c>
      <c r="J9" s="3">
        <v>0</v>
      </c>
      <c r="K9" s="4">
        <f t="shared" si="0"/>
        <v>0</v>
      </c>
      <c r="L9" s="3">
        <v>0</v>
      </c>
      <c r="M9" s="3">
        <v>0</v>
      </c>
      <c r="N9" s="3">
        <v>0</v>
      </c>
      <c r="O9" s="4">
        <f t="shared" si="1"/>
        <v>0</v>
      </c>
      <c r="P9" s="3">
        <v>2.9</v>
      </c>
      <c r="Q9" s="3">
        <v>7.5</v>
      </c>
      <c r="R9" s="3">
        <v>0</v>
      </c>
      <c r="S9" s="4">
        <f t="shared" si="2"/>
        <v>10.4</v>
      </c>
      <c r="T9" s="3">
        <v>2.9</v>
      </c>
      <c r="U9" s="3">
        <v>7.5</v>
      </c>
      <c r="V9" s="3">
        <v>0</v>
      </c>
      <c r="W9" s="4">
        <f t="shared" si="3"/>
        <v>10.4</v>
      </c>
      <c r="X9" s="3">
        <f t="shared" si="4"/>
        <v>20.8</v>
      </c>
      <c r="Y9" s="4"/>
    </row>
    <row r="10" spans="1:26" x14ac:dyDescent="0.3">
      <c r="A10">
        <v>4</v>
      </c>
      <c r="B10">
        <v>724196</v>
      </c>
      <c r="C10">
        <v>4006</v>
      </c>
      <c r="D10" t="s">
        <v>71</v>
      </c>
      <c r="E10">
        <v>2013</v>
      </c>
      <c r="F10" t="s">
        <v>31</v>
      </c>
      <c r="G10" t="s">
        <v>32</v>
      </c>
      <c r="H10">
        <v>0</v>
      </c>
      <c r="I10" s="3">
        <v>0</v>
      </c>
      <c r="J10" s="3">
        <v>0</v>
      </c>
      <c r="K10" s="4">
        <f t="shared" si="0"/>
        <v>0</v>
      </c>
      <c r="L10" s="3">
        <v>0</v>
      </c>
      <c r="M10" s="3">
        <v>0</v>
      </c>
      <c r="N10" s="3">
        <v>0</v>
      </c>
      <c r="O10" s="4">
        <f t="shared" si="1"/>
        <v>0</v>
      </c>
      <c r="P10" s="3">
        <v>3</v>
      </c>
      <c r="Q10" s="3">
        <v>7.75</v>
      </c>
      <c r="R10" s="3">
        <v>0</v>
      </c>
      <c r="S10" s="4">
        <f t="shared" si="2"/>
        <v>10.75</v>
      </c>
      <c r="T10" s="3">
        <v>3</v>
      </c>
      <c r="U10" s="3">
        <v>7</v>
      </c>
      <c r="V10" s="3">
        <v>0</v>
      </c>
      <c r="W10" s="4">
        <f t="shared" si="3"/>
        <v>10</v>
      </c>
      <c r="X10" s="3">
        <f t="shared" si="4"/>
        <v>20.75</v>
      </c>
      <c r="Y10" s="4"/>
    </row>
    <row r="11" spans="1:26" x14ac:dyDescent="0.3">
      <c r="A11">
        <v>5</v>
      </c>
      <c r="B11">
        <v>464402</v>
      </c>
      <c r="C11">
        <v>4006</v>
      </c>
      <c r="D11" t="s">
        <v>65</v>
      </c>
      <c r="E11">
        <v>2013</v>
      </c>
      <c r="F11" t="s">
        <v>31</v>
      </c>
      <c r="G11" t="s">
        <v>66</v>
      </c>
      <c r="H11">
        <v>0</v>
      </c>
      <c r="I11" s="3">
        <v>0</v>
      </c>
      <c r="J11" s="3">
        <v>0</v>
      </c>
      <c r="K11" s="4">
        <f t="shared" si="0"/>
        <v>0</v>
      </c>
      <c r="L11" s="3">
        <v>0</v>
      </c>
      <c r="M11" s="3">
        <v>0</v>
      </c>
      <c r="N11" s="3">
        <v>0</v>
      </c>
      <c r="O11" s="4">
        <f t="shared" si="1"/>
        <v>0</v>
      </c>
      <c r="P11" s="3">
        <v>3</v>
      </c>
      <c r="Q11" s="3">
        <v>8.0500000000000007</v>
      </c>
      <c r="R11" s="3">
        <v>0</v>
      </c>
      <c r="S11" s="4">
        <f t="shared" si="2"/>
        <v>11.05</v>
      </c>
      <c r="T11" s="3">
        <v>3</v>
      </c>
      <c r="U11" s="3">
        <v>6.5</v>
      </c>
      <c r="V11" s="3">
        <v>0</v>
      </c>
      <c r="W11" s="4">
        <f t="shared" si="3"/>
        <v>9.5</v>
      </c>
      <c r="X11" s="3">
        <f t="shared" si="4"/>
        <v>20.55</v>
      </c>
      <c r="Y11" s="4"/>
    </row>
    <row r="12" spans="1:26" x14ac:dyDescent="0.3">
      <c r="A12">
        <v>6</v>
      </c>
      <c r="B12">
        <v>494406</v>
      </c>
      <c r="C12">
        <v>6744</v>
      </c>
      <c r="D12" t="s">
        <v>67</v>
      </c>
      <c r="E12">
        <v>2013</v>
      </c>
      <c r="F12" t="s">
        <v>20</v>
      </c>
      <c r="G12" t="s">
        <v>37</v>
      </c>
      <c r="H12">
        <v>0</v>
      </c>
      <c r="I12" s="3">
        <v>0</v>
      </c>
      <c r="J12" s="3">
        <v>0</v>
      </c>
      <c r="K12" s="4">
        <f t="shared" si="0"/>
        <v>0</v>
      </c>
      <c r="L12" s="3">
        <v>0</v>
      </c>
      <c r="M12" s="3">
        <v>0</v>
      </c>
      <c r="N12" s="3">
        <v>0</v>
      </c>
      <c r="O12" s="4">
        <f t="shared" si="1"/>
        <v>0</v>
      </c>
      <c r="P12" s="3">
        <v>2.2999999999999998</v>
      </c>
      <c r="Q12" s="3">
        <v>8.35</v>
      </c>
      <c r="R12" s="3">
        <v>0</v>
      </c>
      <c r="S12" s="4">
        <f t="shared" si="2"/>
        <v>10.649999999999999</v>
      </c>
      <c r="T12" s="3">
        <v>2.2999999999999998</v>
      </c>
      <c r="U12" s="3">
        <v>7.3</v>
      </c>
      <c r="V12" s="3">
        <v>0</v>
      </c>
      <c r="W12" s="4">
        <f t="shared" si="3"/>
        <v>9.6</v>
      </c>
      <c r="X12" s="3">
        <f t="shared" si="4"/>
        <v>20.25</v>
      </c>
      <c r="Y12" s="4"/>
    </row>
    <row r="13" spans="1:26" x14ac:dyDescent="0.3">
      <c r="A13">
        <v>7</v>
      </c>
      <c r="B13">
        <v>339100</v>
      </c>
      <c r="C13">
        <v>3978</v>
      </c>
      <c r="D13" t="s">
        <v>63</v>
      </c>
      <c r="E13">
        <v>2013</v>
      </c>
      <c r="F13" t="s">
        <v>39</v>
      </c>
      <c r="G13" t="s">
        <v>32</v>
      </c>
      <c r="H13">
        <v>0</v>
      </c>
      <c r="I13" s="3">
        <v>0</v>
      </c>
      <c r="J13" s="3">
        <v>0</v>
      </c>
      <c r="K13" s="4">
        <f t="shared" si="0"/>
        <v>0</v>
      </c>
      <c r="L13" s="3">
        <v>0</v>
      </c>
      <c r="M13" s="3">
        <v>0</v>
      </c>
      <c r="N13" s="3">
        <v>0</v>
      </c>
      <c r="O13" s="4">
        <f t="shared" si="1"/>
        <v>0</v>
      </c>
      <c r="P13" s="3">
        <v>2.2000000000000002</v>
      </c>
      <c r="Q13" s="3">
        <v>7.4</v>
      </c>
      <c r="R13" s="3">
        <v>0</v>
      </c>
      <c r="S13" s="4">
        <f t="shared" si="2"/>
        <v>9.6000000000000014</v>
      </c>
      <c r="T13" s="3">
        <v>2.2000000000000002</v>
      </c>
      <c r="U13" s="3">
        <v>8.35</v>
      </c>
      <c r="V13" s="3">
        <v>0</v>
      </c>
      <c r="W13" s="4">
        <f t="shared" si="3"/>
        <v>10.55</v>
      </c>
      <c r="X13" s="3">
        <f t="shared" si="4"/>
        <v>20.150000000000002</v>
      </c>
      <c r="Y13" s="4"/>
    </row>
    <row r="14" spans="1:26" x14ac:dyDescent="0.3">
      <c r="A14">
        <v>8</v>
      </c>
      <c r="B14">
        <v>533881</v>
      </c>
      <c r="C14">
        <v>5099</v>
      </c>
      <c r="D14" t="s">
        <v>68</v>
      </c>
      <c r="E14">
        <v>2013</v>
      </c>
      <c r="F14" t="s">
        <v>25</v>
      </c>
      <c r="G14" t="s">
        <v>26</v>
      </c>
      <c r="H14">
        <v>0</v>
      </c>
      <c r="I14" s="3">
        <v>0</v>
      </c>
      <c r="J14" s="3">
        <v>0</v>
      </c>
      <c r="K14" s="4">
        <f t="shared" si="0"/>
        <v>0</v>
      </c>
      <c r="L14" s="3">
        <v>0</v>
      </c>
      <c r="M14" s="3">
        <v>0</v>
      </c>
      <c r="N14" s="3">
        <v>0</v>
      </c>
      <c r="O14" s="4">
        <f t="shared" si="1"/>
        <v>0</v>
      </c>
      <c r="P14" s="3">
        <v>2.2999999999999998</v>
      </c>
      <c r="Q14" s="3">
        <v>7.25</v>
      </c>
      <c r="R14" s="3">
        <v>0</v>
      </c>
      <c r="S14" s="4">
        <f t="shared" si="2"/>
        <v>9.5500000000000007</v>
      </c>
      <c r="T14" s="3">
        <v>2.2999999999999998</v>
      </c>
      <c r="U14" s="3">
        <v>8.0500000000000007</v>
      </c>
      <c r="V14" s="3">
        <v>0</v>
      </c>
      <c r="W14" s="4">
        <f t="shared" si="3"/>
        <v>10.350000000000001</v>
      </c>
      <c r="X14" s="3">
        <f t="shared" si="4"/>
        <v>19.900000000000002</v>
      </c>
      <c r="Y14" s="4"/>
    </row>
    <row r="15" spans="1:26" x14ac:dyDescent="0.3">
      <c r="A15">
        <v>9</v>
      </c>
      <c r="B15">
        <v>566138</v>
      </c>
      <c r="C15">
        <v>3978</v>
      </c>
      <c r="D15" t="s">
        <v>69</v>
      </c>
      <c r="E15">
        <v>2013</v>
      </c>
      <c r="F15" t="s">
        <v>39</v>
      </c>
      <c r="G15" t="s">
        <v>32</v>
      </c>
      <c r="H15">
        <v>0</v>
      </c>
      <c r="I15" s="3">
        <v>0</v>
      </c>
      <c r="J15" s="3">
        <v>0</v>
      </c>
      <c r="K15" s="4">
        <f t="shared" si="0"/>
        <v>0</v>
      </c>
      <c r="L15" s="3">
        <v>0</v>
      </c>
      <c r="M15" s="3">
        <v>0</v>
      </c>
      <c r="N15" s="3">
        <v>0</v>
      </c>
      <c r="O15" s="4">
        <f t="shared" si="1"/>
        <v>0</v>
      </c>
      <c r="P15" s="3">
        <v>2.9</v>
      </c>
      <c r="Q15" s="3">
        <v>6.85</v>
      </c>
      <c r="R15" s="3">
        <v>0</v>
      </c>
      <c r="S15" s="4">
        <f t="shared" si="2"/>
        <v>9.75</v>
      </c>
      <c r="T15" s="3">
        <v>2.9</v>
      </c>
      <c r="U15" s="3">
        <v>7.1</v>
      </c>
      <c r="V15" s="3">
        <v>0</v>
      </c>
      <c r="W15" s="4">
        <f t="shared" si="3"/>
        <v>10</v>
      </c>
      <c r="X15" s="3">
        <f t="shared" si="4"/>
        <v>19.75</v>
      </c>
      <c r="Y15" s="4"/>
    </row>
    <row r="16" spans="1:26" x14ac:dyDescent="0.3">
      <c r="A16">
        <v>10</v>
      </c>
      <c r="B16">
        <v>969347</v>
      </c>
      <c r="C16">
        <v>6744</v>
      </c>
      <c r="D16" t="s">
        <v>74</v>
      </c>
      <c r="E16">
        <v>2013</v>
      </c>
      <c r="F16" t="s">
        <v>20</v>
      </c>
      <c r="G16" t="s">
        <v>37</v>
      </c>
      <c r="H16">
        <v>0</v>
      </c>
      <c r="I16" s="3">
        <v>0</v>
      </c>
      <c r="J16" s="3">
        <v>0</v>
      </c>
      <c r="K16" s="4">
        <f t="shared" si="0"/>
        <v>0</v>
      </c>
      <c r="L16" s="3">
        <v>0</v>
      </c>
      <c r="M16" s="3">
        <v>0</v>
      </c>
      <c r="N16" s="3">
        <v>0</v>
      </c>
      <c r="O16" s="4">
        <f t="shared" si="1"/>
        <v>0</v>
      </c>
      <c r="P16" s="3">
        <v>2.4</v>
      </c>
      <c r="Q16" s="3">
        <v>6.95</v>
      </c>
      <c r="R16" s="3">
        <v>0</v>
      </c>
      <c r="S16" s="4">
        <f t="shared" si="2"/>
        <v>9.35</v>
      </c>
      <c r="T16" s="3">
        <v>2.4</v>
      </c>
      <c r="U16" s="3">
        <v>7.8</v>
      </c>
      <c r="V16" s="3">
        <v>0</v>
      </c>
      <c r="W16" s="4">
        <f t="shared" si="3"/>
        <v>10.199999999999999</v>
      </c>
      <c r="X16" s="3">
        <f t="shared" si="4"/>
        <v>19.549999999999997</v>
      </c>
      <c r="Y16" s="4"/>
    </row>
    <row r="17" spans="1:25" x14ac:dyDescent="0.3">
      <c r="A17">
        <v>11</v>
      </c>
      <c r="B17">
        <v>177618</v>
      </c>
      <c r="C17">
        <v>6744</v>
      </c>
      <c r="D17" t="s">
        <v>62</v>
      </c>
      <c r="E17">
        <v>2013</v>
      </c>
      <c r="F17" t="s">
        <v>20</v>
      </c>
      <c r="G17" t="s">
        <v>37</v>
      </c>
      <c r="H17">
        <v>0</v>
      </c>
      <c r="I17" s="3">
        <v>0</v>
      </c>
      <c r="J17" s="3">
        <v>0</v>
      </c>
      <c r="K17" s="4">
        <f t="shared" si="0"/>
        <v>0</v>
      </c>
      <c r="L17" s="3">
        <v>0</v>
      </c>
      <c r="M17" s="3">
        <v>0</v>
      </c>
      <c r="N17" s="3">
        <v>0</v>
      </c>
      <c r="O17" s="4">
        <f t="shared" si="1"/>
        <v>0</v>
      </c>
      <c r="P17" s="3">
        <v>2.2999999999999998</v>
      </c>
      <c r="Q17" s="3">
        <v>6.7</v>
      </c>
      <c r="R17" s="3">
        <v>0</v>
      </c>
      <c r="S17" s="4">
        <f t="shared" si="2"/>
        <v>9</v>
      </c>
      <c r="T17" s="3">
        <v>2.2999999999999998</v>
      </c>
      <c r="U17" s="3">
        <v>6.9</v>
      </c>
      <c r="V17" s="3">
        <v>0</v>
      </c>
      <c r="W17" s="4">
        <f t="shared" si="3"/>
        <v>9.1999999999999993</v>
      </c>
      <c r="X17" s="3">
        <f t="shared" si="4"/>
        <v>18.2</v>
      </c>
      <c r="Y17" s="4"/>
    </row>
    <row r="18" spans="1:25" x14ac:dyDescent="0.3">
      <c r="B18">
        <v>362382</v>
      </c>
      <c r="C18">
        <v>3978</v>
      </c>
      <c r="D18" t="s">
        <v>64</v>
      </c>
      <c r="E18">
        <v>2013</v>
      </c>
      <c r="F18" t="s">
        <v>39</v>
      </c>
      <c r="G18" t="s">
        <v>32</v>
      </c>
      <c r="H18">
        <v>0</v>
      </c>
      <c r="I18" s="3">
        <v>0</v>
      </c>
      <c r="J18" s="3">
        <v>0</v>
      </c>
      <c r="K18" s="4">
        <f t="shared" si="0"/>
        <v>0</v>
      </c>
      <c r="L18" s="3">
        <v>0</v>
      </c>
      <c r="M18" s="3">
        <v>0</v>
      </c>
      <c r="N18" s="3">
        <v>0</v>
      </c>
      <c r="O18" s="4">
        <f t="shared" si="1"/>
        <v>0</v>
      </c>
      <c r="P18" s="3">
        <v>0</v>
      </c>
      <c r="Q18" s="3">
        <v>0</v>
      </c>
      <c r="R18" s="3">
        <v>0</v>
      </c>
      <c r="S18" s="4">
        <f t="shared" si="2"/>
        <v>0</v>
      </c>
      <c r="T18" s="3">
        <v>0</v>
      </c>
      <c r="U18" s="3">
        <v>0</v>
      </c>
      <c r="V18" s="3">
        <v>0</v>
      </c>
      <c r="W18" s="4">
        <f t="shared" si="3"/>
        <v>0</v>
      </c>
      <c r="X18" s="3">
        <f t="shared" si="4"/>
        <v>0</v>
      </c>
      <c r="Y18" s="4"/>
    </row>
    <row r="19" spans="1:25" x14ac:dyDescent="0.3">
      <c r="B19">
        <v>841993</v>
      </c>
      <c r="C19">
        <v>4006</v>
      </c>
      <c r="D19" t="s">
        <v>72</v>
      </c>
      <c r="E19">
        <v>2013</v>
      </c>
      <c r="F19" t="s">
        <v>31</v>
      </c>
      <c r="G19" t="s">
        <v>66</v>
      </c>
      <c r="H19">
        <v>0</v>
      </c>
      <c r="I19" s="3">
        <v>0</v>
      </c>
      <c r="J19" s="3">
        <v>0</v>
      </c>
      <c r="K19" s="4">
        <f t="shared" si="0"/>
        <v>0</v>
      </c>
      <c r="L19" s="3">
        <v>0</v>
      </c>
      <c r="M19" s="3">
        <v>0</v>
      </c>
      <c r="N19" s="3">
        <v>0</v>
      </c>
      <c r="O19" s="4">
        <f t="shared" si="1"/>
        <v>0</v>
      </c>
      <c r="P19" s="3">
        <v>0</v>
      </c>
      <c r="Q19" s="3">
        <v>0</v>
      </c>
      <c r="R19" s="3">
        <v>0</v>
      </c>
      <c r="S19" s="4">
        <f t="shared" si="2"/>
        <v>0</v>
      </c>
      <c r="T19" s="3">
        <v>0</v>
      </c>
      <c r="U19" s="3">
        <v>0</v>
      </c>
      <c r="V19" s="3">
        <v>0</v>
      </c>
      <c r="W19" s="4">
        <f t="shared" si="3"/>
        <v>0</v>
      </c>
      <c r="X19" s="3">
        <f t="shared" si="4"/>
        <v>0</v>
      </c>
      <c r="Y19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Y19">
    <sortCondition descending="1" ref="X7:X1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"/>
  <sheetViews>
    <sheetView topLeftCell="F1" workbookViewId="0">
      <selection activeCell="Y1" sqref="Y1:Y1048576"/>
    </sheetView>
  </sheetViews>
  <sheetFormatPr defaultRowHeight="14.4" x14ac:dyDescent="0.3"/>
  <cols>
    <col min="1" max="1" width="10" customWidth="1"/>
    <col min="2" max="3" width="10" hidden="1" customWidth="1"/>
    <col min="4" max="4" width="30" customWidth="1"/>
    <col min="5" max="5" width="8" customWidth="1"/>
    <col min="6" max="7" width="30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15" customWidth="1"/>
  </cols>
  <sheetData>
    <row r="1" spans="1:26" ht="18" x14ac:dyDescent="0.35">
      <c r="D1" t="s">
        <v>0</v>
      </c>
      <c r="E1" s="1"/>
    </row>
    <row r="2" spans="1:26" ht="18" x14ac:dyDescent="0.35">
      <c r="D2" t="s">
        <v>1</v>
      </c>
      <c r="E2" s="1"/>
    </row>
    <row r="3" spans="1:26" ht="18" x14ac:dyDescent="0.35">
      <c r="D3" t="s">
        <v>2</v>
      </c>
      <c r="E3" s="1"/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3">
      <c r="A7">
        <v>1</v>
      </c>
      <c r="B7">
        <v>377876</v>
      </c>
      <c r="C7">
        <v>3978</v>
      </c>
      <c r="D7" t="s">
        <v>76</v>
      </c>
      <c r="E7">
        <v>2015</v>
      </c>
      <c r="F7" t="s">
        <v>39</v>
      </c>
      <c r="G7" t="s">
        <v>32</v>
      </c>
      <c r="H7">
        <v>0</v>
      </c>
      <c r="I7" s="3">
        <v>0</v>
      </c>
      <c r="J7" s="3">
        <v>0</v>
      </c>
      <c r="K7" s="4">
        <f>H7+I7-J7</f>
        <v>0</v>
      </c>
      <c r="L7" s="3">
        <v>0</v>
      </c>
      <c r="M7" s="3">
        <v>0</v>
      </c>
      <c r="N7" s="3">
        <v>0</v>
      </c>
      <c r="O7" s="4">
        <f>L7+M7-N7</f>
        <v>0</v>
      </c>
      <c r="P7" s="3">
        <v>2.6</v>
      </c>
      <c r="Q7" s="3">
        <v>8.9</v>
      </c>
      <c r="R7" s="3">
        <v>0</v>
      </c>
      <c r="S7" s="4">
        <f>P7+Q7-R7</f>
        <v>11.5</v>
      </c>
      <c r="T7" s="3">
        <v>3.1</v>
      </c>
      <c r="U7" s="3">
        <v>8.5</v>
      </c>
      <c r="V7" s="3">
        <v>0</v>
      </c>
      <c r="W7" s="4">
        <f>T7+U7-V7</f>
        <v>11.6</v>
      </c>
      <c r="X7" s="3">
        <f>K7+O7+S7+W7</f>
        <v>23.1</v>
      </c>
      <c r="Y7" s="4"/>
    </row>
    <row r="8" spans="1:26" x14ac:dyDescent="0.3">
      <c r="A8">
        <v>2</v>
      </c>
      <c r="B8">
        <v>0</v>
      </c>
      <c r="C8">
        <v>1000</v>
      </c>
      <c r="D8" t="s">
        <v>78</v>
      </c>
      <c r="E8">
        <v>2015</v>
      </c>
      <c r="F8" t="s">
        <v>102</v>
      </c>
      <c r="H8">
        <v>0</v>
      </c>
      <c r="I8" s="3">
        <v>0</v>
      </c>
      <c r="J8" s="3">
        <v>0</v>
      </c>
      <c r="K8" s="4">
        <f>H8+I8-J8</f>
        <v>0</v>
      </c>
      <c r="L8" s="3">
        <v>0</v>
      </c>
      <c r="M8" s="3">
        <v>0</v>
      </c>
      <c r="N8" s="3">
        <v>0</v>
      </c>
      <c r="O8" s="4">
        <f>L8+M8-N8</f>
        <v>0</v>
      </c>
      <c r="P8" s="3">
        <v>2</v>
      </c>
      <c r="Q8" s="3">
        <v>7.7</v>
      </c>
      <c r="R8" s="3">
        <v>0</v>
      </c>
      <c r="S8" s="4">
        <f>P8+Q8-R8</f>
        <v>9.6999999999999993</v>
      </c>
      <c r="T8" s="3">
        <v>3.3</v>
      </c>
      <c r="U8" s="3">
        <v>7.35</v>
      </c>
      <c r="V8" s="3">
        <v>0</v>
      </c>
      <c r="W8" s="4">
        <f>T8+U8-V8</f>
        <v>10.649999999999999</v>
      </c>
      <c r="X8" s="3">
        <f>K8+O8+S8+W8</f>
        <v>20.349999999999998</v>
      </c>
      <c r="Y8" s="4" t="s">
        <v>28</v>
      </c>
    </row>
    <row r="9" spans="1:26" x14ac:dyDescent="0.3">
      <c r="A9">
        <v>3</v>
      </c>
      <c r="B9">
        <v>638016</v>
      </c>
      <c r="C9">
        <v>6744</v>
      </c>
      <c r="D9" t="s">
        <v>77</v>
      </c>
      <c r="E9">
        <v>2015</v>
      </c>
      <c r="F9" t="s">
        <v>20</v>
      </c>
      <c r="G9" t="s">
        <v>21</v>
      </c>
      <c r="H9">
        <v>0</v>
      </c>
      <c r="I9" s="3">
        <v>0</v>
      </c>
      <c r="J9" s="3">
        <v>0</v>
      </c>
      <c r="K9" s="4">
        <f>H9+I9-J9</f>
        <v>0</v>
      </c>
      <c r="L9" s="3">
        <v>0</v>
      </c>
      <c r="M9" s="3">
        <v>0</v>
      </c>
      <c r="N9" s="3">
        <v>0</v>
      </c>
      <c r="O9" s="4">
        <f>L9+M9-N9</f>
        <v>0</v>
      </c>
      <c r="P9" s="3">
        <v>1.5</v>
      </c>
      <c r="Q9" s="3">
        <v>7.1</v>
      </c>
      <c r="R9" s="3">
        <v>0</v>
      </c>
      <c r="S9" s="4">
        <f>P9+Q9-R9</f>
        <v>8.6</v>
      </c>
      <c r="T9" s="3">
        <v>3.1</v>
      </c>
      <c r="U9" s="3">
        <v>7.65</v>
      </c>
      <c r="V9" s="3">
        <v>0</v>
      </c>
      <c r="W9" s="4">
        <f>T9+U9-V9</f>
        <v>10.75</v>
      </c>
      <c r="X9" s="3">
        <f>K9+O9+S9+W9</f>
        <v>19.350000000000001</v>
      </c>
      <c r="Y9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Y9">
    <sortCondition descending="1" ref="X7:X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"/>
  <sheetViews>
    <sheetView workbookViewId="0">
      <selection activeCell="Y1" sqref="Y1:Y1048576"/>
    </sheetView>
  </sheetViews>
  <sheetFormatPr defaultRowHeight="14.4" x14ac:dyDescent="0.3"/>
  <cols>
    <col min="1" max="1" width="10" customWidth="1"/>
    <col min="2" max="3" width="10" hidden="1" customWidth="1"/>
    <col min="4" max="4" width="30" customWidth="1"/>
    <col min="5" max="5" width="8" customWidth="1"/>
    <col min="6" max="7" width="30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15" customWidth="1"/>
  </cols>
  <sheetData>
    <row r="1" spans="1:26" ht="18" x14ac:dyDescent="0.35">
      <c r="D1" t="s">
        <v>0</v>
      </c>
      <c r="E1" s="1"/>
    </row>
    <row r="2" spans="1:26" ht="18" x14ac:dyDescent="0.35">
      <c r="D2" t="s">
        <v>1</v>
      </c>
      <c r="E2" s="1"/>
    </row>
    <row r="3" spans="1:26" ht="18" x14ac:dyDescent="0.35">
      <c r="D3" t="s">
        <v>79</v>
      </c>
      <c r="E3" s="1"/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3">
      <c r="A7">
        <v>1</v>
      </c>
      <c r="B7">
        <v>378126</v>
      </c>
      <c r="C7">
        <v>3978</v>
      </c>
      <c r="D7" t="s">
        <v>81</v>
      </c>
      <c r="E7">
        <v>2009</v>
      </c>
      <c r="F7" t="s">
        <v>39</v>
      </c>
      <c r="G7" t="s">
        <v>32</v>
      </c>
      <c r="H7">
        <v>0</v>
      </c>
      <c r="I7" s="3">
        <v>0</v>
      </c>
      <c r="J7" s="3">
        <v>0</v>
      </c>
      <c r="K7" s="4">
        <f>H7+I7-J7</f>
        <v>0</v>
      </c>
      <c r="L7" s="3">
        <v>0</v>
      </c>
      <c r="M7" s="3">
        <v>0</v>
      </c>
      <c r="N7" s="3">
        <v>0</v>
      </c>
      <c r="O7" s="4">
        <f>L7+M7-N7</f>
        <v>0</v>
      </c>
      <c r="P7" s="3">
        <v>3.2</v>
      </c>
      <c r="Q7" s="3">
        <v>8.1</v>
      </c>
      <c r="R7" s="3">
        <v>0</v>
      </c>
      <c r="S7" s="4">
        <f>P7+Q7-R7</f>
        <v>11.3</v>
      </c>
      <c r="T7" s="3">
        <v>3.3</v>
      </c>
      <c r="U7" s="3">
        <v>7.8</v>
      </c>
      <c r="V7" s="3">
        <v>0</v>
      </c>
      <c r="W7" s="4">
        <f>T7+U7-V7</f>
        <v>11.1</v>
      </c>
      <c r="X7" s="3">
        <f>K7+O7+S7+W7</f>
        <v>22.4</v>
      </c>
      <c r="Y7" s="4"/>
    </row>
    <row r="8" spans="1:26" x14ac:dyDescent="0.3">
      <c r="A8">
        <v>2</v>
      </c>
      <c r="B8">
        <v>299091</v>
      </c>
      <c r="C8">
        <v>6744</v>
      </c>
      <c r="D8" t="s">
        <v>80</v>
      </c>
      <c r="E8">
        <v>2009</v>
      </c>
      <c r="F8" t="s">
        <v>20</v>
      </c>
      <c r="G8" t="s">
        <v>37</v>
      </c>
      <c r="H8">
        <v>0</v>
      </c>
      <c r="I8" s="3">
        <v>0</v>
      </c>
      <c r="J8" s="3">
        <v>0</v>
      </c>
      <c r="K8" s="4">
        <f>H8+I8-J8</f>
        <v>0</v>
      </c>
      <c r="L8" s="3">
        <v>0</v>
      </c>
      <c r="M8" s="3">
        <v>0</v>
      </c>
      <c r="N8" s="3">
        <v>0</v>
      </c>
      <c r="O8" s="4">
        <f>L8+M8-N8</f>
        <v>0</v>
      </c>
      <c r="P8" s="3">
        <v>3.2</v>
      </c>
      <c r="Q8" s="3">
        <v>7.45</v>
      </c>
      <c r="R8" s="3">
        <v>0</v>
      </c>
      <c r="S8" s="4">
        <f>P8+Q8-R8</f>
        <v>10.65</v>
      </c>
      <c r="T8" s="3">
        <v>3.1</v>
      </c>
      <c r="U8" s="3">
        <v>7.3</v>
      </c>
      <c r="V8" s="3">
        <v>0</v>
      </c>
      <c r="W8" s="4">
        <f>T8+U8-V8</f>
        <v>10.4</v>
      </c>
      <c r="X8" s="3">
        <f>K8+O8+S8+W8</f>
        <v>21.05</v>
      </c>
      <c r="Y8" s="4"/>
    </row>
    <row r="9" spans="1:26" x14ac:dyDescent="0.3">
      <c r="A9">
        <v>3</v>
      </c>
      <c r="B9">
        <v>0</v>
      </c>
      <c r="C9">
        <v>1000</v>
      </c>
      <c r="D9" t="s">
        <v>82</v>
      </c>
      <c r="E9">
        <v>2009</v>
      </c>
      <c r="F9" t="s">
        <v>102</v>
      </c>
      <c r="H9">
        <v>0</v>
      </c>
      <c r="I9" s="3">
        <v>0</v>
      </c>
      <c r="J9" s="3">
        <v>0</v>
      </c>
      <c r="K9" s="4">
        <f>H9+I9-J9</f>
        <v>0</v>
      </c>
      <c r="L9" s="3">
        <v>0</v>
      </c>
      <c r="M9" s="3">
        <v>0</v>
      </c>
      <c r="N9" s="3">
        <v>0</v>
      </c>
      <c r="O9" s="4">
        <f>L9+M9-N9</f>
        <v>0</v>
      </c>
      <c r="P9" s="3">
        <v>2.6</v>
      </c>
      <c r="Q9" s="3">
        <v>6.65</v>
      </c>
      <c r="R9" s="3">
        <v>0</v>
      </c>
      <c r="S9" s="4">
        <f>P9+Q9-R9</f>
        <v>9.25</v>
      </c>
      <c r="T9" s="3">
        <v>3.1</v>
      </c>
      <c r="U9" s="3">
        <v>7.3</v>
      </c>
      <c r="V9" s="3">
        <v>0</v>
      </c>
      <c r="W9" s="4">
        <f>T9+U9-V9</f>
        <v>10.4</v>
      </c>
      <c r="X9" s="3">
        <f>K9+O9+S9+W9</f>
        <v>19.649999999999999</v>
      </c>
      <c r="Y9" s="4" t="s">
        <v>28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Y9">
    <sortCondition descending="1" ref="X7:X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"/>
  <sheetViews>
    <sheetView workbookViewId="0">
      <selection activeCell="Y1" sqref="Y1:Y1048576"/>
    </sheetView>
  </sheetViews>
  <sheetFormatPr defaultRowHeight="14.4" x14ac:dyDescent="0.3"/>
  <cols>
    <col min="1" max="1" width="10" customWidth="1"/>
    <col min="2" max="3" width="10" hidden="1" customWidth="1"/>
    <col min="4" max="4" width="30" customWidth="1"/>
    <col min="5" max="5" width="8" customWidth="1"/>
    <col min="6" max="7" width="30" customWidth="1"/>
    <col min="8" max="10" width="7" hidden="1" customWidth="1"/>
    <col min="11" max="11" width="8" hidden="1" customWidth="1"/>
    <col min="12" max="14" width="7" hidden="1" customWidth="1"/>
    <col min="15" max="15" width="8" hidden="1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15" customWidth="1"/>
  </cols>
  <sheetData>
    <row r="1" spans="1:26" ht="18" x14ac:dyDescent="0.35">
      <c r="D1" t="s">
        <v>0</v>
      </c>
      <c r="E1" s="1"/>
    </row>
    <row r="2" spans="1:26" ht="18" x14ac:dyDescent="0.35">
      <c r="D2" t="s">
        <v>1</v>
      </c>
      <c r="E2" s="1"/>
    </row>
    <row r="3" spans="1:26" ht="18" x14ac:dyDescent="0.35">
      <c r="D3" t="s">
        <v>79</v>
      </c>
      <c r="E3" s="1"/>
    </row>
    <row r="6" spans="1:26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3">
      <c r="A7">
        <v>1</v>
      </c>
      <c r="B7">
        <v>370757</v>
      </c>
      <c r="C7">
        <v>4006</v>
      </c>
      <c r="D7" t="s">
        <v>84</v>
      </c>
      <c r="E7">
        <v>2008</v>
      </c>
      <c r="F7" t="s">
        <v>31</v>
      </c>
      <c r="G7" t="s">
        <v>85</v>
      </c>
      <c r="H7">
        <v>0</v>
      </c>
      <c r="I7" s="3">
        <v>0</v>
      </c>
      <c r="J7" s="3">
        <v>0</v>
      </c>
      <c r="K7" s="4">
        <f>H7+I7-J7</f>
        <v>0</v>
      </c>
      <c r="L7" s="3">
        <v>0</v>
      </c>
      <c r="M7" s="3">
        <v>0</v>
      </c>
      <c r="N7" s="3">
        <v>0</v>
      </c>
      <c r="O7" s="4">
        <f>L7+M7-N7</f>
        <v>0</v>
      </c>
      <c r="P7" s="3">
        <v>3.3</v>
      </c>
      <c r="Q7" s="3">
        <v>8.25</v>
      </c>
      <c r="R7" s="3">
        <v>0</v>
      </c>
      <c r="S7" s="4">
        <f>P7+Q7-R7</f>
        <v>11.55</v>
      </c>
      <c r="T7" s="3">
        <v>3</v>
      </c>
      <c r="U7" s="3">
        <v>7.8</v>
      </c>
      <c r="V7" s="3">
        <v>0</v>
      </c>
      <c r="W7" s="4">
        <f>T7+U7-V7</f>
        <v>10.8</v>
      </c>
      <c r="X7" s="3">
        <f>K7+O7+S7+W7</f>
        <v>22.35</v>
      </c>
      <c r="Y7" s="4"/>
    </row>
    <row r="8" spans="1:26" x14ac:dyDescent="0.3">
      <c r="A8">
        <v>2</v>
      </c>
      <c r="B8">
        <v>276109</v>
      </c>
      <c r="C8">
        <v>3978</v>
      </c>
      <c r="D8" t="s">
        <v>83</v>
      </c>
      <c r="E8">
        <v>2007</v>
      </c>
      <c r="F8" t="s">
        <v>39</v>
      </c>
      <c r="G8" t="s">
        <v>32</v>
      </c>
      <c r="H8">
        <v>0</v>
      </c>
      <c r="I8" s="3">
        <v>0</v>
      </c>
      <c r="J8" s="3">
        <v>0</v>
      </c>
      <c r="K8" s="4">
        <f>H8+I8-J8</f>
        <v>0</v>
      </c>
      <c r="L8" s="3">
        <v>0</v>
      </c>
      <c r="M8" s="3">
        <v>0</v>
      </c>
      <c r="N8" s="3">
        <v>0</v>
      </c>
      <c r="O8" s="4">
        <f>L8+M8-N8</f>
        <v>0</v>
      </c>
      <c r="P8" s="3">
        <v>3.4</v>
      </c>
      <c r="Q8" s="3">
        <v>7.7</v>
      </c>
      <c r="R8" s="3">
        <v>0</v>
      </c>
      <c r="S8" s="4">
        <f>P8+Q8-R8</f>
        <v>11.1</v>
      </c>
      <c r="T8" s="3">
        <v>3.7</v>
      </c>
      <c r="U8" s="3">
        <v>7.05</v>
      </c>
      <c r="V8" s="3">
        <v>0</v>
      </c>
      <c r="W8" s="4">
        <f>T8+U8-V8</f>
        <v>10.75</v>
      </c>
      <c r="X8" s="3">
        <f>K8+O8+S8+W8</f>
        <v>21.85</v>
      </c>
      <c r="Y8" s="4"/>
    </row>
    <row r="9" spans="1:26" x14ac:dyDescent="0.3">
      <c r="A9">
        <v>3</v>
      </c>
      <c r="B9">
        <v>629947</v>
      </c>
      <c r="C9">
        <v>7791</v>
      </c>
      <c r="D9" t="s">
        <v>88</v>
      </c>
      <c r="E9">
        <v>2007</v>
      </c>
      <c r="F9" t="s">
        <v>34</v>
      </c>
      <c r="G9" t="s">
        <v>35</v>
      </c>
      <c r="H9">
        <v>0</v>
      </c>
      <c r="I9" s="3">
        <v>0</v>
      </c>
      <c r="J9" s="3">
        <v>0</v>
      </c>
      <c r="K9" s="4">
        <f>H9+I9-J9</f>
        <v>0</v>
      </c>
      <c r="L9" s="3">
        <v>0</v>
      </c>
      <c r="M9" s="3">
        <v>0</v>
      </c>
      <c r="N9" s="3">
        <v>0</v>
      </c>
      <c r="O9" s="4">
        <f>L9+M9-N9</f>
        <v>0</v>
      </c>
      <c r="P9" s="3">
        <v>2.8</v>
      </c>
      <c r="Q9" s="3">
        <v>8.1</v>
      </c>
      <c r="R9" s="3">
        <v>0</v>
      </c>
      <c r="S9" s="4">
        <f>P9+Q9-R9</f>
        <v>10.899999999999999</v>
      </c>
      <c r="T9" s="3">
        <v>3.3</v>
      </c>
      <c r="U9" s="3">
        <v>7.6</v>
      </c>
      <c r="V9" s="3">
        <v>0</v>
      </c>
      <c r="W9" s="4">
        <f>T9+U9-V9</f>
        <v>10.899999999999999</v>
      </c>
      <c r="X9" s="3">
        <f>K9+O9+S9+W9</f>
        <v>21.799999999999997</v>
      </c>
      <c r="Y9" s="4"/>
    </row>
    <row r="10" spans="1:26" x14ac:dyDescent="0.3">
      <c r="A10">
        <v>4</v>
      </c>
      <c r="B10">
        <v>506089</v>
      </c>
      <c r="C10">
        <v>6744</v>
      </c>
      <c r="D10" t="s">
        <v>86</v>
      </c>
      <c r="E10">
        <v>2006</v>
      </c>
      <c r="F10" t="s">
        <v>20</v>
      </c>
      <c r="G10" t="s">
        <v>87</v>
      </c>
      <c r="H10">
        <v>0</v>
      </c>
      <c r="I10" s="3">
        <v>0</v>
      </c>
      <c r="J10" s="3">
        <v>0</v>
      </c>
      <c r="K10" s="4">
        <f>H10+I10-J10</f>
        <v>0</v>
      </c>
      <c r="L10" s="3">
        <v>0</v>
      </c>
      <c r="M10" s="3">
        <v>0</v>
      </c>
      <c r="N10" s="3">
        <v>0</v>
      </c>
      <c r="O10" s="4">
        <f>L10+M10-N10</f>
        <v>0</v>
      </c>
      <c r="P10" s="3">
        <v>2.9</v>
      </c>
      <c r="Q10" s="3">
        <v>6.35</v>
      </c>
      <c r="R10" s="3">
        <v>0</v>
      </c>
      <c r="S10" s="4">
        <f>P10+Q10-R10</f>
        <v>9.25</v>
      </c>
      <c r="T10" s="3">
        <v>3.2</v>
      </c>
      <c r="U10" s="3">
        <v>7.45</v>
      </c>
      <c r="V10" s="3">
        <v>0</v>
      </c>
      <c r="W10" s="4">
        <f>T10+U10-V10</f>
        <v>10.65</v>
      </c>
      <c r="X10" s="3">
        <f>K10+O10+S10+W10</f>
        <v>19.899999999999999</v>
      </c>
      <c r="Y10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Y10">
    <sortCondition descending="1" ref="X7:X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8799_Vlozeny zavod pro zacinaji</vt:lpstr>
      <vt:lpstr>8793_VS5C</vt:lpstr>
      <vt:lpstr>8794_VS5C</vt:lpstr>
      <vt:lpstr>8790_VS3C</vt:lpstr>
      <vt:lpstr>8797_Vlozeny zavod pro zacinaji</vt:lpstr>
      <vt:lpstr>8791_VS4C</vt:lpstr>
      <vt:lpstr>8798_Vlozeny zavod pro zacinaji</vt:lpstr>
      <vt:lpstr>8795_VS6C</vt:lpstr>
      <vt:lpstr>8796_VS6C</vt:lpstr>
      <vt:lpstr>8792_VS4C</vt:lpstr>
      <vt:lpstr>8789_VS3C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GIS</dc:creator>
  <cp:keywords/>
  <dc:description/>
  <cp:lastModifiedBy>Milan Horna</cp:lastModifiedBy>
  <dcterms:created xsi:type="dcterms:W3CDTF">2024-03-20T18:23:44Z</dcterms:created>
  <dcterms:modified xsi:type="dcterms:W3CDTF">2024-03-20T18:54:33Z</dcterms:modified>
  <cp:category/>
</cp:coreProperties>
</file>