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585" windowWidth="24615" windowHeight="13740"/>
  </bookViews>
  <sheets>
    <sheet name="9335_VS1A" sheetId="1" r:id="rId1"/>
    <sheet name="9336_VS2A" sheetId="2" r:id="rId2"/>
    <sheet name="9337_VS3A - zakyne A" sheetId="3" r:id="rId3"/>
    <sheet name="9339_VS2B" sheetId="5" r:id="rId4"/>
    <sheet name="9341_VS4B - zakyne B" sheetId="7" r:id="rId5"/>
    <sheet name="9342_VS5B - juniorky B" sheetId="8" r:id="rId6"/>
    <sheet name="9343_VS6B - zeny B" sheetId="9" r:id="rId7"/>
    <sheet name="rozhodci" sheetId="10" r:id="rId8"/>
    <sheet name="poznamky" sheetId="11" r:id="rId9"/>
  </sheets>
  <calcPr calcId="145621"/>
</workbook>
</file>

<file path=xl/calcChain.xml><?xml version="1.0" encoding="utf-8"?>
<calcChain xmlns="http://schemas.openxmlformats.org/spreadsheetml/2006/main">
  <c r="W16" i="9" l="1"/>
  <c r="S16" i="9"/>
  <c r="O16" i="9"/>
  <c r="K16" i="9"/>
  <c r="W15" i="9"/>
  <c r="S15" i="9"/>
  <c r="O15" i="9"/>
  <c r="K15" i="9"/>
  <c r="W11" i="9"/>
  <c r="S11" i="9"/>
  <c r="O11" i="9"/>
  <c r="K11" i="9"/>
  <c r="W7" i="9"/>
  <c r="S7" i="9"/>
  <c r="O7" i="9"/>
  <c r="K7" i="9"/>
  <c r="W10" i="9"/>
  <c r="S10" i="9"/>
  <c r="O10" i="9"/>
  <c r="K10" i="9"/>
  <c r="W14" i="9"/>
  <c r="S14" i="9"/>
  <c r="O14" i="9"/>
  <c r="K14" i="9"/>
  <c r="W9" i="9"/>
  <c r="S9" i="9"/>
  <c r="O9" i="9"/>
  <c r="K9" i="9"/>
  <c r="W13" i="9"/>
  <c r="S13" i="9"/>
  <c r="O13" i="9"/>
  <c r="K13" i="9"/>
  <c r="W12" i="9"/>
  <c r="S12" i="9"/>
  <c r="O12" i="9"/>
  <c r="K12" i="9"/>
  <c r="W8" i="9"/>
  <c r="S8" i="9"/>
  <c r="O8" i="9"/>
  <c r="K8" i="9"/>
  <c r="W16" i="8"/>
  <c r="S16" i="8"/>
  <c r="O16" i="8"/>
  <c r="K16" i="8"/>
  <c r="W8" i="8"/>
  <c r="S8" i="8"/>
  <c r="O8" i="8"/>
  <c r="K8" i="8"/>
  <c r="W10" i="8"/>
  <c r="S10" i="8"/>
  <c r="O10" i="8"/>
  <c r="K10" i="8"/>
  <c r="W9" i="8"/>
  <c r="S9" i="8"/>
  <c r="O9" i="8"/>
  <c r="K9" i="8"/>
  <c r="W11" i="8"/>
  <c r="S11" i="8"/>
  <c r="O11" i="8"/>
  <c r="K11" i="8"/>
  <c r="W13" i="8"/>
  <c r="S13" i="8"/>
  <c r="O13" i="8"/>
  <c r="K13" i="8"/>
  <c r="W7" i="8"/>
  <c r="S7" i="8"/>
  <c r="O7" i="8"/>
  <c r="K7" i="8"/>
  <c r="W17" i="8"/>
  <c r="S17" i="8"/>
  <c r="O17" i="8"/>
  <c r="K17" i="8"/>
  <c r="W14" i="8"/>
  <c r="S14" i="8"/>
  <c r="O14" i="8"/>
  <c r="K14" i="8"/>
  <c r="W15" i="8"/>
  <c r="S15" i="8"/>
  <c r="O15" i="8"/>
  <c r="K15" i="8"/>
  <c r="W12" i="8"/>
  <c r="S12" i="8"/>
  <c r="O12" i="8"/>
  <c r="K12" i="8"/>
  <c r="W19" i="7"/>
  <c r="S19" i="7"/>
  <c r="O19" i="7"/>
  <c r="K19" i="7"/>
  <c r="W20" i="7"/>
  <c r="S20" i="7"/>
  <c r="O20" i="7"/>
  <c r="K20" i="7"/>
  <c r="W17" i="7"/>
  <c r="S17" i="7"/>
  <c r="O17" i="7"/>
  <c r="K17" i="7"/>
  <c r="W23" i="7"/>
  <c r="S23" i="7"/>
  <c r="O23" i="7"/>
  <c r="K23" i="7"/>
  <c r="W18" i="7"/>
  <c r="S18" i="7"/>
  <c r="O18" i="7"/>
  <c r="K18" i="7"/>
  <c r="W8" i="7"/>
  <c r="S8" i="7"/>
  <c r="O8" i="7"/>
  <c r="K8" i="7"/>
  <c r="W24" i="7"/>
  <c r="S24" i="7"/>
  <c r="O24" i="7"/>
  <c r="K24" i="7"/>
  <c r="W21" i="7"/>
  <c r="S21" i="7"/>
  <c r="O21" i="7"/>
  <c r="K21" i="7"/>
  <c r="W15" i="7"/>
  <c r="S15" i="7"/>
  <c r="O15" i="7"/>
  <c r="K15" i="7"/>
  <c r="W22" i="7"/>
  <c r="S22" i="7"/>
  <c r="O22" i="7"/>
  <c r="K22" i="7"/>
  <c r="W13" i="7"/>
  <c r="S13" i="7"/>
  <c r="O13" i="7"/>
  <c r="K13" i="7"/>
  <c r="W16" i="7"/>
  <c r="S16" i="7"/>
  <c r="O16" i="7"/>
  <c r="K16" i="7"/>
  <c r="W11" i="7"/>
  <c r="S11" i="7"/>
  <c r="O11" i="7"/>
  <c r="K11" i="7"/>
  <c r="W14" i="7"/>
  <c r="S14" i="7"/>
  <c r="O14" i="7"/>
  <c r="K14" i="7"/>
  <c r="W10" i="7"/>
  <c r="S10" i="7"/>
  <c r="O10" i="7"/>
  <c r="K10" i="7"/>
  <c r="W12" i="7"/>
  <c r="S12" i="7"/>
  <c r="O12" i="7"/>
  <c r="K12" i="7"/>
  <c r="W7" i="7"/>
  <c r="S7" i="7"/>
  <c r="O7" i="7"/>
  <c r="K7" i="7"/>
  <c r="W9" i="7"/>
  <c r="S9" i="7"/>
  <c r="O9" i="7"/>
  <c r="K9" i="7"/>
  <c r="W7" i="5"/>
  <c r="S7" i="5"/>
  <c r="O7" i="5"/>
  <c r="K7" i="5"/>
  <c r="W7" i="3"/>
  <c r="O7" i="3"/>
  <c r="K7" i="3"/>
  <c r="W11" i="2"/>
  <c r="S11" i="2"/>
  <c r="O11" i="2"/>
  <c r="K11" i="2"/>
  <c r="W9" i="2"/>
  <c r="S9" i="2"/>
  <c r="O9" i="2"/>
  <c r="K9" i="2"/>
  <c r="W10" i="2"/>
  <c r="S10" i="2"/>
  <c r="O10" i="2"/>
  <c r="K10" i="2"/>
  <c r="W8" i="2"/>
  <c r="S8" i="2"/>
  <c r="O8" i="2"/>
  <c r="K8" i="2"/>
  <c r="W7" i="2"/>
  <c r="S7" i="2"/>
  <c r="O7" i="2"/>
  <c r="K7" i="2"/>
  <c r="W12" i="1"/>
  <c r="S12" i="1"/>
  <c r="O12" i="1"/>
  <c r="K12" i="1"/>
  <c r="W11" i="1"/>
  <c r="S11" i="1"/>
  <c r="O11" i="1"/>
  <c r="K11" i="1"/>
  <c r="W14" i="1"/>
  <c r="S14" i="1"/>
  <c r="O14" i="1"/>
  <c r="K14" i="1"/>
  <c r="W13" i="1"/>
  <c r="S13" i="1"/>
  <c r="O13" i="1"/>
  <c r="K13" i="1"/>
  <c r="W9" i="1"/>
  <c r="S9" i="1"/>
  <c r="O9" i="1"/>
  <c r="K9" i="1"/>
  <c r="W10" i="1"/>
  <c r="S10" i="1"/>
  <c r="O10" i="1"/>
  <c r="K10" i="1"/>
  <c r="W15" i="1"/>
  <c r="S15" i="1"/>
  <c r="O15" i="1"/>
  <c r="K15" i="1"/>
  <c r="W8" i="1"/>
  <c r="S8" i="1"/>
  <c r="O8" i="1"/>
  <c r="K8" i="1"/>
  <c r="W7" i="1"/>
  <c r="S7" i="1"/>
  <c r="O7" i="1"/>
  <c r="K7" i="1"/>
  <c r="X8" i="9" l="1"/>
  <c r="X12" i="9"/>
  <c r="X13" i="9"/>
  <c r="X9" i="9"/>
  <c r="X14" i="9"/>
  <c r="X10" i="9"/>
  <c r="X7" i="9"/>
  <c r="X11" i="9"/>
  <c r="X15" i="9"/>
  <c r="X16" i="9"/>
  <c r="X12" i="8"/>
  <c r="X15" i="8"/>
  <c r="X14" i="8"/>
  <c r="X17" i="8"/>
  <c r="X7" i="8"/>
  <c r="X13" i="8"/>
  <c r="X11" i="8"/>
  <c r="X9" i="8"/>
  <c r="X10" i="8"/>
  <c r="X8" i="8"/>
  <c r="X16" i="8"/>
  <c r="X9" i="7"/>
  <c r="X7" i="7"/>
  <c r="X20" i="7"/>
  <c r="X19" i="7"/>
  <c r="X11" i="7"/>
  <c r="X14" i="7"/>
  <c r="X12" i="7"/>
  <c r="X16" i="7"/>
  <c r="X21" i="7"/>
  <c r="X15" i="7"/>
  <c r="X22" i="7"/>
  <c r="X13" i="7"/>
  <c r="X18" i="7"/>
  <c r="X8" i="7"/>
  <c r="X24" i="7"/>
  <c r="X17" i="7"/>
  <c r="X23" i="7"/>
  <c r="X10" i="7"/>
  <c r="X7" i="1"/>
  <c r="X12" i="1"/>
  <c r="X11" i="1"/>
  <c r="X8" i="1"/>
  <c r="X14" i="1"/>
  <c r="X13" i="1"/>
  <c r="X9" i="1"/>
  <c r="X10" i="1"/>
  <c r="X15" i="1"/>
  <c r="X7" i="3"/>
  <c r="X7" i="5"/>
  <c r="X7" i="2"/>
  <c r="X8" i="2"/>
  <c r="X10" i="2"/>
  <c r="X9" i="2"/>
  <c r="X11" i="2"/>
</calcChain>
</file>

<file path=xl/sharedStrings.xml><?xml version="1.0" encoding="utf-8"?>
<sst xmlns="http://schemas.openxmlformats.org/spreadsheetml/2006/main" count="545" uniqueCount="148">
  <si>
    <t>Přebor Moravskoslezského kraje</t>
  </si>
  <si>
    <t>25.5.2024</t>
  </si>
  <si>
    <t>VS1A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</si>
  <si>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</si>
  <si>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</si>
  <si>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</si>
  <si>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</si>
  <si>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</si>
  <si>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</si>
  <si>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</si>
  <si>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</si>
  <si>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</si>
  <si>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</si>
  <si>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</si>
  <si>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</si>
  <si>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</si>
  <si>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</si>
  <si>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</si>
  <si>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Prouzová Tereza</t>
  </si>
  <si>
    <t>GK Vítkovice</t>
  </si>
  <si>
    <t>Prutkayová, Adamíková</t>
  </si>
  <si>
    <t>Kráčalíková Barbora</t>
  </si>
  <si>
    <t>Adamíková, Prutkayová</t>
  </si>
  <si>
    <t>Kalinová Eliška</t>
  </si>
  <si>
    <t>SGC Ostrava</t>
  </si>
  <si>
    <t>Ševčíková, Dudová</t>
  </si>
  <si>
    <t>Radová Emily</t>
  </si>
  <si>
    <t>Šulová Agáta</t>
  </si>
  <si>
    <t>Říhová Justýna Anna</t>
  </si>
  <si>
    <t>Dudová, Kalinová</t>
  </si>
  <si>
    <t>Tesařová Eva</t>
  </si>
  <si>
    <t>T.J. Sokol Moravská Ostrava 1</t>
  </si>
  <si>
    <t>Kinclová, Kotková, Pavlasová</t>
  </si>
  <si>
    <t>Janiczková Kateřina</t>
  </si>
  <si>
    <t>TJ TŽ Třinec</t>
  </si>
  <si>
    <t>Jakešová, Orliczková</t>
  </si>
  <si>
    <t>Pszczolková Ella</t>
  </si>
  <si>
    <t>VS2A</t>
  </si>
  <si>
    <t>Prutkayová</t>
  </si>
  <si>
    <t>Suchá Liliana</t>
  </si>
  <si>
    <t>Šilerová Elen</t>
  </si>
  <si>
    <t>Farníková Vivien</t>
  </si>
  <si>
    <t>Hynek</t>
  </si>
  <si>
    <t>Marszolková Julie</t>
  </si>
  <si>
    <t>Machoňová Nela</t>
  </si>
  <si>
    <t>SGD Opava</t>
  </si>
  <si>
    <t>Špičková</t>
  </si>
  <si>
    <t>VS3A - žákyně A</t>
  </si>
  <si>
    <t>Ulehlová Anna</t>
  </si>
  <si>
    <t>El-Khairy, Dudová</t>
  </si>
  <si>
    <t>VS2B</t>
  </si>
  <si>
    <t>Mušalková Markéta</t>
  </si>
  <si>
    <t>VS4B - žákyně B</t>
  </si>
  <si>
    <t>Křižoščaková Sára</t>
  </si>
  <si>
    <t>Mlynářová Liliana</t>
  </si>
  <si>
    <t>Lišková Lucie</t>
  </si>
  <si>
    <t>Orliczková, Smolecová</t>
  </si>
  <si>
    <t>Kolářová Zoe Laura</t>
  </si>
  <si>
    <t>Cigánková Sofie</t>
  </si>
  <si>
    <t>Martináková Eva</t>
  </si>
  <si>
    <t>Poštulková Johanka</t>
  </si>
  <si>
    <t>T.J. Sokol Kopřivnice</t>
  </si>
  <si>
    <t>Rýparová D.</t>
  </si>
  <si>
    <t>Vu Linda</t>
  </si>
  <si>
    <t>Burýšková Vendula</t>
  </si>
  <si>
    <t>Macíčková</t>
  </si>
  <si>
    <t>Koptíková Lucie</t>
  </si>
  <si>
    <t>Sudková Nela</t>
  </si>
  <si>
    <t>Tesařová Lucie</t>
  </si>
  <si>
    <t>Hilšerová Lily</t>
  </si>
  <si>
    <t>TJ Frenštát pod Radhoštěm</t>
  </si>
  <si>
    <t>Modrovičová, Chramostová, Jarotková.</t>
  </si>
  <si>
    <t>Miková Dorota</t>
  </si>
  <si>
    <t>Nejedlá Lucie</t>
  </si>
  <si>
    <t>TJ Praděd Bruntál</t>
  </si>
  <si>
    <t>Hornová, Friedlová</t>
  </si>
  <si>
    <t>Zlámalová Elena</t>
  </si>
  <si>
    <t>Borská Diana</t>
  </si>
  <si>
    <t>Wawroszová Eliška</t>
  </si>
  <si>
    <t>VS5B - juniorky B</t>
  </si>
  <si>
    <t>Papežová Klára</t>
  </si>
  <si>
    <t>Grmelová, Hájková, Lišková, Szlauer</t>
  </si>
  <si>
    <t>Vavrošová Michaela</t>
  </si>
  <si>
    <t>Škrochová Kristýna</t>
  </si>
  <si>
    <t>Holubová Nikola</t>
  </si>
  <si>
    <t>Zmijová Roxana</t>
  </si>
  <si>
    <t>Kahánková Bára</t>
  </si>
  <si>
    <t>Rýparová De., Rýparová D.</t>
  </si>
  <si>
    <t>Vu Natálie</t>
  </si>
  <si>
    <t>Steckerová Sabina</t>
  </si>
  <si>
    <t>Ermisová Tereza</t>
  </si>
  <si>
    <t>Modrovičová, Jarotková, Schindlerová.</t>
  </si>
  <si>
    <t>Macečková Eliška</t>
  </si>
  <si>
    <t>Schindlerová Rozálie Pavlína</t>
  </si>
  <si>
    <t>VS6B - ženy B</t>
  </si>
  <si>
    <t>Krýsová Anna</t>
  </si>
  <si>
    <t>Nelešovská Tereza</t>
  </si>
  <si>
    <t>Spicková</t>
  </si>
  <si>
    <t>Kahánková Lucie</t>
  </si>
  <si>
    <t>Rýparová D., Rýparová De</t>
  </si>
  <si>
    <t>Kubínová Šárka</t>
  </si>
  <si>
    <t>Schindlerová Petra</t>
  </si>
  <si>
    <t>Takáčová Kateřina</t>
  </si>
  <si>
    <t>Pačutová Kateřina</t>
  </si>
  <si>
    <t>Thurnheer Milena</t>
  </si>
  <si>
    <t>Modrovičová, Schindlerová, Jarotková.</t>
  </si>
  <si>
    <t>Wawroszová Veronika</t>
  </si>
  <si>
    <t>Wybranietzová Klára</t>
  </si>
  <si>
    <t>Rozhodčí</t>
  </si>
  <si>
    <t>poznámka</t>
  </si>
  <si>
    <t>oddil</t>
  </si>
  <si>
    <t>kvalifikace</t>
  </si>
  <si>
    <t>Poznámky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</si>
  <si>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</si>
  <si>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</si>
  <si>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</si>
  <si>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</si>
  <si>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</si>
  <si>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</si>
  <si>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</si>
  <si>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</si>
  <si>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</si>
  <si>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</si>
  <si>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</si>
  <si>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</si>
  <si>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</si>
  <si>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</si>
  <si>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</si>
  <si>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</si>
  <si>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</si>
  <si>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</si>
  <si>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                      E2             Renáta Štroblíková</t>
  </si>
  <si>
    <t xml:space="preserve">                      E3             Aneta Šrubařová</t>
  </si>
  <si>
    <t>Přeskok:    D1 + E1   Veronika Jarotková</t>
  </si>
  <si>
    <t>Bradla:  D1 + E1     Jana Všetečková</t>
  </si>
  <si>
    <t xml:space="preserve">                D2 + E2     Kristýny Cívelová</t>
  </si>
  <si>
    <t xml:space="preserve">                E3               Nikola Mlynářová</t>
  </si>
  <si>
    <t xml:space="preserve">                E4               Denisa Rýparová</t>
  </si>
  <si>
    <t>Kladina: D1 + E1  Miroslava Fialová</t>
  </si>
  <si>
    <t xml:space="preserve">                  D2 + E2  Hana Válová</t>
  </si>
  <si>
    <t xml:space="preserve">                  E3            Tomáš Kisza</t>
  </si>
  <si>
    <t>Prostná:  D1 + E1  Hana Masopustová</t>
  </si>
  <si>
    <t xml:space="preserve">                   D2 + E2  Drahomíra Špičková</t>
  </si>
  <si>
    <t xml:space="preserve">                   E3            Kateřina Orliczková</t>
  </si>
  <si>
    <t xml:space="preserve">                   E4            Viktorie Mazochová</t>
  </si>
  <si>
    <t xml:space="preserve">                   D2 + E2  Karla Adamíková</t>
  </si>
  <si>
    <t>Ředitel závodu: Ing. Monika Adamíková</t>
  </si>
  <si>
    <t>Hlavní rozhodčí: Mgr. Světlana Grmelová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</si>
</sst>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workbookViewId="0">
      <selection activeCell="D19" sqref="D19"/>
    </sheetView>
  </sheetViews>
  <sheetFormatPr defaultRowHeight="15" x14ac:dyDescent="0.25"/>
  <cols>
    <col min="1" max="1" width="5.28515625" customWidth="1"/>
    <col min="2" max="2" width="5" hidden="1" customWidth="1"/>
    <col min="3" max="3" width="4" hidden="1" customWidth="1"/>
    <col min="4" max="4" width="18.42578125" customWidth="1"/>
    <col min="5" max="5" width="6.5703125" customWidth="1"/>
    <col min="6" max="6" width="26" customWidth="1"/>
    <col min="7" max="7" width="26.8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5" ht="18.75" x14ac:dyDescent="0.3">
      <c r="D1" t="s">
        <v>0</v>
      </c>
      <c r="E1" s="1"/>
    </row>
    <row r="2" spans="1:25" ht="18.75" x14ac:dyDescent="0.3">
      <c r="D2" t="s">
        <v>1</v>
      </c>
      <c r="E2" s="1"/>
    </row>
    <row r="3" spans="1:25" ht="18.75" x14ac:dyDescent="0.3">
      <c r="D3" t="s">
        <v>2</v>
      </c>
      <c r="E3" s="1"/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</row>
    <row r="7" spans="1:25" x14ac:dyDescent="0.25">
      <c r="A7" t="s">
        <v>113</v>
      </c>
      <c r="B7">
        <v>952981</v>
      </c>
      <c r="C7">
        <v>7791</v>
      </c>
      <c r="D7" t="s">
        <v>18</v>
      </c>
      <c r="E7">
        <v>2016</v>
      </c>
      <c r="F7" t="s">
        <v>19</v>
      </c>
      <c r="G7" t="s">
        <v>20</v>
      </c>
      <c r="H7" s="3">
        <v>10</v>
      </c>
      <c r="I7" s="3">
        <v>9.56</v>
      </c>
      <c r="J7" s="3">
        <v>0</v>
      </c>
      <c r="K7" s="4">
        <f t="shared" ref="K7:K15" si="0">H7+I7-J7</f>
        <v>19.560000000000002</v>
      </c>
      <c r="L7" s="3">
        <v>10</v>
      </c>
      <c r="M7" s="3">
        <v>9.6999999999999993</v>
      </c>
      <c r="N7" s="3">
        <v>0</v>
      </c>
      <c r="O7" s="4">
        <f t="shared" ref="O7:O15" si="1">L7+M7-N7</f>
        <v>19.7</v>
      </c>
      <c r="P7" s="3">
        <v>10</v>
      </c>
      <c r="Q7" s="3">
        <v>7.43</v>
      </c>
      <c r="R7" s="3">
        <v>0</v>
      </c>
      <c r="S7" s="4">
        <f t="shared" ref="S7:S15" si="2">P7+Q7-R7</f>
        <v>17.43</v>
      </c>
      <c r="T7" s="3">
        <v>10</v>
      </c>
      <c r="U7" s="3">
        <v>8.5500000000000007</v>
      </c>
      <c r="V7" s="3">
        <v>0</v>
      </c>
      <c r="W7" s="4">
        <f t="shared" ref="W7:W15" si="3">T7+U7-V7</f>
        <v>18.55</v>
      </c>
      <c r="X7" s="3">
        <f t="shared" ref="X7:X15" si="4">K7+O7+S7+W7</f>
        <v>75.240000000000009</v>
      </c>
    </row>
    <row r="8" spans="1:25" x14ac:dyDescent="0.25">
      <c r="A8" t="s">
        <v>114</v>
      </c>
      <c r="B8">
        <v>624699</v>
      </c>
      <c r="C8">
        <v>7791</v>
      </c>
      <c r="D8" t="s">
        <v>21</v>
      </c>
      <c r="E8">
        <v>2016</v>
      </c>
      <c r="F8" t="s">
        <v>19</v>
      </c>
      <c r="G8" t="s">
        <v>22</v>
      </c>
      <c r="H8" s="3">
        <v>10</v>
      </c>
      <c r="I8" s="3">
        <v>8.73</v>
      </c>
      <c r="J8" s="3">
        <v>0</v>
      </c>
      <c r="K8" s="4">
        <f t="shared" si="0"/>
        <v>18.73</v>
      </c>
      <c r="L8" s="3">
        <v>10</v>
      </c>
      <c r="M8" s="3">
        <v>8.75</v>
      </c>
      <c r="N8" s="3">
        <v>0</v>
      </c>
      <c r="O8" s="4">
        <f t="shared" si="1"/>
        <v>18.75</v>
      </c>
      <c r="P8" s="3">
        <v>9</v>
      </c>
      <c r="Q8" s="3">
        <v>7.46</v>
      </c>
      <c r="R8" s="3">
        <v>0</v>
      </c>
      <c r="S8" s="4">
        <f t="shared" si="2"/>
        <v>16.46</v>
      </c>
      <c r="T8" s="3">
        <v>9</v>
      </c>
      <c r="U8" s="3">
        <v>8.3000000000000007</v>
      </c>
      <c r="V8" s="3">
        <v>0</v>
      </c>
      <c r="W8" s="4">
        <f t="shared" si="3"/>
        <v>17.3</v>
      </c>
      <c r="X8" s="3">
        <f t="shared" si="4"/>
        <v>71.240000000000009</v>
      </c>
    </row>
    <row r="9" spans="1:25" x14ac:dyDescent="0.25">
      <c r="A9" t="s">
        <v>115</v>
      </c>
      <c r="B9">
        <v>170564</v>
      </c>
      <c r="C9">
        <v>3198</v>
      </c>
      <c r="D9" t="s">
        <v>27</v>
      </c>
      <c r="E9">
        <v>2017</v>
      </c>
      <c r="F9" t="s">
        <v>24</v>
      </c>
      <c r="G9" t="s">
        <v>25</v>
      </c>
      <c r="H9" s="3">
        <v>10</v>
      </c>
      <c r="I9" s="3">
        <v>8.6</v>
      </c>
      <c r="J9" s="3">
        <v>0</v>
      </c>
      <c r="K9" s="4">
        <f t="shared" si="0"/>
        <v>18.600000000000001</v>
      </c>
      <c r="L9" s="3">
        <v>10</v>
      </c>
      <c r="M9" s="3">
        <v>8.6</v>
      </c>
      <c r="N9" s="3">
        <v>0</v>
      </c>
      <c r="O9" s="4">
        <f t="shared" si="1"/>
        <v>18.600000000000001</v>
      </c>
      <c r="P9" s="3">
        <v>10</v>
      </c>
      <c r="Q9" s="3">
        <v>7.53</v>
      </c>
      <c r="R9" s="3">
        <v>0</v>
      </c>
      <c r="S9" s="4">
        <f t="shared" si="2"/>
        <v>17.53</v>
      </c>
      <c r="T9" s="3">
        <v>8.8000000000000007</v>
      </c>
      <c r="U9" s="3">
        <v>7.15</v>
      </c>
      <c r="V9" s="3">
        <v>0</v>
      </c>
      <c r="W9" s="4">
        <f t="shared" si="3"/>
        <v>15.950000000000001</v>
      </c>
      <c r="X9" s="3">
        <f t="shared" si="4"/>
        <v>70.680000000000007</v>
      </c>
    </row>
    <row r="10" spans="1:25" x14ac:dyDescent="0.25">
      <c r="A10" t="s">
        <v>116</v>
      </c>
      <c r="B10">
        <v>245188</v>
      </c>
      <c r="C10">
        <v>3198</v>
      </c>
      <c r="D10" t="s">
        <v>26</v>
      </c>
      <c r="E10">
        <v>2017</v>
      </c>
      <c r="F10" t="s">
        <v>24</v>
      </c>
      <c r="G10" t="s">
        <v>25</v>
      </c>
      <c r="H10" s="3">
        <v>10</v>
      </c>
      <c r="I10" s="3">
        <v>6.56</v>
      </c>
      <c r="J10" s="3">
        <v>0</v>
      </c>
      <c r="K10" s="4">
        <f t="shared" si="0"/>
        <v>16.559999999999999</v>
      </c>
      <c r="L10" s="3">
        <v>10</v>
      </c>
      <c r="M10" s="3">
        <v>7.6</v>
      </c>
      <c r="N10" s="3">
        <v>0</v>
      </c>
      <c r="O10" s="4">
        <f t="shared" si="1"/>
        <v>17.600000000000001</v>
      </c>
      <c r="P10" s="3">
        <v>10</v>
      </c>
      <c r="Q10" s="3">
        <v>7.63</v>
      </c>
      <c r="R10" s="3">
        <v>0</v>
      </c>
      <c r="S10" s="4">
        <f t="shared" si="2"/>
        <v>17.63</v>
      </c>
      <c r="T10" s="3">
        <v>7.8</v>
      </c>
      <c r="U10" s="3">
        <v>7.2</v>
      </c>
      <c r="V10" s="3">
        <v>0</v>
      </c>
      <c r="W10" s="4">
        <f t="shared" si="3"/>
        <v>15</v>
      </c>
      <c r="X10" s="3">
        <f t="shared" si="4"/>
        <v>66.789999999999992</v>
      </c>
    </row>
    <row r="11" spans="1:25" x14ac:dyDescent="0.25">
      <c r="A11" t="s">
        <v>117</v>
      </c>
      <c r="B11">
        <v>380793</v>
      </c>
      <c r="C11">
        <v>9763</v>
      </c>
      <c r="D11" t="s">
        <v>33</v>
      </c>
      <c r="E11">
        <v>2016</v>
      </c>
      <c r="F11" t="s">
        <v>34</v>
      </c>
      <c r="G11" t="s">
        <v>35</v>
      </c>
      <c r="H11" s="3">
        <v>10</v>
      </c>
      <c r="I11" s="3">
        <v>8.26</v>
      </c>
      <c r="J11" s="3">
        <v>0</v>
      </c>
      <c r="K11" s="4">
        <f t="shared" si="0"/>
        <v>18.259999999999998</v>
      </c>
      <c r="L11" s="3">
        <v>10</v>
      </c>
      <c r="M11" s="3">
        <v>8.4</v>
      </c>
      <c r="N11" s="3">
        <v>0</v>
      </c>
      <c r="O11" s="4">
        <f t="shared" si="1"/>
        <v>18.399999999999999</v>
      </c>
      <c r="P11" s="3">
        <v>7.5</v>
      </c>
      <c r="Q11" s="3">
        <v>6.33</v>
      </c>
      <c r="R11" s="3">
        <v>0</v>
      </c>
      <c r="S11" s="4">
        <f t="shared" si="2"/>
        <v>13.83</v>
      </c>
      <c r="T11" s="3">
        <v>9</v>
      </c>
      <c r="U11" s="3">
        <v>7.25</v>
      </c>
      <c r="V11" s="3">
        <v>0</v>
      </c>
      <c r="W11" s="4">
        <f t="shared" si="3"/>
        <v>16.25</v>
      </c>
      <c r="X11" s="3">
        <f t="shared" si="4"/>
        <v>66.739999999999995</v>
      </c>
    </row>
    <row r="12" spans="1:25" x14ac:dyDescent="0.25">
      <c r="A12" t="s">
        <v>118</v>
      </c>
      <c r="B12">
        <v>868464</v>
      </c>
      <c r="C12">
        <v>9763</v>
      </c>
      <c r="D12" t="s">
        <v>36</v>
      </c>
      <c r="E12">
        <v>2016</v>
      </c>
      <c r="F12" t="s">
        <v>34</v>
      </c>
      <c r="G12" t="s">
        <v>35</v>
      </c>
      <c r="H12" s="3">
        <v>10</v>
      </c>
      <c r="I12" s="3">
        <v>7</v>
      </c>
      <c r="J12" s="3">
        <v>0</v>
      </c>
      <c r="K12" s="4">
        <f t="shared" si="0"/>
        <v>17</v>
      </c>
      <c r="L12" s="3">
        <v>10</v>
      </c>
      <c r="M12" s="3">
        <v>7.7</v>
      </c>
      <c r="N12" s="3">
        <v>0</v>
      </c>
      <c r="O12" s="4">
        <f t="shared" si="1"/>
        <v>17.7</v>
      </c>
      <c r="P12" s="3">
        <v>8.5</v>
      </c>
      <c r="Q12" s="3">
        <v>7.86</v>
      </c>
      <c r="R12" s="3">
        <v>0</v>
      </c>
      <c r="S12" s="4">
        <f t="shared" si="2"/>
        <v>16.36</v>
      </c>
      <c r="T12" s="3">
        <v>7.4</v>
      </c>
      <c r="U12" s="3">
        <v>7.05</v>
      </c>
      <c r="V12" s="3">
        <v>0</v>
      </c>
      <c r="W12" s="4">
        <f t="shared" si="3"/>
        <v>14.45</v>
      </c>
      <c r="X12" s="3">
        <f t="shared" si="4"/>
        <v>65.510000000000005</v>
      </c>
    </row>
    <row r="13" spans="1:25" x14ac:dyDescent="0.25">
      <c r="A13" t="s">
        <v>119</v>
      </c>
      <c r="B13">
        <v>893428</v>
      </c>
      <c r="C13">
        <v>3198</v>
      </c>
      <c r="D13" t="s">
        <v>28</v>
      </c>
      <c r="E13">
        <v>2016</v>
      </c>
      <c r="F13" t="s">
        <v>24</v>
      </c>
      <c r="G13" t="s">
        <v>29</v>
      </c>
      <c r="H13" s="3">
        <v>10</v>
      </c>
      <c r="I13" s="3">
        <v>6.93</v>
      </c>
      <c r="J13" s="3">
        <v>0</v>
      </c>
      <c r="K13" s="4">
        <f t="shared" si="0"/>
        <v>16.93</v>
      </c>
      <c r="L13" s="3">
        <v>10</v>
      </c>
      <c r="M13" s="3">
        <v>7.45</v>
      </c>
      <c r="N13" s="3">
        <v>0</v>
      </c>
      <c r="O13" s="4">
        <f t="shared" si="1"/>
        <v>17.45</v>
      </c>
      <c r="P13" s="3">
        <v>10</v>
      </c>
      <c r="Q13" s="3">
        <v>6.96</v>
      </c>
      <c r="R13" s="3">
        <v>0</v>
      </c>
      <c r="S13" s="4">
        <f t="shared" si="2"/>
        <v>16.96</v>
      </c>
      <c r="T13" s="3">
        <v>8</v>
      </c>
      <c r="U13" s="3">
        <v>6.05</v>
      </c>
      <c r="V13" s="3">
        <v>0</v>
      </c>
      <c r="W13" s="4">
        <f t="shared" si="3"/>
        <v>14.05</v>
      </c>
      <c r="X13" s="3">
        <f t="shared" si="4"/>
        <v>65.39</v>
      </c>
    </row>
    <row r="14" spans="1:25" x14ac:dyDescent="0.25">
      <c r="A14" t="s">
        <v>120</v>
      </c>
      <c r="B14">
        <v>907192</v>
      </c>
      <c r="C14">
        <v>4142</v>
      </c>
      <c r="D14" t="s">
        <v>30</v>
      </c>
      <c r="E14">
        <v>2016</v>
      </c>
      <c r="F14" t="s">
        <v>31</v>
      </c>
      <c r="G14" t="s">
        <v>32</v>
      </c>
      <c r="H14" s="3">
        <v>10</v>
      </c>
      <c r="I14" s="3">
        <v>6.83</v>
      </c>
      <c r="J14" s="3">
        <v>0</v>
      </c>
      <c r="K14" s="4">
        <f t="shared" si="0"/>
        <v>16.829999999999998</v>
      </c>
      <c r="L14" s="3">
        <v>10</v>
      </c>
      <c r="M14" s="3">
        <v>7.3</v>
      </c>
      <c r="N14" s="3">
        <v>0</v>
      </c>
      <c r="O14" s="4">
        <f t="shared" si="1"/>
        <v>17.3</v>
      </c>
      <c r="P14" s="3">
        <v>8.5</v>
      </c>
      <c r="Q14" s="3">
        <v>5.0999999999999996</v>
      </c>
      <c r="R14" s="3">
        <v>0</v>
      </c>
      <c r="S14" s="4">
        <f t="shared" si="2"/>
        <v>13.6</v>
      </c>
      <c r="T14" s="3">
        <v>7</v>
      </c>
      <c r="U14" s="3">
        <v>7.4</v>
      </c>
      <c r="V14" s="3">
        <v>0</v>
      </c>
      <c r="W14" s="4">
        <f t="shared" si="3"/>
        <v>14.4</v>
      </c>
      <c r="X14" s="3">
        <f t="shared" si="4"/>
        <v>62.129999999999995</v>
      </c>
    </row>
    <row r="15" spans="1:25" x14ac:dyDescent="0.25">
      <c r="A15" t="s">
        <v>121</v>
      </c>
      <c r="B15">
        <v>177807</v>
      </c>
      <c r="C15">
        <v>3198</v>
      </c>
      <c r="D15" t="s">
        <v>23</v>
      </c>
      <c r="E15">
        <v>2017</v>
      </c>
      <c r="F15" t="s">
        <v>24</v>
      </c>
      <c r="G15" t="s">
        <v>25</v>
      </c>
      <c r="H15" s="3">
        <v>10</v>
      </c>
      <c r="I15" s="3">
        <v>5.36</v>
      </c>
      <c r="J15" s="3">
        <v>0</v>
      </c>
      <c r="K15" s="4">
        <f t="shared" si="0"/>
        <v>15.36</v>
      </c>
      <c r="L15" s="3">
        <v>10</v>
      </c>
      <c r="M15" s="3">
        <v>7.5</v>
      </c>
      <c r="N15" s="3">
        <v>0</v>
      </c>
      <c r="O15" s="4">
        <f t="shared" si="1"/>
        <v>17.5</v>
      </c>
      <c r="P15" s="3">
        <v>8.5</v>
      </c>
      <c r="Q15" s="3">
        <v>6.7</v>
      </c>
      <c r="R15" s="3">
        <v>0</v>
      </c>
      <c r="S15" s="4">
        <f t="shared" si="2"/>
        <v>15.2</v>
      </c>
      <c r="T15" s="3">
        <v>6.8</v>
      </c>
      <c r="U15" s="3">
        <v>6.9</v>
      </c>
      <c r="V15" s="3">
        <v>0</v>
      </c>
      <c r="W15" s="4">
        <f t="shared" si="3"/>
        <v>13.7</v>
      </c>
      <c r="X15" s="3">
        <f t="shared" si="4"/>
        <v>61.760000000000005</v>
      </c>
    </row>
    <row r="18" spans="4:16" x14ac:dyDescent="0.25">
      <c r="D18" t="s">
        <v>133</v>
      </c>
      <c r="G18" t="s">
        <v>134</v>
      </c>
      <c r="J18" t="s">
        <v>138</v>
      </c>
      <c r="P18" t="s">
        <v>141</v>
      </c>
    </row>
    <row r="19" spans="4:16" x14ac:dyDescent="0.25">
      <c r="D19" t="s">
        <v>131</v>
      </c>
      <c r="G19" t="s">
        <v>135</v>
      </c>
      <c r="J19" t="s">
        <v>139</v>
      </c>
      <c r="P19" t="s">
        <v>142</v>
      </c>
    </row>
    <row r="20" spans="4:16" x14ac:dyDescent="0.25">
      <c r="D20" t="s">
        <v>132</v>
      </c>
      <c r="G20" t="s">
        <v>136</v>
      </c>
      <c r="J20" t="s">
        <v>140</v>
      </c>
      <c r="P20" t="s">
        <v>143</v>
      </c>
    </row>
    <row r="21" spans="4:16" x14ac:dyDescent="0.25">
      <c r="G21" t="s">
        <v>137</v>
      </c>
      <c r="P21" t="s">
        <v>144</v>
      </c>
    </row>
    <row r="24" spans="4:16" x14ac:dyDescent="0.25">
      <c r="D24" t="s">
        <v>146</v>
      </c>
    </row>
    <row r="26" spans="4:16" x14ac:dyDescent="0.25">
      <c r="D26" t="s">
        <v>147</v>
      </c>
    </row>
  </sheetData>
  <sheetProtection formatCells="0" formatColumns="0" formatRows="0" insertColumns="0" insertRows="0" insertHyperlinks="0" deleteColumns="0" deleteRows="0" sort="0" autoFilter="0" pivotTables="0"/>
  <sortState ref="A8:X15">
    <sortCondition descending="1" ref="X8:X15"/>
  </sortState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selection activeCell="D22" sqref="D22:F24"/>
    </sheetView>
  </sheetViews>
  <sheetFormatPr defaultRowHeight="15" x14ac:dyDescent="0.25"/>
  <cols>
    <col min="1" max="1" width="9.140625" customWidth="1"/>
    <col min="2" max="3" width="10" hidden="1" customWidth="1"/>
    <col min="4" max="4" width="17.42578125" customWidth="1"/>
    <col min="5" max="5" width="8" customWidth="1"/>
    <col min="6" max="6" width="12" customWidth="1"/>
    <col min="7" max="7" width="12.57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5" ht="18.75" x14ac:dyDescent="0.3">
      <c r="D1" t="s">
        <v>0</v>
      </c>
      <c r="E1" s="1"/>
    </row>
    <row r="2" spans="1:25" ht="18.75" x14ac:dyDescent="0.3">
      <c r="D2" t="s">
        <v>1</v>
      </c>
      <c r="E2" s="1"/>
    </row>
    <row r="3" spans="1:25" ht="18.75" x14ac:dyDescent="0.3">
      <c r="D3" t="s">
        <v>37</v>
      </c>
      <c r="E3" s="1"/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</row>
    <row r="7" spans="1:25" x14ac:dyDescent="0.25">
      <c r="A7" t="s">
        <v>113</v>
      </c>
      <c r="B7">
        <v>350262</v>
      </c>
      <c r="C7">
        <v>7791</v>
      </c>
      <c r="D7" t="s">
        <v>39</v>
      </c>
      <c r="E7">
        <v>2015</v>
      </c>
      <c r="F7" t="s">
        <v>19</v>
      </c>
      <c r="G7" t="s">
        <v>38</v>
      </c>
      <c r="H7" s="3">
        <v>10</v>
      </c>
      <c r="I7" s="3">
        <v>9.1300000000000008</v>
      </c>
      <c r="J7" s="3">
        <v>0.1</v>
      </c>
      <c r="K7" s="4">
        <f>H7+I7-J7</f>
        <v>19.03</v>
      </c>
      <c r="L7" s="3">
        <v>10</v>
      </c>
      <c r="M7" s="3">
        <v>8.8000000000000007</v>
      </c>
      <c r="N7" s="3">
        <v>0</v>
      </c>
      <c r="O7" s="4">
        <f>L7+M7-N7</f>
        <v>18.8</v>
      </c>
      <c r="P7" s="3">
        <v>10</v>
      </c>
      <c r="Q7" s="3">
        <v>8.36</v>
      </c>
      <c r="R7" s="3">
        <v>0</v>
      </c>
      <c r="S7" s="4">
        <f>P7+Q7-R7</f>
        <v>18.36</v>
      </c>
      <c r="T7" s="3">
        <v>10</v>
      </c>
      <c r="U7" s="3">
        <v>8.4</v>
      </c>
      <c r="V7" s="3">
        <v>0</v>
      </c>
      <c r="W7" s="4">
        <f>T7+U7-V7</f>
        <v>18.399999999999999</v>
      </c>
      <c r="X7" s="3">
        <f>K7+O7+S7+W7</f>
        <v>74.59</v>
      </c>
    </row>
    <row r="8" spans="1:25" x14ac:dyDescent="0.25">
      <c r="A8" t="s">
        <v>114</v>
      </c>
      <c r="B8">
        <v>631648</v>
      </c>
      <c r="C8">
        <v>7791</v>
      </c>
      <c r="D8" t="s">
        <v>40</v>
      </c>
      <c r="E8">
        <v>2015</v>
      </c>
      <c r="F8" t="s">
        <v>19</v>
      </c>
      <c r="G8" t="s">
        <v>38</v>
      </c>
      <c r="H8" s="3">
        <v>10</v>
      </c>
      <c r="I8" s="3">
        <v>8.6999999999999993</v>
      </c>
      <c r="J8" s="3">
        <v>0</v>
      </c>
      <c r="K8" s="4">
        <f>H8+I8-J8</f>
        <v>18.7</v>
      </c>
      <c r="L8" s="3">
        <v>10</v>
      </c>
      <c r="M8" s="3">
        <v>8.4499999999999993</v>
      </c>
      <c r="N8" s="3">
        <v>0</v>
      </c>
      <c r="O8" s="4">
        <f>L8+M8-N8</f>
        <v>18.45</v>
      </c>
      <c r="P8" s="3">
        <v>10</v>
      </c>
      <c r="Q8" s="3">
        <v>7.53</v>
      </c>
      <c r="R8" s="3">
        <v>0</v>
      </c>
      <c r="S8" s="4">
        <f>P8+Q8-R8</f>
        <v>17.53</v>
      </c>
      <c r="T8" s="3">
        <v>10</v>
      </c>
      <c r="U8" s="3">
        <v>8</v>
      </c>
      <c r="V8" s="3">
        <v>0</v>
      </c>
      <c r="W8" s="4">
        <f>T8+U8-V8</f>
        <v>18</v>
      </c>
      <c r="X8" s="3">
        <f>K8+O8+S8+W8</f>
        <v>72.680000000000007</v>
      </c>
    </row>
    <row r="9" spans="1:25" x14ac:dyDescent="0.25">
      <c r="A9" t="s">
        <v>115</v>
      </c>
      <c r="B9">
        <v>168629</v>
      </c>
      <c r="C9">
        <v>7791</v>
      </c>
      <c r="D9" t="s">
        <v>43</v>
      </c>
      <c r="E9">
        <v>2015</v>
      </c>
      <c r="F9" t="s">
        <v>19</v>
      </c>
      <c r="G9" t="s">
        <v>42</v>
      </c>
      <c r="H9" s="3">
        <v>10</v>
      </c>
      <c r="I9" s="3">
        <v>8.8000000000000007</v>
      </c>
      <c r="J9" s="3">
        <v>0</v>
      </c>
      <c r="K9" s="4">
        <f>H9+I9-J9</f>
        <v>18.8</v>
      </c>
      <c r="L9" s="3">
        <v>10</v>
      </c>
      <c r="M9" s="3">
        <v>7.05</v>
      </c>
      <c r="N9" s="3">
        <v>0</v>
      </c>
      <c r="O9" s="4">
        <f>L9+M9-N9</f>
        <v>17.05</v>
      </c>
      <c r="P9" s="3">
        <v>9</v>
      </c>
      <c r="Q9" s="3">
        <v>6.26</v>
      </c>
      <c r="R9" s="3">
        <v>0</v>
      </c>
      <c r="S9" s="4">
        <f>P9+Q9-R9</f>
        <v>15.26</v>
      </c>
      <c r="T9" s="3">
        <v>9</v>
      </c>
      <c r="U9" s="3">
        <v>7.75</v>
      </c>
      <c r="V9" s="3">
        <v>0</v>
      </c>
      <c r="W9" s="4">
        <f>T9+U9-V9</f>
        <v>16.75</v>
      </c>
      <c r="X9" s="3">
        <f>K9+O9+S9+W9</f>
        <v>67.86</v>
      </c>
    </row>
    <row r="10" spans="1:25" x14ac:dyDescent="0.25">
      <c r="A10" t="s">
        <v>116</v>
      </c>
      <c r="B10">
        <v>757754</v>
      </c>
      <c r="C10">
        <v>7791</v>
      </c>
      <c r="D10" t="s">
        <v>41</v>
      </c>
      <c r="E10">
        <v>2015</v>
      </c>
      <c r="F10" t="s">
        <v>19</v>
      </c>
      <c r="G10" t="s">
        <v>42</v>
      </c>
      <c r="H10" s="3">
        <v>10</v>
      </c>
      <c r="I10" s="3">
        <v>8</v>
      </c>
      <c r="J10" s="3">
        <v>0</v>
      </c>
      <c r="K10" s="4">
        <f>H10+I10-J10</f>
        <v>18</v>
      </c>
      <c r="L10" s="3">
        <v>10</v>
      </c>
      <c r="M10" s="3">
        <v>5.75</v>
      </c>
      <c r="N10" s="3">
        <v>0</v>
      </c>
      <c r="O10" s="4">
        <f>L10+M10-N10</f>
        <v>15.75</v>
      </c>
      <c r="P10" s="3">
        <v>10</v>
      </c>
      <c r="Q10" s="3">
        <v>5.46</v>
      </c>
      <c r="R10" s="3">
        <v>0</v>
      </c>
      <c r="S10" s="4">
        <f>P10+Q10-R10</f>
        <v>15.46</v>
      </c>
      <c r="T10" s="3">
        <v>9</v>
      </c>
      <c r="U10" s="3">
        <v>7.55</v>
      </c>
      <c r="V10" s="3">
        <v>0</v>
      </c>
      <c r="W10" s="4">
        <f>T10+U10-V10</f>
        <v>16.55</v>
      </c>
      <c r="X10" s="3">
        <f>K10+O10+S10+W10</f>
        <v>65.760000000000005</v>
      </c>
    </row>
    <row r="11" spans="1:25" x14ac:dyDescent="0.25">
      <c r="A11" t="s">
        <v>117</v>
      </c>
      <c r="B11">
        <v>590875</v>
      </c>
      <c r="C11">
        <v>9680</v>
      </c>
      <c r="D11" t="s">
        <v>44</v>
      </c>
      <c r="E11">
        <v>2015</v>
      </c>
      <c r="F11" t="s">
        <v>45</v>
      </c>
      <c r="G11" t="s">
        <v>46</v>
      </c>
      <c r="H11" s="3">
        <v>10</v>
      </c>
      <c r="I11" s="3">
        <v>8.1</v>
      </c>
      <c r="J11" s="3">
        <v>1</v>
      </c>
      <c r="K11" s="4">
        <f>H11+I11-J11</f>
        <v>17.100000000000001</v>
      </c>
      <c r="L11" s="3">
        <v>10</v>
      </c>
      <c r="M11" s="3">
        <v>7.85</v>
      </c>
      <c r="N11" s="3">
        <v>0</v>
      </c>
      <c r="O11" s="4">
        <f>L11+M11-N11</f>
        <v>17.850000000000001</v>
      </c>
      <c r="P11" s="3">
        <v>7.4</v>
      </c>
      <c r="Q11" s="3">
        <v>4.9000000000000004</v>
      </c>
      <c r="R11" s="3">
        <v>0</v>
      </c>
      <c r="S11" s="4">
        <f>P11+Q11-R11</f>
        <v>12.3</v>
      </c>
      <c r="T11" s="3">
        <v>9.4</v>
      </c>
      <c r="U11" s="3">
        <v>7.5</v>
      </c>
      <c r="V11" s="3">
        <v>0</v>
      </c>
      <c r="W11" s="4">
        <f>T11+U11-V11</f>
        <v>16.899999999999999</v>
      </c>
      <c r="X11" s="3">
        <f>K11+O11+S11+W11</f>
        <v>64.150000000000006</v>
      </c>
    </row>
    <row r="14" spans="1:25" x14ac:dyDescent="0.25">
      <c r="D14" t="s">
        <v>133</v>
      </c>
      <c r="G14" t="s">
        <v>134</v>
      </c>
      <c r="K14" t="s">
        <v>138</v>
      </c>
      <c r="P14" t="s">
        <v>141</v>
      </c>
    </row>
    <row r="15" spans="1:25" x14ac:dyDescent="0.25">
      <c r="D15" t="s">
        <v>131</v>
      </c>
      <c r="G15" t="s">
        <v>135</v>
      </c>
      <c r="J15" t="s">
        <v>139</v>
      </c>
      <c r="K15" t="s">
        <v>139</v>
      </c>
      <c r="P15" t="s">
        <v>142</v>
      </c>
    </row>
    <row r="16" spans="1:25" x14ac:dyDescent="0.25">
      <c r="D16" t="s">
        <v>132</v>
      </c>
      <c r="G16" t="s">
        <v>136</v>
      </c>
      <c r="J16" t="s">
        <v>140</v>
      </c>
      <c r="K16" t="s">
        <v>140</v>
      </c>
      <c r="P16" t="s">
        <v>143</v>
      </c>
    </row>
    <row r="17" spans="4:16" x14ac:dyDescent="0.25">
      <c r="G17" t="s">
        <v>137</v>
      </c>
      <c r="P17" t="s">
        <v>144</v>
      </c>
    </row>
    <row r="22" spans="4:16" x14ac:dyDescent="0.25">
      <c r="D22" t="s">
        <v>146</v>
      </c>
    </row>
    <row r="24" spans="4:16" x14ac:dyDescent="0.25">
      <c r="D24" t="s">
        <v>147</v>
      </c>
    </row>
  </sheetData>
  <sheetProtection formatCells="0" formatColumns="0" formatRows="0" insertColumns="0" insertRows="0" insertHyperlinks="0" deleteColumns="0" deleteRows="0" sort="0" autoFilter="0" pivotTables="0"/>
  <sortState ref="A8:X11">
    <sortCondition descending="1" ref="X8:X11"/>
  </sortState>
  <pageMargins left="0.7" right="0.7" top="0.75" bottom="0.75" header="0.3" footer="0.3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workbookViewId="0">
      <selection activeCell="D15" sqref="D15:F17"/>
    </sheetView>
  </sheetViews>
  <sheetFormatPr defaultRowHeight="15" x14ac:dyDescent="0.25"/>
  <cols>
    <col min="1" max="1" width="8.28515625" customWidth="1"/>
    <col min="2" max="3" width="0.140625" customWidth="1"/>
    <col min="4" max="4" width="14.85546875" customWidth="1"/>
    <col min="5" max="5" width="5.7109375" customWidth="1"/>
    <col min="6" max="6" width="12.85546875" customWidth="1"/>
    <col min="7" max="7" width="12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5" ht="18.75" x14ac:dyDescent="0.3">
      <c r="D1" t="s">
        <v>0</v>
      </c>
      <c r="E1" s="1"/>
    </row>
    <row r="2" spans="1:25" ht="18.75" x14ac:dyDescent="0.3">
      <c r="D2" t="s">
        <v>1</v>
      </c>
      <c r="E2" s="1"/>
    </row>
    <row r="3" spans="1:25" ht="18.75" x14ac:dyDescent="0.3">
      <c r="D3" t="s">
        <v>47</v>
      </c>
      <c r="E3" s="1"/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</row>
    <row r="7" spans="1:25" x14ac:dyDescent="0.25">
      <c r="A7" t="s">
        <v>113</v>
      </c>
      <c r="B7">
        <v>903208</v>
      </c>
      <c r="C7">
        <v>7791</v>
      </c>
      <c r="D7" t="s">
        <v>48</v>
      </c>
      <c r="E7">
        <v>2014</v>
      </c>
      <c r="F7" t="s">
        <v>19</v>
      </c>
      <c r="G7" t="s">
        <v>38</v>
      </c>
      <c r="H7">
        <v>10</v>
      </c>
      <c r="I7" s="3">
        <v>9.6649999999999991</v>
      </c>
      <c r="J7" s="3">
        <v>0</v>
      </c>
      <c r="K7" s="4">
        <f>H7+I7-J7</f>
        <v>19.664999999999999</v>
      </c>
      <c r="L7" s="3">
        <v>9.5</v>
      </c>
      <c r="M7" s="3">
        <v>8.6</v>
      </c>
      <c r="N7" s="3">
        <v>0</v>
      </c>
      <c r="O7" s="4">
        <f>L7+M7-N7</f>
        <v>18.100000000000001</v>
      </c>
      <c r="P7" s="3">
        <v>10</v>
      </c>
      <c r="Q7" s="3">
        <v>6.83</v>
      </c>
      <c r="R7" s="3">
        <v>0</v>
      </c>
      <c r="S7" s="4">
        <v>16.829999999999998</v>
      </c>
      <c r="T7" s="3">
        <v>10</v>
      </c>
      <c r="U7" s="3">
        <v>8.15</v>
      </c>
      <c r="V7" s="3">
        <v>0</v>
      </c>
      <c r="W7" s="4">
        <f>T7+U7-V7</f>
        <v>18.149999999999999</v>
      </c>
      <c r="X7" s="3">
        <f>K7+O7+S7+W7</f>
        <v>72.745000000000005</v>
      </c>
    </row>
    <row r="9" spans="1:25" x14ac:dyDescent="0.25">
      <c r="D9" t="s">
        <v>133</v>
      </c>
      <c r="G9" t="s">
        <v>134</v>
      </c>
      <c r="K9" t="s">
        <v>138</v>
      </c>
      <c r="P9" t="s">
        <v>141</v>
      </c>
    </row>
    <row r="10" spans="1:25" x14ac:dyDescent="0.25">
      <c r="D10" t="s">
        <v>131</v>
      </c>
      <c r="G10" t="s">
        <v>135</v>
      </c>
      <c r="J10" t="s">
        <v>139</v>
      </c>
      <c r="K10" t="s">
        <v>139</v>
      </c>
      <c r="P10" t="s">
        <v>142</v>
      </c>
    </row>
    <row r="11" spans="1:25" x14ac:dyDescent="0.25">
      <c r="D11" t="s">
        <v>132</v>
      </c>
      <c r="G11" t="s">
        <v>136</v>
      </c>
      <c r="J11" t="s">
        <v>140</v>
      </c>
      <c r="K11" t="s">
        <v>140</v>
      </c>
      <c r="P11" t="s">
        <v>143</v>
      </c>
    </row>
    <row r="12" spans="1:25" x14ac:dyDescent="0.25">
      <c r="G12" t="s">
        <v>137</v>
      </c>
      <c r="P12" t="s">
        <v>144</v>
      </c>
    </row>
    <row r="15" spans="1:25" x14ac:dyDescent="0.25">
      <c r="D15" t="s">
        <v>146</v>
      </c>
    </row>
    <row r="17" spans="4:4" x14ac:dyDescent="0.25">
      <c r="D17" t="s">
        <v>147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workbookViewId="0">
      <selection activeCell="D15" sqref="D15:F17"/>
    </sheetView>
  </sheetViews>
  <sheetFormatPr defaultRowHeight="15" x14ac:dyDescent="0.25"/>
  <cols>
    <col min="1" max="1" width="10" customWidth="1"/>
    <col min="2" max="3" width="0.28515625" customWidth="1"/>
    <col min="4" max="4" width="19.42578125" customWidth="1"/>
    <col min="5" max="5" width="8" customWidth="1"/>
    <col min="6" max="6" width="12.7109375" customWidth="1"/>
    <col min="7" max="7" width="10.28515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5" ht="18.75" x14ac:dyDescent="0.3">
      <c r="D1" t="s">
        <v>0</v>
      </c>
      <c r="E1" s="1"/>
    </row>
    <row r="2" spans="1:25" ht="18.75" x14ac:dyDescent="0.3">
      <c r="D2" t="s">
        <v>1</v>
      </c>
      <c r="E2" s="1"/>
    </row>
    <row r="3" spans="1:25" ht="18.75" x14ac:dyDescent="0.3">
      <c r="D3" t="s">
        <v>50</v>
      </c>
      <c r="E3" s="1"/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</row>
    <row r="7" spans="1:25" x14ac:dyDescent="0.25">
      <c r="A7" t="s">
        <v>113</v>
      </c>
      <c r="B7">
        <v>663426</v>
      </c>
      <c r="C7">
        <v>9680</v>
      </c>
      <c r="D7" t="s">
        <v>51</v>
      </c>
      <c r="E7" s="5">
        <v>2013</v>
      </c>
      <c r="F7" t="s">
        <v>45</v>
      </c>
      <c r="G7" t="s">
        <v>46</v>
      </c>
      <c r="H7">
        <v>0</v>
      </c>
      <c r="I7" s="3">
        <v>0</v>
      </c>
      <c r="J7" s="3">
        <v>0</v>
      </c>
      <c r="K7" s="4">
        <f>H7+I7-J7</f>
        <v>0</v>
      </c>
      <c r="L7" s="3">
        <v>5</v>
      </c>
      <c r="M7" s="3">
        <v>6.7</v>
      </c>
      <c r="N7" s="3">
        <v>0</v>
      </c>
      <c r="O7" s="4">
        <f>L7+M7-N7</f>
        <v>11.7</v>
      </c>
      <c r="P7" s="3">
        <v>7.5</v>
      </c>
      <c r="Q7" s="3">
        <v>5.63</v>
      </c>
      <c r="R7" s="3">
        <v>0</v>
      </c>
      <c r="S7" s="4">
        <f>P7+Q7-R7</f>
        <v>13.129999999999999</v>
      </c>
      <c r="T7" s="3">
        <v>5.8</v>
      </c>
      <c r="U7" s="3">
        <v>6.15</v>
      </c>
      <c r="V7" s="3">
        <v>0</v>
      </c>
      <c r="W7" s="4">
        <f>T7+U7-V7</f>
        <v>11.95</v>
      </c>
      <c r="X7" s="3">
        <f>K7+O7+S7+W7</f>
        <v>36.78</v>
      </c>
    </row>
    <row r="9" spans="1:25" x14ac:dyDescent="0.25">
      <c r="D9" t="s">
        <v>133</v>
      </c>
      <c r="G9" t="s">
        <v>134</v>
      </c>
      <c r="K9" t="s">
        <v>138</v>
      </c>
      <c r="P9" t="s">
        <v>141</v>
      </c>
    </row>
    <row r="10" spans="1:25" x14ac:dyDescent="0.25">
      <c r="D10" t="s">
        <v>131</v>
      </c>
      <c r="G10" t="s">
        <v>135</v>
      </c>
      <c r="J10" t="s">
        <v>139</v>
      </c>
      <c r="K10" t="s">
        <v>139</v>
      </c>
      <c r="P10" t="s">
        <v>142</v>
      </c>
    </row>
    <row r="11" spans="1:25" x14ac:dyDescent="0.25">
      <c r="D11" t="s">
        <v>132</v>
      </c>
      <c r="G11" t="s">
        <v>136</v>
      </c>
      <c r="J11" t="s">
        <v>140</v>
      </c>
      <c r="K11" t="s">
        <v>140</v>
      </c>
      <c r="P11" t="s">
        <v>143</v>
      </c>
    </row>
    <row r="12" spans="1:25" x14ac:dyDescent="0.25">
      <c r="G12" t="s">
        <v>137</v>
      </c>
      <c r="P12" t="s">
        <v>144</v>
      </c>
    </row>
    <row r="15" spans="1:25" x14ac:dyDescent="0.25">
      <c r="D15" t="s">
        <v>146</v>
      </c>
    </row>
    <row r="17" spans="4:4" x14ac:dyDescent="0.25">
      <c r="D17" t="s">
        <v>147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workbookViewId="0">
      <selection activeCell="X30" sqref="X30"/>
    </sheetView>
  </sheetViews>
  <sheetFormatPr defaultRowHeight="15" x14ac:dyDescent="0.25"/>
  <cols>
    <col min="1" max="1" width="9.7109375" customWidth="1"/>
    <col min="2" max="3" width="10" hidden="1" customWidth="1"/>
    <col min="4" max="4" width="18.7109375" customWidth="1"/>
    <col min="5" max="5" width="6.28515625" customWidth="1"/>
    <col min="6" max="6" width="27.42578125" customWidth="1"/>
    <col min="7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</cols>
  <sheetData>
    <row r="1" spans="1:24" ht="18.75" x14ac:dyDescent="0.3">
      <c r="D1" t="s">
        <v>0</v>
      </c>
      <c r="E1" s="1"/>
    </row>
    <row r="2" spans="1:24" ht="18.75" x14ac:dyDescent="0.3">
      <c r="D2" t="s">
        <v>1</v>
      </c>
      <c r="E2" s="1"/>
    </row>
    <row r="3" spans="1:24" ht="18.75" x14ac:dyDescent="0.3">
      <c r="D3" t="s">
        <v>52</v>
      </c>
      <c r="E3" s="1"/>
    </row>
    <row r="6" spans="1:2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t="s">
        <v>113</v>
      </c>
      <c r="B7">
        <v>856601</v>
      </c>
      <c r="C7">
        <v>7791</v>
      </c>
      <c r="D7" t="s">
        <v>54</v>
      </c>
      <c r="E7" s="5">
        <v>2012</v>
      </c>
      <c r="F7" t="s">
        <v>19</v>
      </c>
      <c r="G7" t="s">
        <v>38</v>
      </c>
      <c r="H7" s="3">
        <v>2.4</v>
      </c>
      <c r="I7" s="3">
        <v>8.9600000000000009</v>
      </c>
      <c r="J7" s="3">
        <v>0</v>
      </c>
      <c r="K7" s="4">
        <f t="shared" ref="K7:K24" si="0">H7+I7-J7</f>
        <v>11.360000000000001</v>
      </c>
      <c r="L7" s="3">
        <v>2.1</v>
      </c>
      <c r="M7" s="3">
        <v>8.25</v>
      </c>
      <c r="N7" s="3">
        <v>0</v>
      </c>
      <c r="O7" s="4">
        <f t="shared" ref="O7:O24" si="1">L7+M7-N7</f>
        <v>10.35</v>
      </c>
      <c r="P7" s="3">
        <v>3.4</v>
      </c>
      <c r="Q7" s="3">
        <v>8.1</v>
      </c>
      <c r="R7" s="3">
        <v>0</v>
      </c>
      <c r="S7" s="4">
        <f t="shared" ref="S7:S24" si="2">P7+Q7-R7</f>
        <v>11.5</v>
      </c>
      <c r="T7" s="3">
        <v>3.2</v>
      </c>
      <c r="U7" s="3">
        <v>8.8000000000000007</v>
      </c>
      <c r="V7" s="3">
        <v>0</v>
      </c>
      <c r="W7" s="4">
        <f t="shared" ref="W7:W24" si="3">T7+U7-V7</f>
        <v>12</v>
      </c>
      <c r="X7" s="3">
        <f t="shared" ref="X7:X24" si="4">K7+O7+S7+W7</f>
        <v>45.21</v>
      </c>
    </row>
    <row r="8" spans="1:24" x14ac:dyDescent="0.25">
      <c r="A8" t="s">
        <v>114</v>
      </c>
      <c r="B8">
        <v>737514</v>
      </c>
      <c r="C8">
        <v>4905</v>
      </c>
      <c r="D8" t="s">
        <v>69</v>
      </c>
      <c r="E8" s="5">
        <v>2012</v>
      </c>
      <c r="F8" t="s">
        <v>70</v>
      </c>
      <c r="G8" t="s">
        <v>71</v>
      </c>
      <c r="H8" s="3">
        <v>2.4</v>
      </c>
      <c r="I8" s="3">
        <v>9.06</v>
      </c>
      <c r="J8" s="3">
        <v>0</v>
      </c>
      <c r="K8" s="4">
        <f t="shared" si="0"/>
        <v>11.46</v>
      </c>
      <c r="L8" s="3">
        <v>2.1</v>
      </c>
      <c r="M8" s="3">
        <v>7.75</v>
      </c>
      <c r="N8" s="3">
        <v>0</v>
      </c>
      <c r="O8" s="4">
        <f t="shared" si="1"/>
        <v>9.85</v>
      </c>
      <c r="P8" s="3">
        <v>2.9</v>
      </c>
      <c r="Q8" s="3">
        <v>8.4600000000000009</v>
      </c>
      <c r="R8" s="3">
        <v>0</v>
      </c>
      <c r="S8" s="4">
        <f t="shared" si="2"/>
        <v>11.360000000000001</v>
      </c>
      <c r="T8" s="3">
        <v>2.8</v>
      </c>
      <c r="U8" s="3">
        <v>8.4</v>
      </c>
      <c r="V8" s="3">
        <v>0</v>
      </c>
      <c r="W8" s="4">
        <f t="shared" si="3"/>
        <v>11.2</v>
      </c>
      <c r="X8" s="3">
        <f t="shared" si="4"/>
        <v>43.870000000000005</v>
      </c>
    </row>
    <row r="9" spans="1:24" x14ac:dyDescent="0.25">
      <c r="A9" t="s">
        <v>115</v>
      </c>
      <c r="B9">
        <v>186302</v>
      </c>
      <c r="C9">
        <v>7791</v>
      </c>
      <c r="D9" t="s">
        <v>53</v>
      </c>
      <c r="E9" s="5">
        <v>2013</v>
      </c>
      <c r="F9" t="s">
        <v>19</v>
      </c>
      <c r="G9" t="s">
        <v>38</v>
      </c>
      <c r="H9" s="3">
        <v>2.4</v>
      </c>
      <c r="I9" s="3">
        <v>8.6999999999999993</v>
      </c>
      <c r="J9" s="3">
        <v>0</v>
      </c>
      <c r="K9" s="4">
        <f t="shared" si="0"/>
        <v>11.1</v>
      </c>
      <c r="L9" s="3">
        <v>2.1</v>
      </c>
      <c r="M9" s="3">
        <v>7.3</v>
      </c>
      <c r="N9" s="3">
        <v>0</v>
      </c>
      <c r="O9" s="4">
        <f t="shared" si="1"/>
        <v>9.4</v>
      </c>
      <c r="P9" s="3">
        <v>3.4</v>
      </c>
      <c r="Q9" s="3">
        <v>7.36</v>
      </c>
      <c r="R9" s="3">
        <v>0</v>
      </c>
      <c r="S9" s="4">
        <f t="shared" si="2"/>
        <v>10.76</v>
      </c>
      <c r="T9" s="3">
        <v>3.1</v>
      </c>
      <c r="U9" s="3">
        <v>8.5500000000000007</v>
      </c>
      <c r="V9" s="3">
        <v>0</v>
      </c>
      <c r="W9" s="4">
        <f t="shared" si="3"/>
        <v>11.65</v>
      </c>
      <c r="X9" s="3">
        <f t="shared" si="4"/>
        <v>42.91</v>
      </c>
    </row>
    <row r="10" spans="1:24" x14ac:dyDescent="0.25">
      <c r="A10" t="s">
        <v>116</v>
      </c>
      <c r="B10">
        <v>780128</v>
      </c>
      <c r="C10">
        <v>7791</v>
      </c>
      <c r="D10" t="s">
        <v>57</v>
      </c>
      <c r="E10" s="5">
        <v>2012</v>
      </c>
      <c r="F10" t="s">
        <v>19</v>
      </c>
      <c r="G10" t="s">
        <v>42</v>
      </c>
      <c r="H10" s="3">
        <v>2</v>
      </c>
      <c r="I10" s="3">
        <v>8.5399999999999991</v>
      </c>
      <c r="J10" s="3">
        <v>0</v>
      </c>
      <c r="K10" s="4">
        <f t="shared" si="0"/>
        <v>10.54</v>
      </c>
      <c r="L10" s="3">
        <v>2.9</v>
      </c>
      <c r="M10" s="3">
        <v>7.95</v>
      </c>
      <c r="N10" s="3">
        <v>0</v>
      </c>
      <c r="O10" s="4">
        <f t="shared" si="1"/>
        <v>10.85</v>
      </c>
      <c r="P10" s="3">
        <v>3.2</v>
      </c>
      <c r="Q10" s="3">
        <v>7.06</v>
      </c>
      <c r="R10" s="3">
        <v>0</v>
      </c>
      <c r="S10" s="4">
        <f t="shared" si="2"/>
        <v>10.26</v>
      </c>
      <c r="T10" s="3">
        <v>3</v>
      </c>
      <c r="U10" s="3">
        <v>8</v>
      </c>
      <c r="V10" s="3">
        <v>0</v>
      </c>
      <c r="W10" s="4">
        <f t="shared" si="3"/>
        <v>11</v>
      </c>
      <c r="X10" s="3">
        <f t="shared" si="4"/>
        <v>42.65</v>
      </c>
    </row>
    <row r="11" spans="1:24" x14ac:dyDescent="0.25">
      <c r="A11" t="s">
        <v>117</v>
      </c>
      <c r="B11">
        <v>406685</v>
      </c>
      <c r="C11">
        <v>3198</v>
      </c>
      <c r="D11" t="s">
        <v>59</v>
      </c>
      <c r="E11" s="5">
        <v>2012</v>
      </c>
      <c r="F11" t="s">
        <v>24</v>
      </c>
      <c r="G11" t="s">
        <v>49</v>
      </c>
      <c r="H11" s="3">
        <v>2.4</v>
      </c>
      <c r="I11" s="3">
        <v>8.5299999999999994</v>
      </c>
      <c r="J11" s="3">
        <v>0</v>
      </c>
      <c r="K11" s="4">
        <f t="shared" si="0"/>
        <v>10.93</v>
      </c>
      <c r="L11" s="3">
        <v>2.1</v>
      </c>
      <c r="M11" s="3">
        <v>8.0500000000000007</v>
      </c>
      <c r="N11" s="3">
        <v>0</v>
      </c>
      <c r="O11" s="4">
        <f t="shared" si="1"/>
        <v>10.15</v>
      </c>
      <c r="P11" s="3">
        <v>3.1</v>
      </c>
      <c r="Q11" s="3">
        <v>7.5</v>
      </c>
      <c r="R11" s="3">
        <v>0</v>
      </c>
      <c r="S11" s="4">
        <f t="shared" si="2"/>
        <v>10.6</v>
      </c>
      <c r="T11" s="3">
        <v>2.9</v>
      </c>
      <c r="U11" s="3">
        <v>7.65</v>
      </c>
      <c r="V11" s="3">
        <v>0</v>
      </c>
      <c r="W11" s="4">
        <f t="shared" si="3"/>
        <v>10.55</v>
      </c>
      <c r="X11" s="3">
        <f t="shared" si="4"/>
        <v>42.230000000000004</v>
      </c>
    </row>
    <row r="12" spans="1:24" x14ac:dyDescent="0.25">
      <c r="A12" t="s">
        <v>118</v>
      </c>
      <c r="B12">
        <v>901091</v>
      </c>
      <c r="C12">
        <v>7791</v>
      </c>
      <c r="D12" t="s">
        <v>55</v>
      </c>
      <c r="E12" s="5">
        <v>2012</v>
      </c>
      <c r="F12" t="s">
        <v>19</v>
      </c>
      <c r="G12" t="s">
        <v>56</v>
      </c>
      <c r="H12" s="3">
        <v>2.4</v>
      </c>
      <c r="I12" s="3">
        <v>8.6999999999999993</v>
      </c>
      <c r="J12" s="3">
        <v>0</v>
      </c>
      <c r="K12" s="4">
        <f t="shared" si="0"/>
        <v>11.1</v>
      </c>
      <c r="L12" s="3">
        <v>2.2000000000000002</v>
      </c>
      <c r="M12" s="3">
        <v>7.6</v>
      </c>
      <c r="N12" s="3">
        <v>0</v>
      </c>
      <c r="O12" s="4">
        <f t="shared" si="1"/>
        <v>9.8000000000000007</v>
      </c>
      <c r="P12" s="3">
        <v>3.3</v>
      </c>
      <c r="Q12" s="3">
        <v>6.5</v>
      </c>
      <c r="R12" s="3">
        <v>0</v>
      </c>
      <c r="S12" s="4">
        <f t="shared" si="2"/>
        <v>9.8000000000000007</v>
      </c>
      <c r="T12" s="3">
        <v>2.9</v>
      </c>
      <c r="U12" s="3">
        <v>8.15</v>
      </c>
      <c r="V12" s="3">
        <v>0</v>
      </c>
      <c r="W12" s="4">
        <f t="shared" si="3"/>
        <v>11.05</v>
      </c>
      <c r="X12" s="3">
        <f t="shared" si="4"/>
        <v>41.75</v>
      </c>
    </row>
    <row r="13" spans="1:24" x14ac:dyDescent="0.25">
      <c r="A13" t="s">
        <v>119</v>
      </c>
      <c r="B13">
        <v>201273</v>
      </c>
      <c r="C13">
        <v>5382</v>
      </c>
      <c r="D13" t="s">
        <v>63</v>
      </c>
      <c r="E13" s="5">
        <v>2014</v>
      </c>
      <c r="F13" t="s">
        <v>61</v>
      </c>
      <c r="G13" t="s">
        <v>62</v>
      </c>
      <c r="H13" s="3">
        <v>1.6</v>
      </c>
      <c r="I13" s="3">
        <v>8.26</v>
      </c>
      <c r="J13" s="3">
        <v>0</v>
      </c>
      <c r="K13" s="4">
        <f t="shared" si="0"/>
        <v>9.86</v>
      </c>
      <c r="L13" s="3">
        <v>2.1</v>
      </c>
      <c r="M13" s="3">
        <v>7</v>
      </c>
      <c r="N13" s="3">
        <v>0</v>
      </c>
      <c r="O13" s="4">
        <f t="shared" si="1"/>
        <v>9.1</v>
      </c>
      <c r="P13" s="3">
        <v>3.1</v>
      </c>
      <c r="Q13" s="3">
        <v>7.4</v>
      </c>
      <c r="R13" s="3">
        <v>0</v>
      </c>
      <c r="S13" s="4">
        <f t="shared" si="2"/>
        <v>10.5</v>
      </c>
      <c r="T13" s="3">
        <v>2.9</v>
      </c>
      <c r="U13" s="3">
        <v>8.35</v>
      </c>
      <c r="V13" s="3">
        <v>0</v>
      </c>
      <c r="W13" s="4">
        <f t="shared" si="3"/>
        <v>11.25</v>
      </c>
      <c r="X13" s="3">
        <f t="shared" si="4"/>
        <v>40.71</v>
      </c>
    </row>
    <row r="14" spans="1:24" x14ac:dyDescent="0.25">
      <c r="A14" t="s">
        <v>120</v>
      </c>
      <c r="B14">
        <v>248779</v>
      </c>
      <c r="C14">
        <v>3198</v>
      </c>
      <c r="D14" t="s">
        <v>58</v>
      </c>
      <c r="E14" s="5">
        <v>2013</v>
      </c>
      <c r="F14" t="s">
        <v>24</v>
      </c>
      <c r="G14" t="s">
        <v>49</v>
      </c>
      <c r="H14" s="3">
        <v>1.6</v>
      </c>
      <c r="I14" s="3">
        <v>8.1300000000000008</v>
      </c>
      <c r="J14" s="3">
        <v>0</v>
      </c>
      <c r="K14" s="4">
        <f t="shared" si="0"/>
        <v>9.73</v>
      </c>
      <c r="L14" s="3">
        <v>2.1</v>
      </c>
      <c r="M14" s="3">
        <v>7.5</v>
      </c>
      <c r="N14" s="3">
        <v>0</v>
      </c>
      <c r="O14" s="4">
        <f t="shared" si="1"/>
        <v>9.6</v>
      </c>
      <c r="P14" s="3">
        <v>2.5</v>
      </c>
      <c r="Q14" s="3">
        <v>7.93</v>
      </c>
      <c r="R14" s="3">
        <v>0</v>
      </c>
      <c r="S14" s="4">
        <f t="shared" si="2"/>
        <v>10.43</v>
      </c>
      <c r="T14" s="3">
        <v>2.8</v>
      </c>
      <c r="U14" s="3">
        <v>8</v>
      </c>
      <c r="V14" s="3">
        <v>0</v>
      </c>
      <c r="W14" s="4">
        <f t="shared" si="3"/>
        <v>10.8</v>
      </c>
      <c r="X14" s="3">
        <f t="shared" si="4"/>
        <v>40.56</v>
      </c>
    </row>
    <row r="15" spans="1:24" x14ac:dyDescent="0.25">
      <c r="A15" t="s">
        <v>121</v>
      </c>
      <c r="B15">
        <v>346930</v>
      </c>
      <c r="C15">
        <v>5382</v>
      </c>
      <c r="D15" t="s">
        <v>66</v>
      </c>
      <c r="E15" s="5">
        <v>2012</v>
      </c>
      <c r="F15" t="s">
        <v>61</v>
      </c>
      <c r="G15" t="s">
        <v>65</v>
      </c>
      <c r="H15" s="3">
        <v>1.6</v>
      </c>
      <c r="I15" s="3">
        <v>9.1300000000000008</v>
      </c>
      <c r="J15" s="3">
        <v>0</v>
      </c>
      <c r="K15" s="4">
        <f t="shared" si="0"/>
        <v>10.73</v>
      </c>
      <c r="L15" s="3">
        <v>2.1</v>
      </c>
      <c r="M15" s="3">
        <v>7.55</v>
      </c>
      <c r="N15" s="3">
        <v>0</v>
      </c>
      <c r="O15" s="4">
        <f t="shared" si="1"/>
        <v>9.65</v>
      </c>
      <c r="P15" s="3">
        <v>3.1</v>
      </c>
      <c r="Q15" s="3">
        <v>5.73</v>
      </c>
      <c r="R15" s="3">
        <v>0</v>
      </c>
      <c r="S15" s="4">
        <f t="shared" si="2"/>
        <v>8.83</v>
      </c>
      <c r="T15" s="3">
        <v>3.1</v>
      </c>
      <c r="U15" s="3">
        <v>7.25</v>
      </c>
      <c r="V15" s="3">
        <v>0</v>
      </c>
      <c r="W15" s="4">
        <f t="shared" si="3"/>
        <v>10.35</v>
      </c>
      <c r="X15" s="3">
        <f t="shared" si="4"/>
        <v>39.56</v>
      </c>
    </row>
    <row r="16" spans="1:24" x14ac:dyDescent="0.25">
      <c r="A16" t="s">
        <v>122</v>
      </c>
      <c r="B16">
        <v>705248</v>
      </c>
      <c r="C16">
        <v>9680</v>
      </c>
      <c r="D16" t="s">
        <v>60</v>
      </c>
      <c r="E16" s="5">
        <v>2012</v>
      </c>
      <c r="F16" t="s">
        <v>45</v>
      </c>
      <c r="G16" t="s">
        <v>46</v>
      </c>
      <c r="H16" s="3">
        <v>1.6</v>
      </c>
      <c r="I16" s="3">
        <v>8.8000000000000007</v>
      </c>
      <c r="J16" s="3">
        <v>0</v>
      </c>
      <c r="K16" s="4">
        <f t="shared" si="0"/>
        <v>10.4</v>
      </c>
      <c r="L16" s="3">
        <v>2.7</v>
      </c>
      <c r="M16" s="3">
        <v>5.75</v>
      </c>
      <c r="N16" s="3">
        <v>0</v>
      </c>
      <c r="O16" s="4">
        <f t="shared" si="1"/>
        <v>8.4499999999999993</v>
      </c>
      <c r="P16" s="3">
        <v>2.7</v>
      </c>
      <c r="Q16" s="3">
        <v>6.1</v>
      </c>
      <c r="R16" s="3">
        <v>0.1</v>
      </c>
      <c r="S16" s="4">
        <f t="shared" si="2"/>
        <v>8.7000000000000011</v>
      </c>
      <c r="T16" s="3">
        <v>3.1</v>
      </c>
      <c r="U16" s="3">
        <v>8.3000000000000007</v>
      </c>
      <c r="V16" s="3">
        <v>0</v>
      </c>
      <c r="W16" s="4">
        <f t="shared" si="3"/>
        <v>11.4</v>
      </c>
      <c r="X16" s="3">
        <f t="shared" si="4"/>
        <v>38.950000000000003</v>
      </c>
    </row>
    <row r="17" spans="1:24" x14ac:dyDescent="0.25">
      <c r="A17" t="s">
        <v>123</v>
      </c>
      <c r="B17">
        <v>304363</v>
      </c>
      <c r="C17">
        <v>6744</v>
      </c>
      <c r="D17" t="s">
        <v>76</v>
      </c>
      <c r="E17" s="5">
        <v>2012</v>
      </c>
      <c r="F17" t="s">
        <v>74</v>
      </c>
      <c r="G17" t="s">
        <v>75</v>
      </c>
      <c r="H17" s="3">
        <v>1.6</v>
      </c>
      <c r="I17" s="3">
        <v>8.6</v>
      </c>
      <c r="J17" s="3">
        <v>0</v>
      </c>
      <c r="K17" s="4">
        <f t="shared" si="0"/>
        <v>10.199999999999999</v>
      </c>
      <c r="L17" s="3">
        <v>2.1</v>
      </c>
      <c r="M17" s="3">
        <v>7.2</v>
      </c>
      <c r="N17" s="3">
        <v>0</v>
      </c>
      <c r="O17" s="4">
        <f t="shared" si="1"/>
        <v>9.3000000000000007</v>
      </c>
      <c r="P17" s="3">
        <v>3.1</v>
      </c>
      <c r="Q17" s="3">
        <v>6</v>
      </c>
      <c r="R17" s="3">
        <v>0</v>
      </c>
      <c r="S17" s="4">
        <f t="shared" si="2"/>
        <v>9.1</v>
      </c>
      <c r="T17" s="3">
        <v>3</v>
      </c>
      <c r="U17" s="3">
        <v>7.2</v>
      </c>
      <c r="V17" s="3">
        <v>0</v>
      </c>
      <c r="W17" s="4">
        <f t="shared" si="3"/>
        <v>10.199999999999999</v>
      </c>
      <c r="X17" s="3">
        <f t="shared" si="4"/>
        <v>38.799999999999997</v>
      </c>
    </row>
    <row r="18" spans="1:24" x14ac:dyDescent="0.25">
      <c r="A18" t="s">
        <v>124</v>
      </c>
      <c r="B18">
        <v>215220</v>
      </c>
      <c r="C18">
        <v>4905</v>
      </c>
      <c r="D18" t="s">
        <v>72</v>
      </c>
      <c r="E18" s="5">
        <v>2012</v>
      </c>
      <c r="F18" t="s">
        <v>70</v>
      </c>
      <c r="G18" t="s">
        <v>71</v>
      </c>
      <c r="H18" s="3">
        <v>2.4</v>
      </c>
      <c r="I18" s="3">
        <v>8.16</v>
      </c>
      <c r="J18" s="3">
        <v>0</v>
      </c>
      <c r="K18" s="4">
        <f t="shared" si="0"/>
        <v>10.56</v>
      </c>
      <c r="L18" s="3">
        <v>2.1</v>
      </c>
      <c r="M18" s="3">
        <v>6.65</v>
      </c>
      <c r="N18" s="3">
        <v>0</v>
      </c>
      <c r="O18" s="4">
        <f t="shared" si="1"/>
        <v>8.75</v>
      </c>
      <c r="P18" s="3">
        <v>3</v>
      </c>
      <c r="Q18" s="3">
        <v>6.53</v>
      </c>
      <c r="R18" s="3">
        <v>0</v>
      </c>
      <c r="S18" s="4">
        <f t="shared" si="2"/>
        <v>9.5300000000000011</v>
      </c>
      <c r="T18" s="3">
        <v>2.2000000000000002</v>
      </c>
      <c r="U18" s="3">
        <v>8.15</v>
      </c>
      <c r="V18" s="3">
        <v>0.5</v>
      </c>
      <c r="W18" s="4">
        <f t="shared" si="3"/>
        <v>9.8500000000000014</v>
      </c>
      <c r="X18" s="3">
        <f t="shared" si="4"/>
        <v>38.690000000000005</v>
      </c>
    </row>
    <row r="19" spans="1:24" x14ac:dyDescent="0.25">
      <c r="A19" t="s">
        <v>125</v>
      </c>
      <c r="B19">
        <v>640259</v>
      </c>
      <c r="C19">
        <v>9763</v>
      </c>
      <c r="D19" t="s">
        <v>78</v>
      </c>
      <c r="E19" s="5">
        <v>2012</v>
      </c>
      <c r="F19" t="s">
        <v>34</v>
      </c>
      <c r="G19" t="s">
        <v>35</v>
      </c>
      <c r="H19" s="3">
        <v>2.4</v>
      </c>
      <c r="I19" s="3">
        <v>8.36</v>
      </c>
      <c r="J19" s="3">
        <v>0</v>
      </c>
      <c r="K19" s="4">
        <f t="shared" si="0"/>
        <v>10.76</v>
      </c>
      <c r="L19" s="3">
        <v>2.1</v>
      </c>
      <c r="M19" s="3">
        <v>6.2</v>
      </c>
      <c r="N19" s="3">
        <v>0</v>
      </c>
      <c r="O19" s="4">
        <f t="shared" si="1"/>
        <v>8.3000000000000007</v>
      </c>
      <c r="P19" s="3">
        <v>3.3</v>
      </c>
      <c r="Q19" s="3">
        <v>5.73</v>
      </c>
      <c r="R19" s="3">
        <v>0</v>
      </c>
      <c r="S19" s="4">
        <f t="shared" si="2"/>
        <v>9.0300000000000011</v>
      </c>
      <c r="T19" s="3">
        <v>3.2</v>
      </c>
      <c r="U19" s="3">
        <v>7.05</v>
      </c>
      <c r="V19" s="3">
        <v>0</v>
      </c>
      <c r="W19" s="4">
        <f t="shared" si="3"/>
        <v>10.25</v>
      </c>
      <c r="X19" s="3">
        <f t="shared" si="4"/>
        <v>38.340000000000003</v>
      </c>
    </row>
    <row r="20" spans="1:24" x14ac:dyDescent="0.25">
      <c r="A20" t="s">
        <v>126</v>
      </c>
      <c r="B20">
        <v>579763</v>
      </c>
      <c r="C20">
        <v>9763</v>
      </c>
      <c r="D20" t="s">
        <v>77</v>
      </c>
      <c r="E20" s="5">
        <v>2013</v>
      </c>
      <c r="F20" t="s">
        <v>34</v>
      </c>
      <c r="G20" t="s">
        <v>35</v>
      </c>
      <c r="H20" s="3">
        <v>1.6</v>
      </c>
      <c r="I20" s="3">
        <v>8.1300000000000008</v>
      </c>
      <c r="J20" s="3">
        <v>0</v>
      </c>
      <c r="K20" s="4">
        <f t="shared" si="0"/>
        <v>9.73</v>
      </c>
      <c r="L20" s="3">
        <v>2.1</v>
      </c>
      <c r="M20" s="3">
        <v>6.75</v>
      </c>
      <c r="N20" s="3">
        <v>0</v>
      </c>
      <c r="O20" s="4">
        <f t="shared" si="1"/>
        <v>8.85</v>
      </c>
      <c r="P20" s="3">
        <v>3.1</v>
      </c>
      <c r="Q20" s="3">
        <v>6.53</v>
      </c>
      <c r="R20" s="3">
        <v>0.1</v>
      </c>
      <c r="S20" s="4">
        <f t="shared" si="2"/>
        <v>9.5300000000000011</v>
      </c>
      <c r="T20" s="3">
        <v>2.8</v>
      </c>
      <c r="U20" s="3">
        <v>7.2</v>
      </c>
      <c r="V20" s="3">
        <v>0</v>
      </c>
      <c r="W20" s="4">
        <f t="shared" si="3"/>
        <v>10</v>
      </c>
      <c r="X20" s="3">
        <f t="shared" si="4"/>
        <v>38.11</v>
      </c>
    </row>
    <row r="21" spans="1:24" x14ac:dyDescent="0.25">
      <c r="A21" t="s">
        <v>127</v>
      </c>
      <c r="B21">
        <v>831917</v>
      </c>
      <c r="C21">
        <v>5382</v>
      </c>
      <c r="D21" t="s">
        <v>67</v>
      </c>
      <c r="E21" s="5">
        <v>2013</v>
      </c>
      <c r="F21" t="s">
        <v>61</v>
      </c>
      <c r="G21" t="s">
        <v>65</v>
      </c>
      <c r="H21" s="3">
        <v>1.6</v>
      </c>
      <c r="I21" s="3">
        <v>8.33</v>
      </c>
      <c r="J21" s="3">
        <v>0</v>
      </c>
      <c r="K21" s="4">
        <f t="shared" si="0"/>
        <v>9.93</v>
      </c>
      <c r="L21" s="3">
        <v>2.1</v>
      </c>
      <c r="M21" s="3">
        <v>6.85</v>
      </c>
      <c r="N21" s="3">
        <v>0</v>
      </c>
      <c r="O21" s="4">
        <f t="shared" si="1"/>
        <v>8.9499999999999993</v>
      </c>
      <c r="P21" s="3">
        <v>2.4</v>
      </c>
      <c r="Q21" s="3">
        <v>6.06</v>
      </c>
      <c r="R21" s="3">
        <v>0</v>
      </c>
      <c r="S21" s="4">
        <f t="shared" si="2"/>
        <v>8.4599999999999991</v>
      </c>
      <c r="T21" s="3">
        <v>2.8</v>
      </c>
      <c r="U21" s="3">
        <v>7.1</v>
      </c>
      <c r="V21" s="3">
        <v>0</v>
      </c>
      <c r="W21" s="4">
        <f t="shared" si="3"/>
        <v>9.8999999999999986</v>
      </c>
      <c r="X21" s="3">
        <f t="shared" si="4"/>
        <v>37.239999999999995</v>
      </c>
    </row>
    <row r="22" spans="1:24" x14ac:dyDescent="0.25">
      <c r="A22" t="s">
        <v>128</v>
      </c>
      <c r="B22">
        <v>370825</v>
      </c>
      <c r="C22">
        <v>5382</v>
      </c>
      <c r="D22" t="s">
        <v>64</v>
      </c>
      <c r="E22" s="5">
        <v>2012</v>
      </c>
      <c r="F22" t="s">
        <v>61</v>
      </c>
      <c r="G22" t="s">
        <v>65</v>
      </c>
      <c r="H22" s="3">
        <v>1.6</v>
      </c>
      <c r="I22" s="3">
        <v>8.36</v>
      </c>
      <c r="J22" s="3">
        <v>0</v>
      </c>
      <c r="K22" s="4">
        <f t="shared" si="0"/>
        <v>9.9599999999999991</v>
      </c>
      <c r="L22" s="3">
        <v>2.2000000000000002</v>
      </c>
      <c r="M22" s="3">
        <v>5.65</v>
      </c>
      <c r="N22" s="3">
        <v>0</v>
      </c>
      <c r="O22" s="4">
        <f t="shared" si="1"/>
        <v>7.8500000000000005</v>
      </c>
      <c r="P22" s="3">
        <v>3.2</v>
      </c>
      <c r="Q22" s="3">
        <v>5.0599999999999996</v>
      </c>
      <c r="R22" s="3">
        <v>0.1</v>
      </c>
      <c r="S22" s="4">
        <f t="shared" si="2"/>
        <v>8.16</v>
      </c>
      <c r="T22" s="3">
        <v>3</v>
      </c>
      <c r="U22" s="3">
        <v>7.05</v>
      </c>
      <c r="V22" s="3">
        <v>0</v>
      </c>
      <c r="W22" s="4">
        <f t="shared" si="3"/>
        <v>10.050000000000001</v>
      </c>
      <c r="X22" s="3">
        <f t="shared" si="4"/>
        <v>36.019999999999996</v>
      </c>
    </row>
    <row r="23" spans="1:24" x14ac:dyDescent="0.25">
      <c r="A23" t="s">
        <v>129</v>
      </c>
      <c r="B23">
        <v>851451</v>
      </c>
      <c r="C23">
        <v>6744</v>
      </c>
      <c r="D23" t="s">
        <v>73</v>
      </c>
      <c r="E23" s="5">
        <v>2012</v>
      </c>
      <c r="F23" t="s">
        <v>74</v>
      </c>
      <c r="G23" t="s">
        <v>75</v>
      </c>
      <c r="H23" s="3">
        <v>1.6</v>
      </c>
      <c r="I23" s="3">
        <v>7.5</v>
      </c>
      <c r="J23" s="3">
        <v>0</v>
      </c>
      <c r="K23" s="4">
        <f t="shared" si="0"/>
        <v>9.1</v>
      </c>
      <c r="L23" s="3">
        <v>2.1</v>
      </c>
      <c r="M23" s="3">
        <v>6.8</v>
      </c>
      <c r="N23" s="3">
        <v>0</v>
      </c>
      <c r="O23" s="4">
        <f t="shared" si="1"/>
        <v>8.9</v>
      </c>
      <c r="P23" s="3">
        <v>2.5</v>
      </c>
      <c r="Q23" s="3">
        <v>7.03</v>
      </c>
      <c r="R23" s="3">
        <v>0</v>
      </c>
      <c r="S23" s="4">
        <f t="shared" si="2"/>
        <v>9.5300000000000011</v>
      </c>
      <c r="T23" s="3">
        <v>2.4</v>
      </c>
      <c r="U23" s="3">
        <v>6.15</v>
      </c>
      <c r="V23" s="3">
        <v>0.5</v>
      </c>
      <c r="W23" s="4">
        <f t="shared" si="3"/>
        <v>8.0500000000000007</v>
      </c>
      <c r="X23" s="3">
        <f t="shared" si="4"/>
        <v>35.58</v>
      </c>
    </row>
    <row r="24" spans="1:24" x14ac:dyDescent="0.25">
      <c r="A24" t="s">
        <v>130</v>
      </c>
      <c r="B24">
        <v>870984</v>
      </c>
      <c r="C24">
        <v>4142</v>
      </c>
      <c r="D24" t="s">
        <v>68</v>
      </c>
      <c r="E24" s="5">
        <v>2014</v>
      </c>
      <c r="F24" t="s">
        <v>31</v>
      </c>
      <c r="G24" t="s">
        <v>32</v>
      </c>
      <c r="H24" s="3">
        <v>1.6</v>
      </c>
      <c r="I24" s="3">
        <v>8.1999999999999993</v>
      </c>
      <c r="J24" s="3">
        <v>0</v>
      </c>
      <c r="K24" s="4">
        <f t="shared" si="0"/>
        <v>9.7999999999999989</v>
      </c>
      <c r="L24" s="3">
        <v>1.5</v>
      </c>
      <c r="M24" s="3">
        <v>6.2</v>
      </c>
      <c r="N24" s="3">
        <v>1</v>
      </c>
      <c r="O24" s="4">
        <f t="shared" si="1"/>
        <v>6.7</v>
      </c>
      <c r="P24" s="3">
        <v>2.2000000000000002</v>
      </c>
      <c r="Q24" s="3">
        <v>6.2</v>
      </c>
      <c r="R24" s="3">
        <v>2</v>
      </c>
      <c r="S24" s="4">
        <f t="shared" si="2"/>
        <v>6.4</v>
      </c>
      <c r="T24" s="3">
        <v>2.2999999999999998</v>
      </c>
      <c r="U24" s="3">
        <v>6.95</v>
      </c>
      <c r="V24" s="3">
        <v>0</v>
      </c>
      <c r="W24" s="4">
        <f t="shared" si="3"/>
        <v>9.25</v>
      </c>
      <c r="X24" s="3">
        <f t="shared" si="4"/>
        <v>32.15</v>
      </c>
    </row>
    <row r="28" spans="1:24" x14ac:dyDescent="0.25">
      <c r="D28" t="s">
        <v>133</v>
      </c>
      <c r="G28" t="s">
        <v>134</v>
      </c>
      <c r="K28" t="s">
        <v>138</v>
      </c>
      <c r="P28" t="s">
        <v>141</v>
      </c>
    </row>
    <row r="29" spans="1:24" x14ac:dyDescent="0.25">
      <c r="D29" t="s">
        <v>131</v>
      </c>
      <c r="G29" t="s">
        <v>135</v>
      </c>
      <c r="J29" t="s">
        <v>139</v>
      </c>
      <c r="K29" t="s">
        <v>139</v>
      </c>
      <c r="P29" t="s">
        <v>142</v>
      </c>
    </row>
    <row r="30" spans="1:24" x14ac:dyDescent="0.25">
      <c r="D30" t="s">
        <v>132</v>
      </c>
      <c r="G30" t="s">
        <v>136</v>
      </c>
      <c r="J30" t="s">
        <v>140</v>
      </c>
      <c r="K30" t="s">
        <v>140</v>
      </c>
      <c r="P30" t="s">
        <v>143</v>
      </c>
    </row>
    <row r="31" spans="1:24" x14ac:dyDescent="0.25">
      <c r="G31" t="s">
        <v>137</v>
      </c>
      <c r="P31" t="s">
        <v>144</v>
      </c>
    </row>
    <row r="33" spans="4:4" x14ac:dyDescent="0.25">
      <c r="D33" t="s">
        <v>146</v>
      </c>
    </row>
    <row r="35" spans="4:4" x14ac:dyDescent="0.25">
      <c r="D35" t="s">
        <v>147</v>
      </c>
    </row>
  </sheetData>
  <sheetProtection formatCells="0" formatColumns="0" formatRows="0" insertColumns="0" insertRows="0" insertHyperlinks="0" deleteColumns="0" deleteRows="0" sort="0" autoFilter="0" pivotTables="0"/>
  <sortState ref="A7:Y24">
    <sortCondition descending="1" ref="X7:X24"/>
  </sortState>
  <pageMargins left="0.7" right="0.7" top="0.75" bottom="0.75" header="0.3" footer="0.3"/>
  <pageSetup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workbookViewId="0">
      <selection sqref="A1:X17"/>
    </sheetView>
  </sheetViews>
  <sheetFormatPr defaultRowHeight="15" x14ac:dyDescent="0.25"/>
  <cols>
    <col min="1" max="1" width="5.42578125" customWidth="1"/>
    <col min="2" max="2" width="2.140625" hidden="1" customWidth="1"/>
    <col min="3" max="3" width="10" hidden="1" customWidth="1"/>
    <col min="4" max="4" width="26.7109375" customWidth="1"/>
    <col min="5" max="5" width="7" customWidth="1"/>
    <col min="6" max="6" width="27.5703125" customWidth="1"/>
    <col min="7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5" ht="18.75" x14ac:dyDescent="0.3">
      <c r="D1" t="s">
        <v>0</v>
      </c>
      <c r="E1" s="1"/>
    </row>
    <row r="2" spans="1:25" ht="18.75" x14ac:dyDescent="0.3">
      <c r="D2" t="s">
        <v>1</v>
      </c>
      <c r="E2" s="1"/>
    </row>
    <row r="3" spans="1:25" ht="18.75" x14ac:dyDescent="0.3">
      <c r="D3" t="s">
        <v>79</v>
      </c>
      <c r="E3" s="1"/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</row>
    <row r="7" spans="1:25" x14ac:dyDescent="0.25">
      <c r="A7" s="5" t="s">
        <v>113</v>
      </c>
      <c r="B7">
        <v>336101</v>
      </c>
      <c r="C7">
        <v>9680</v>
      </c>
      <c r="D7" t="s">
        <v>85</v>
      </c>
      <c r="E7" s="5">
        <v>2010</v>
      </c>
      <c r="F7" t="s">
        <v>45</v>
      </c>
      <c r="G7" t="s">
        <v>46</v>
      </c>
      <c r="H7" s="3">
        <v>3.2</v>
      </c>
      <c r="I7" s="3">
        <v>8.0299999999999994</v>
      </c>
      <c r="J7" s="3">
        <v>0</v>
      </c>
      <c r="K7" s="4">
        <f t="shared" ref="K7:K17" si="0">H7+I7-J7</f>
        <v>11.23</v>
      </c>
      <c r="L7" s="3">
        <v>1.4</v>
      </c>
      <c r="M7" s="3">
        <v>7.2</v>
      </c>
      <c r="N7" s="3">
        <v>0</v>
      </c>
      <c r="O7" s="4">
        <f t="shared" ref="O7:O17" si="1">L7+M7-N7</f>
        <v>8.6</v>
      </c>
      <c r="P7" s="3">
        <v>3.7</v>
      </c>
      <c r="Q7" s="3">
        <v>7.2</v>
      </c>
      <c r="R7" s="3">
        <v>0</v>
      </c>
      <c r="S7" s="4">
        <f t="shared" ref="S7:S17" si="2">P7+Q7-R7</f>
        <v>10.9</v>
      </c>
      <c r="T7" s="3">
        <v>3.3</v>
      </c>
      <c r="U7" s="3">
        <v>7.25</v>
      </c>
      <c r="V7" s="3">
        <v>0</v>
      </c>
      <c r="W7" s="4">
        <f t="shared" ref="W7:W17" si="3">T7+U7-V7</f>
        <v>10.55</v>
      </c>
      <c r="X7" s="3">
        <f t="shared" ref="X7:X17" si="4">K7+O7+S7+W7</f>
        <v>41.28</v>
      </c>
    </row>
    <row r="8" spans="1:25" x14ac:dyDescent="0.25">
      <c r="A8" s="5" t="s">
        <v>114</v>
      </c>
      <c r="B8">
        <v>131224</v>
      </c>
      <c r="C8">
        <v>4905</v>
      </c>
      <c r="D8" t="s">
        <v>92</v>
      </c>
      <c r="E8" s="5">
        <v>2011</v>
      </c>
      <c r="F8" t="s">
        <v>70</v>
      </c>
      <c r="G8" t="s">
        <v>91</v>
      </c>
      <c r="H8" s="3">
        <v>2.4</v>
      </c>
      <c r="I8" s="3">
        <v>8.36</v>
      </c>
      <c r="J8" s="3">
        <v>0</v>
      </c>
      <c r="K8" s="4">
        <f t="shared" si="0"/>
        <v>10.76</v>
      </c>
      <c r="L8" s="3">
        <v>1.8</v>
      </c>
      <c r="M8" s="3">
        <v>7.35</v>
      </c>
      <c r="N8" s="3">
        <v>0</v>
      </c>
      <c r="O8" s="4">
        <f t="shared" si="1"/>
        <v>9.15</v>
      </c>
      <c r="P8" s="3">
        <v>3.1</v>
      </c>
      <c r="Q8" s="3">
        <v>7.5</v>
      </c>
      <c r="R8" s="3">
        <v>0</v>
      </c>
      <c r="S8" s="4">
        <f t="shared" si="2"/>
        <v>10.6</v>
      </c>
      <c r="T8" s="3">
        <v>2.6</v>
      </c>
      <c r="U8" s="3">
        <v>7.25</v>
      </c>
      <c r="V8" s="3">
        <v>0</v>
      </c>
      <c r="W8" s="4">
        <f t="shared" si="3"/>
        <v>9.85</v>
      </c>
      <c r="X8" s="3">
        <f t="shared" si="4"/>
        <v>40.36</v>
      </c>
    </row>
    <row r="9" spans="1:25" x14ac:dyDescent="0.25">
      <c r="A9" s="5" t="s">
        <v>115</v>
      </c>
      <c r="B9">
        <v>918562</v>
      </c>
      <c r="C9">
        <v>4142</v>
      </c>
      <c r="D9" t="s">
        <v>89</v>
      </c>
      <c r="E9" s="5">
        <v>2010</v>
      </c>
      <c r="F9" t="s">
        <v>31</v>
      </c>
      <c r="G9" t="s">
        <v>32</v>
      </c>
      <c r="H9" s="3">
        <v>2.4</v>
      </c>
      <c r="I9" s="3">
        <v>8.5</v>
      </c>
      <c r="J9" s="3">
        <v>0</v>
      </c>
      <c r="K9" s="4">
        <f t="shared" si="0"/>
        <v>10.9</v>
      </c>
      <c r="L9" s="3">
        <v>1.8</v>
      </c>
      <c r="M9" s="3">
        <v>7.1</v>
      </c>
      <c r="N9" s="3">
        <v>0</v>
      </c>
      <c r="O9" s="4">
        <f t="shared" si="1"/>
        <v>8.9</v>
      </c>
      <c r="P9" s="3">
        <v>2.7</v>
      </c>
      <c r="Q9" s="3">
        <v>6.4</v>
      </c>
      <c r="R9" s="3">
        <v>0</v>
      </c>
      <c r="S9" s="4">
        <f t="shared" si="2"/>
        <v>9.1000000000000014</v>
      </c>
      <c r="T9" s="3">
        <v>3.2</v>
      </c>
      <c r="U9" s="3">
        <v>8.1</v>
      </c>
      <c r="V9" s="3">
        <v>0</v>
      </c>
      <c r="W9" s="4">
        <f t="shared" si="3"/>
        <v>11.3</v>
      </c>
      <c r="X9" s="3">
        <f t="shared" si="4"/>
        <v>40.200000000000003</v>
      </c>
    </row>
    <row r="10" spans="1:25" x14ac:dyDescent="0.25">
      <c r="A10" s="5" t="s">
        <v>116</v>
      </c>
      <c r="B10">
        <v>895669</v>
      </c>
      <c r="C10">
        <v>4905</v>
      </c>
      <c r="D10" t="s">
        <v>90</v>
      </c>
      <c r="E10" s="5">
        <v>2011</v>
      </c>
      <c r="F10" t="s">
        <v>70</v>
      </c>
      <c r="G10" t="s">
        <v>91</v>
      </c>
      <c r="H10" s="3">
        <v>2.4</v>
      </c>
      <c r="I10" s="3">
        <v>8.76</v>
      </c>
      <c r="J10" s="3">
        <v>0</v>
      </c>
      <c r="K10" s="4">
        <f t="shared" si="0"/>
        <v>11.16</v>
      </c>
      <c r="L10" s="3">
        <v>1.8</v>
      </c>
      <c r="M10" s="3">
        <v>7</v>
      </c>
      <c r="N10" s="3">
        <v>0</v>
      </c>
      <c r="O10" s="4">
        <f t="shared" si="1"/>
        <v>8.8000000000000007</v>
      </c>
      <c r="P10" s="3">
        <v>2.8</v>
      </c>
      <c r="Q10" s="3">
        <v>7.13</v>
      </c>
      <c r="R10" s="3">
        <v>0</v>
      </c>
      <c r="S10" s="4">
        <f t="shared" si="2"/>
        <v>9.93</v>
      </c>
      <c r="T10" s="3">
        <v>2.5</v>
      </c>
      <c r="U10" s="3">
        <v>7.8</v>
      </c>
      <c r="V10" s="3">
        <v>0</v>
      </c>
      <c r="W10" s="4">
        <f t="shared" si="3"/>
        <v>10.3</v>
      </c>
      <c r="X10" s="3">
        <f t="shared" si="4"/>
        <v>40.19</v>
      </c>
    </row>
    <row r="11" spans="1:25" x14ac:dyDescent="0.25">
      <c r="A11" s="5" t="s">
        <v>117</v>
      </c>
      <c r="B11">
        <v>432317</v>
      </c>
      <c r="C11">
        <v>5382</v>
      </c>
      <c r="D11" t="s">
        <v>88</v>
      </c>
      <c r="E11" s="5">
        <v>2010</v>
      </c>
      <c r="F11" t="s">
        <v>61</v>
      </c>
      <c r="G11" t="s">
        <v>87</v>
      </c>
      <c r="H11" s="3">
        <v>2.4</v>
      </c>
      <c r="I11" s="3">
        <v>8.43</v>
      </c>
      <c r="J11" s="3">
        <v>0</v>
      </c>
      <c r="K11" s="4">
        <f t="shared" si="0"/>
        <v>10.83</v>
      </c>
      <c r="L11" s="3">
        <v>1.9</v>
      </c>
      <c r="M11" s="3">
        <v>6.65</v>
      </c>
      <c r="N11" s="3">
        <v>0</v>
      </c>
      <c r="O11" s="4">
        <f t="shared" si="1"/>
        <v>8.5500000000000007</v>
      </c>
      <c r="P11" s="3">
        <v>2.7</v>
      </c>
      <c r="Q11" s="3">
        <v>6.9</v>
      </c>
      <c r="R11" s="3">
        <v>0</v>
      </c>
      <c r="S11" s="4">
        <f t="shared" si="2"/>
        <v>9.6000000000000014</v>
      </c>
      <c r="T11" s="3">
        <v>3.3</v>
      </c>
      <c r="U11" s="3">
        <v>7.6</v>
      </c>
      <c r="V11" s="3">
        <v>0</v>
      </c>
      <c r="W11" s="4">
        <f t="shared" si="3"/>
        <v>10.899999999999999</v>
      </c>
      <c r="X11" s="3">
        <f t="shared" si="4"/>
        <v>39.880000000000003</v>
      </c>
    </row>
    <row r="12" spans="1:25" x14ac:dyDescent="0.25">
      <c r="A12" s="5" t="s">
        <v>118</v>
      </c>
      <c r="B12">
        <v>835276</v>
      </c>
      <c r="C12">
        <v>7791</v>
      </c>
      <c r="D12" t="s">
        <v>80</v>
      </c>
      <c r="E12" s="5">
        <v>2011</v>
      </c>
      <c r="F12" t="s">
        <v>19</v>
      </c>
      <c r="G12" t="s">
        <v>81</v>
      </c>
      <c r="H12" s="3">
        <v>2.4</v>
      </c>
      <c r="I12" s="3">
        <v>8.6999999999999993</v>
      </c>
      <c r="J12" s="3">
        <v>0</v>
      </c>
      <c r="K12" s="4">
        <f t="shared" si="0"/>
        <v>11.1</v>
      </c>
      <c r="L12" s="3">
        <v>1.8</v>
      </c>
      <c r="M12" s="3">
        <v>7.15</v>
      </c>
      <c r="N12" s="3">
        <v>0</v>
      </c>
      <c r="O12" s="4">
        <f t="shared" si="1"/>
        <v>8.9500000000000011</v>
      </c>
      <c r="P12" s="3">
        <v>2.5</v>
      </c>
      <c r="Q12" s="3">
        <v>7.06</v>
      </c>
      <c r="R12" s="3">
        <v>0</v>
      </c>
      <c r="S12" s="4">
        <f t="shared" si="2"/>
        <v>9.5599999999999987</v>
      </c>
      <c r="T12" s="3">
        <v>2.4</v>
      </c>
      <c r="U12" s="3">
        <v>7.65</v>
      </c>
      <c r="V12" s="3">
        <v>0.1</v>
      </c>
      <c r="W12" s="4">
        <f t="shared" si="3"/>
        <v>9.9500000000000011</v>
      </c>
      <c r="X12" s="3">
        <f t="shared" si="4"/>
        <v>39.56</v>
      </c>
    </row>
    <row r="13" spans="1:25" x14ac:dyDescent="0.25">
      <c r="A13" s="5" t="s">
        <v>119</v>
      </c>
      <c r="B13">
        <v>165987</v>
      </c>
      <c r="C13">
        <v>5382</v>
      </c>
      <c r="D13" t="s">
        <v>86</v>
      </c>
      <c r="E13" s="5">
        <v>2010</v>
      </c>
      <c r="F13" t="s">
        <v>61</v>
      </c>
      <c r="G13" t="s">
        <v>87</v>
      </c>
      <c r="H13" s="3">
        <v>3.2</v>
      </c>
      <c r="I13" s="3">
        <v>8.1</v>
      </c>
      <c r="J13" s="3">
        <v>0.3</v>
      </c>
      <c r="K13" s="4">
        <f t="shared" si="0"/>
        <v>11</v>
      </c>
      <c r="L13" s="3">
        <v>2.6</v>
      </c>
      <c r="M13" s="3">
        <v>5.05</v>
      </c>
      <c r="N13" s="3">
        <v>0</v>
      </c>
      <c r="O13" s="4">
        <f t="shared" si="1"/>
        <v>7.65</v>
      </c>
      <c r="P13" s="3">
        <v>3.8</v>
      </c>
      <c r="Q13" s="3">
        <v>6.4</v>
      </c>
      <c r="R13" s="3">
        <v>0</v>
      </c>
      <c r="S13" s="4">
        <f t="shared" si="2"/>
        <v>10.199999999999999</v>
      </c>
      <c r="T13" s="3">
        <v>2.7</v>
      </c>
      <c r="U13" s="3">
        <v>8</v>
      </c>
      <c r="V13" s="3">
        <v>0</v>
      </c>
      <c r="W13" s="4">
        <f t="shared" si="3"/>
        <v>10.7</v>
      </c>
      <c r="X13" s="3">
        <f t="shared" si="4"/>
        <v>39.549999999999997</v>
      </c>
    </row>
    <row r="14" spans="1:25" x14ac:dyDescent="0.25">
      <c r="A14" s="5" t="s">
        <v>120</v>
      </c>
      <c r="B14">
        <v>935210</v>
      </c>
      <c r="C14">
        <v>7791</v>
      </c>
      <c r="D14" t="s">
        <v>83</v>
      </c>
      <c r="E14" s="5">
        <v>2011</v>
      </c>
      <c r="F14" t="s">
        <v>19</v>
      </c>
      <c r="G14" t="s">
        <v>56</v>
      </c>
      <c r="H14" s="3">
        <v>2.4</v>
      </c>
      <c r="I14" s="3">
        <v>8.26</v>
      </c>
      <c r="J14" s="3">
        <v>0</v>
      </c>
      <c r="K14" s="4">
        <f t="shared" si="0"/>
        <v>10.66</v>
      </c>
      <c r="L14" s="3">
        <v>1.8</v>
      </c>
      <c r="M14" s="3">
        <v>7.1</v>
      </c>
      <c r="N14" s="3">
        <v>0</v>
      </c>
      <c r="O14" s="4">
        <f t="shared" si="1"/>
        <v>8.9</v>
      </c>
      <c r="P14" s="3">
        <v>2.2000000000000002</v>
      </c>
      <c r="Q14" s="3">
        <v>6.73</v>
      </c>
      <c r="R14" s="3">
        <v>0</v>
      </c>
      <c r="S14" s="4">
        <f t="shared" si="2"/>
        <v>8.93</v>
      </c>
      <c r="T14" s="3">
        <v>2.7</v>
      </c>
      <c r="U14" s="3">
        <v>7.6</v>
      </c>
      <c r="V14" s="3">
        <v>0</v>
      </c>
      <c r="W14" s="4">
        <f t="shared" si="3"/>
        <v>10.3</v>
      </c>
      <c r="X14" s="3">
        <f t="shared" si="4"/>
        <v>38.790000000000006</v>
      </c>
    </row>
    <row r="15" spans="1:25" x14ac:dyDescent="0.25">
      <c r="A15" s="5" t="s">
        <v>121</v>
      </c>
      <c r="B15">
        <v>303069</v>
      </c>
      <c r="C15">
        <v>7791</v>
      </c>
      <c r="D15" t="s">
        <v>82</v>
      </c>
      <c r="E15" s="5">
        <v>2011</v>
      </c>
      <c r="F15" t="s">
        <v>19</v>
      </c>
      <c r="G15" t="s">
        <v>81</v>
      </c>
      <c r="H15" s="3">
        <v>2.4</v>
      </c>
      <c r="I15" s="3">
        <v>8.8000000000000007</v>
      </c>
      <c r="J15" s="3">
        <v>0</v>
      </c>
      <c r="K15" s="4">
        <f t="shared" si="0"/>
        <v>11.200000000000001</v>
      </c>
      <c r="L15" s="3">
        <v>1.2</v>
      </c>
      <c r="M15" s="3">
        <v>6.4</v>
      </c>
      <c r="N15" s="3">
        <v>0</v>
      </c>
      <c r="O15" s="4">
        <f t="shared" si="1"/>
        <v>7.6000000000000005</v>
      </c>
      <c r="P15" s="3">
        <v>3.1</v>
      </c>
      <c r="Q15" s="3">
        <v>6.36</v>
      </c>
      <c r="R15" s="3">
        <v>0</v>
      </c>
      <c r="S15" s="4">
        <f t="shared" si="2"/>
        <v>9.4600000000000009</v>
      </c>
      <c r="T15" s="3">
        <v>2.8</v>
      </c>
      <c r="U15" s="3">
        <v>7.65</v>
      </c>
      <c r="V15" s="3">
        <v>0</v>
      </c>
      <c r="W15" s="4">
        <f t="shared" si="3"/>
        <v>10.45</v>
      </c>
      <c r="X15" s="3">
        <f t="shared" si="4"/>
        <v>38.71</v>
      </c>
    </row>
    <row r="16" spans="1:25" x14ac:dyDescent="0.25">
      <c r="A16" s="5" t="s">
        <v>122</v>
      </c>
      <c r="B16">
        <v>166291</v>
      </c>
      <c r="C16">
        <v>4905</v>
      </c>
      <c r="D16" t="s">
        <v>93</v>
      </c>
      <c r="E16" s="5">
        <v>2011</v>
      </c>
      <c r="F16" t="s">
        <v>70</v>
      </c>
      <c r="G16" t="s">
        <v>91</v>
      </c>
      <c r="H16" s="3">
        <v>2.4</v>
      </c>
      <c r="I16" s="3">
        <v>8.33</v>
      </c>
      <c r="J16" s="3">
        <v>0</v>
      </c>
      <c r="K16" s="4">
        <f t="shared" si="0"/>
        <v>10.73</v>
      </c>
      <c r="L16" s="3">
        <v>1.8</v>
      </c>
      <c r="M16" s="3">
        <v>6.55</v>
      </c>
      <c r="N16" s="3">
        <v>0</v>
      </c>
      <c r="O16" s="4">
        <f t="shared" si="1"/>
        <v>8.35</v>
      </c>
      <c r="P16" s="3">
        <v>2.5</v>
      </c>
      <c r="Q16" s="3">
        <v>6.76</v>
      </c>
      <c r="R16" s="3">
        <v>0</v>
      </c>
      <c r="S16" s="4">
        <f t="shared" si="2"/>
        <v>9.26</v>
      </c>
      <c r="T16" s="3">
        <v>2.4</v>
      </c>
      <c r="U16" s="3">
        <v>7.35</v>
      </c>
      <c r="V16" s="3">
        <v>0</v>
      </c>
      <c r="W16" s="4">
        <f t="shared" si="3"/>
        <v>9.75</v>
      </c>
      <c r="X16" s="3">
        <f t="shared" si="4"/>
        <v>38.089999999999996</v>
      </c>
    </row>
    <row r="17" spans="1:24" x14ac:dyDescent="0.25">
      <c r="A17" s="5" t="s">
        <v>123</v>
      </c>
      <c r="B17">
        <v>865802</v>
      </c>
      <c r="C17">
        <v>9680</v>
      </c>
      <c r="D17" t="s">
        <v>84</v>
      </c>
      <c r="E17" s="5">
        <v>2010</v>
      </c>
      <c r="F17" t="s">
        <v>45</v>
      </c>
      <c r="G17" t="s">
        <v>46</v>
      </c>
      <c r="H17" s="3">
        <v>2</v>
      </c>
      <c r="I17" s="3">
        <v>8.0299999999999994</v>
      </c>
      <c r="J17" s="3">
        <v>0</v>
      </c>
      <c r="K17" s="4">
        <f t="shared" si="0"/>
        <v>10.029999999999999</v>
      </c>
      <c r="L17" s="3">
        <v>1.3</v>
      </c>
      <c r="M17" s="3">
        <v>6.45</v>
      </c>
      <c r="N17" s="3">
        <v>0</v>
      </c>
      <c r="O17" s="4">
        <f t="shared" si="1"/>
        <v>7.75</v>
      </c>
      <c r="P17" s="3">
        <v>2.7</v>
      </c>
      <c r="Q17" s="3">
        <v>7.06</v>
      </c>
      <c r="R17" s="3">
        <v>0.1</v>
      </c>
      <c r="S17" s="4">
        <f t="shared" si="2"/>
        <v>9.66</v>
      </c>
      <c r="T17" s="3">
        <v>2.5</v>
      </c>
      <c r="U17" s="3">
        <v>8.1</v>
      </c>
      <c r="V17" s="3">
        <v>0</v>
      </c>
      <c r="W17" s="4">
        <f t="shared" si="3"/>
        <v>10.6</v>
      </c>
      <c r="X17" s="3">
        <f t="shared" si="4"/>
        <v>38.04</v>
      </c>
    </row>
    <row r="20" spans="1:24" x14ac:dyDescent="0.25">
      <c r="D20" t="s">
        <v>133</v>
      </c>
      <c r="G20" t="s">
        <v>134</v>
      </c>
      <c r="K20" t="s">
        <v>138</v>
      </c>
      <c r="P20" t="s">
        <v>141</v>
      </c>
    </row>
    <row r="21" spans="1:24" x14ac:dyDescent="0.25">
      <c r="D21" t="s">
        <v>131</v>
      </c>
      <c r="G21" t="s">
        <v>135</v>
      </c>
      <c r="J21" t="s">
        <v>139</v>
      </c>
      <c r="K21" t="s">
        <v>139</v>
      </c>
      <c r="P21" t="s">
        <v>145</v>
      </c>
    </row>
    <row r="22" spans="1:24" x14ac:dyDescent="0.25">
      <c r="D22" t="s">
        <v>132</v>
      </c>
      <c r="G22" t="s">
        <v>136</v>
      </c>
      <c r="J22" t="s">
        <v>140</v>
      </c>
      <c r="K22" t="s">
        <v>140</v>
      </c>
      <c r="P22" t="s">
        <v>143</v>
      </c>
    </row>
    <row r="23" spans="1:24" x14ac:dyDescent="0.25">
      <c r="G23" t="s">
        <v>137</v>
      </c>
      <c r="P23" t="s">
        <v>144</v>
      </c>
    </row>
    <row r="27" spans="1:24" x14ac:dyDescent="0.25">
      <c r="D27" t="s">
        <v>146</v>
      </c>
    </row>
    <row r="29" spans="1:24" x14ac:dyDescent="0.25">
      <c r="D29" t="s">
        <v>147</v>
      </c>
    </row>
  </sheetData>
  <sheetProtection formatCells="0" formatColumns="0" formatRows="0" insertColumns="0" insertRows="0" insertHyperlinks="0" deleteColumns="0" deleteRows="0" sort="0" autoFilter="0" pivotTables="0"/>
  <sortState ref="A7:X17">
    <sortCondition descending="1" ref="X7:X17"/>
  </sortState>
  <pageMargins left="0.7" right="0.7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workbookViewId="0">
      <selection activeCell="M33" sqref="M33"/>
    </sheetView>
  </sheetViews>
  <sheetFormatPr defaultRowHeight="15" x14ac:dyDescent="0.25"/>
  <cols>
    <col min="1" max="1" width="6.140625" customWidth="1"/>
    <col min="2" max="2" width="0.28515625" customWidth="1"/>
    <col min="3" max="3" width="10" hidden="1" customWidth="1"/>
    <col min="4" max="4" width="21.140625" customWidth="1"/>
    <col min="5" max="5" width="8" customWidth="1"/>
    <col min="6" max="6" width="26.7109375" customWidth="1"/>
    <col min="7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5" ht="18.75" x14ac:dyDescent="0.3">
      <c r="D1" t="s">
        <v>0</v>
      </c>
      <c r="E1" s="1"/>
    </row>
    <row r="2" spans="1:25" ht="18.75" x14ac:dyDescent="0.3">
      <c r="D2" t="s">
        <v>1</v>
      </c>
      <c r="E2" s="1"/>
    </row>
    <row r="3" spans="1:25" ht="18.75" x14ac:dyDescent="0.3">
      <c r="D3" t="s">
        <v>94</v>
      </c>
      <c r="E3" s="1"/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</row>
    <row r="7" spans="1:25" x14ac:dyDescent="0.25">
      <c r="A7" s="5" t="s">
        <v>113</v>
      </c>
      <c r="B7">
        <v>798369</v>
      </c>
      <c r="C7">
        <v>4142</v>
      </c>
      <c r="D7" t="s">
        <v>103</v>
      </c>
      <c r="E7">
        <v>2006</v>
      </c>
      <c r="F7" t="s">
        <v>31</v>
      </c>
      <c r="G7" t="s">
        <v>32</v>
      </c>
      <c r="H7" s="3">
        <v>3.2</v>
      </c>
      <c r="I7" s="3">
        <v>9.17</v>
      </c>
      <c r="J7" s="3">
        <v>0</v>
      </c>
      <c r="K7" s="4">
        <f t="shared" ref="K7:K16" si="0">H7+I7-J7</f>
        <v>12.370000000000001</v>
      </c>
      <c r="L7" s="3">
        <v>2.9</v>
      </c>
      <c r="M7" s="3">
        <v>8.0500000000000007</v>
      </c>
      <c r="N7" s="3">
        <v>0</v>
      </c>
      <c r="O7" s="4">
        <f t="shared" ref="O7:O16" si="1">L7+M7-N7</f>
        <v>10.950000000000001</v>
      </c>
      <c r="P7" s="3">
        <v>3.5</v>
      </c>
      <c r="Q7" s="3">
        <v>7.33</v>
      </c>
      <c r="R7" s="3">
        <v>0</v>
      </c>
      <c r="S7" s="4">
        <f t="shared" ref="S7:S16" si="2">P7+Q7-R7</f>
        <v>10.83</v>
      </c>
      <c r="T7" s="3">
        <v>3.1</v>
      </c>
      <c r="U7" s="3">
        <v>8.35</v>
      </c>
      <c r="V7" s="3">
        <v>0</v>
      </c>
      <c r="W7" s="4">
        <f t="shared" ref="W7:W16" si="3">T7+U7-V7</f>
        <v>11.45</v>
      </c>
      <c r="X7" s="3">
        <f t="shared" ref="X7:X16" si="4">K7+O7+S7+W7</f>
        <v>45.599999999999994</v>
      </c>
    </row>
    <row r="8" spans="1:25" x14ac:dyDescent="0.25">
      <c r="A8" s="5" t="s">
        <v>114</v>
      </c>
      <c r="B8">
        <v>802828</v>
      </c>
      <c r="C8">
        <v>7791</v>
      </c>
      <c r="D8" t="s">
        <v>95</v>
      </c>
      <c r="E8">
        <v>2006</v>
      </c>
      <c r="F8" t="s">
        <v>19</v>
      </c>
      <c r="G8" t="s">
        <v>81</v>
      </c>
      <c r="H8" s="3">
        <v>2.4</v>
      </c>
      <c r="I8" s="3">
        <v>8.36</v>
      </c>
      <c r="J8" s="3">
        <v>0</v>
      </c>
      <c r="K8" s="4">
        <f t="shared" si="0"/>
        <v>10.76</v>
      </c>
      <c r="L8" s="3">
        <v>2.4</v>
      </c>
      <c r="M8" s="3">
        <v>7.6</v>
      </c>
      <c r="N8" s="3">
        <v>0</v>
      </c>
      <c r="O8" s="4">
        <f t="shared" si="1"/>
        <v>10</v>
      </c>
      <c r="P8" s="3">
        <v>3.5</v>
      </c>
      <c r="Q8" s="3">
        <v>6.53</v>
      </c>
      <c r="R8" s="3">
        <v>0</v>
      </c>
      <c r="S8" s="4">
        <f t="shared" si="2"/>
        <v>10.030000000000001</v>
      </c>
      <c r="T8" s="3">
        <v>3.6</v>
      </c>
      <c r="U8" s="3">
        <v>7.85</v>
      </c>
      <c r="V8" s="3">
        <v>0</v>
      </c>
      <c r="W8" s="4">
        <f t="shared" si="3"/>
        <v>11.45</v>
      </c>
      <c r="X8" s="3">
        <f t="shared" si="4"/>
        <v>42.239999999999995</v>
      </c>
    </row>
    <row r="9" spans="1:25" x14ac:dyDescent="0.25">
      <c r="A9" s="5" t="s">
        <v>115</v>
      </c>
      <c r="B9">
        <v>293568</v>
      </c>
      <c r="C9">
        <v>5382</v>
      </c>
      <c r="D9" t="s">
        <v>100</v>
      </c>
      <c r="E9">
        <v>2008</v>
      </c>
      <c r="F9" t="s">
        <v>61</v>
      </c>
      <c r="G9" t="s">
        <v>99</v>
      </c>
      <c r="H9" s="3">
        <v>3.4</v>
      </c>
      <c r="I9" s="3">
        <v>8.4600000000000009</v>
      </c>
      <c r="J9" s="3">
        <v>0</v>
      </c>
      <c r="K9" s="4">
        <f t="shared" si="0"/>
        <v>11.860000000000001</v>
      </c>
      <c r="L9" s="3">
        <v>2.7</v>
      </c>
      <c r="M9" s="3">
        <v>7.15</v>
      </c>
      <c r="N9" s="3">
        <v>0</v>
      </c>
      <c r="O9" s="4">
        <f t="shared" si="1"/>
        <v>9.8500000000000014</v>
      </c>
      <c r="P9" s="3">
        <v>3.8</v>
      </c>
      <c r="Q9" s="3">
        <v>5.63</v>
      </c>
      <c r="R9" s="3">
        <v>0.1</v>
      </c>
      <c r="S9" s="4">
        <f t="shared" si="2"/>
        <v>9.33</v>
      </c>
      <c r="T9" s="3">
        <v>2.9</v>
      </c>
      <c r="U9" s="3">
        <v>7.1</v>
      </c>
      <c r="V9" s="3">
        <v>0</v>
      </c>
      <c r="W9" s="4">
        <f t="shared" si="3"/>
        <v>10</v>
      </c>
      <c r="X9" s="3">
        <f t="shared" si="4"/>
        <v>41.04</v>
      </c>
    </row>
    <row r="10" spans="1:25" x14ac:dyDescent="0.25">
      <c r="A10" s="5" t="s">
        <v>116</v>
      </c>
      <c r="B10">
        <v>493074</v>
      </c>
      <c r="C10">
        <v>5382</v>
      </c>
      <c r="D10" t="s">
        <v>102</v>
      </c>
      <c r="E10">
        <v>2006</v>
      </c>
      <c r="F10" t="s">
        <v>61</v>
      </c>
      <c r="G10" t="s">
        <v>99</v>
      </c>
      <c r="H10" s="3">
        <v>3.2</v>
      </c>
      <c r="I10" s="3">
        <v>8.5299999999999994</v>
      </c>
      <c r="J10" s="3">
        <v>0</v>
      </c>
      <c r="K10" s="4">
        <f t="shared" si="0"/>
        <v>11.73</v>
      </c>
      <c r="L10" s="3">
        <v>2</v>
      </c>
      <c r="M10" s="3">
        <v>6.35</v>
      </c>
      <c r="N10" s="3">
        <v>0</v>
      </c>
      <c r="O10" s="4">
        <f t="shared" si="1"/>
        <v>8.35</v>
      </c>
      <c r="P10" s="3">
        <v>3.4</v>
      </c>
      <c r="Q10" s="3">
        <v>6.46</v>
      </c>
      <c r="R10" s="3">
        <v>0</v>
      </c>
      <c r="S10" s="4">
        <f t="shared" si="2"/>
        <v>9.86</v>
      </c>
      <c r="T10" s="3">
        <v>3.4</v>
      </c>
      <c r="U10" s="3">
        <v>7.65</v>
      </c>
      <c r="V10" s="3">
        <v>0</v>
      </c>
      <c r="W10" s="4">
        <f t="shared" si="3"/>
        <v>11.05</v>
      </c>
      <c r="X10" s="3">
        <f t="shared" si="4"/>
        <v>40.989999999999995</v>
      </c>
    </row>
    <row r="11" spans="1:25" x14ac:dyDescent="0.25">
      <c r="A11" s="5" t="s">
        <v>117</v>
      </c>
      <c r="B11">
        <v>901104</v>
      </c>
      <c r="C11">
        <v>4905</v>
      </c>
      <c r="D11" t="s">
        <v>104</v>
      </c>
      <c r="E11">
        <v>2009</v>
      </c>
      <c r="F11" t="s">
        <v>70</v>
      </c>
      <c r="G11" t="s">
        <v>105</v>
      </c>
      <c r="H11" s="3">
        <v>2.4</v>
      </c>
      <c r="I11" s="3">
        <v>8.83</v>
      </c>
      <c r="J11" s="3">
        <v>0</v>
      </c>
      <c r="K11" s="4">
        <f t="shared" si="0"/>
        <v>11.23</v>
      </c>
      <c r="L11" s="3">
        <v>1.8</v>
      </c>
      <c r="M11" s="3">
        <v>7.15</v>
      </c>
      <c r="N11" s="3">
        <v>0</v>
      </c>
      <c r="O11" s="4">
        <f t="shared" si="1"/>
        <v>8.9500000000000011</v>
      </c>
      <c r="P11" s="3">
        <v>2.5</v>
      </c>
      <c r="Q11" s="3">
        <v>7.36</v>
      </c>
      <c r="R11" s="3">
        <v>0</v>
      </c>
      <c r="S11" s="4">
        <f t="shared" si="2"/>
        <v>9.86</v>
      </c>
      <c r="T11" s="3">
        <v>3</v>
      </c>
      <c r="U11" s="3">
        <v>7.9</v>
      </c>
      <c r="V11" s="3">
        <v>0</v>
      </c>
      <c r="W11" s="4">
        <f t="shared" si="3"/>
        <v>10.9</v>
      </c>
      <c r="X11" s="3">
        <f t="shared" si="4"/>
        <v>40.94</v>
      </c>
    </row>
    <row r="12" spans="1:25" x14ac:dyDescent="0.25">
      <c r="A12" s="5" t="s">
        <v>118</v>
      </c>
      <c r="B12">
        <v>262664</v>
      </c>
      <c r="C12">
        <v>9680</v>
      </c>
      <c r="D12" t="s">
        <v>96</v>
      </c>
      <c r="E12">
        <v>2007</v>
      </c>
      <c r="F12" t="s">
        <v>45</v>
      </c>
      <c r="G12" t="s">
        <v>97</v>
      </c>
      <c r="H12" s="3">
        <v>3.4</v>
      </c>
      <c r="I12" s="3">
        <v>8.0299999999999994</v>
      </c>
      <c r="J12" s="3">
        <v>0</v>
      </c>
      <c r="K12" s="4">
        <f t="shared" si="0"/>
        <v>11.43</v>
      </c>
      <c r="L12" s="3">
        <v>2.4</v>
      </c>
      <c r="M12" s="3">
        <v>7.05</v>
      </c>
      <c r="N12" s="3">
        <v>0</v>
      </c>
      <c r="O12" s="4">
        <f t="shared" si="1"/>
        <v>9.4499999999999993</v>
      </c>
      <c r="P12" s="3">
        <v>3.1</v>
      </c>
      <c r="Q12" s="3">
        <v>6.23</v>
      </c>
      <c r="R12" s="3">
        <v>0.1</v>
      </c>
      <c r="S12" s="4">
        <f t="shared" si="2"/>
        <v>9.23</v>
      </c>
      <c r="T12" s="3">
        <v>3.5</v>
      </c>
      <c r="U12" s="3">
        <v>7.3</v>
      </c>
      <c r="V12" s="3">
        <v>0</v>
      </c>
      <c r="W12" s="4">
        <f t="shared" si="3"/>
        <v>10.8</v>
      </c>
      <c r="X12" s="3">
        <f t="shared" si="4"/>
        <v>40.909999999999997</v>
      </c>
    </row>
    <row r="13" spans="1:25" x14ac:dyDescent="0.25">
      <c r="A13" s="5" t="s">
        <v>119</v>
      </c>
      <c r="B13">
        <v>146239</v>
      </c>
      <c r="C13">
        <v>5382</v>
      </c>
      <c r="D13" t="s">
        <v>98</v>
      </c>
      <c r="E13">
        <v>2008</v>
      </c>
      <c r="F13" t="s">
        <v>61</v>
      </c>
      <c r="G13" t="s">
        <v>99</v>
      </c>
      <c r="H13" s="3">
        <v>2.4</v>
      </c>
      <c r="I13" s="3">
        <v>8.06</v>
      </c>
      <c r="J13" s="3">
        <v>0</v>
      </c>
      <c r="K13" s="4">
        <f t="shared" si="0"/>
        <v>10.46</v>
      </c>
      <c r="L13" s="3">
        <v>2</v>
      </c>
      <c r="M13" s="3">
        <v>7.1</v>
      </c>
      <c r="N13" s="3">
        <v>0</v>
      </c>
      <c r="O13" s="4">
        <f t="shared" si="1"/>
        <v>9.1</v>
      </c>
      <c r="P13" s="3">
        <v>3.1</v>
      </c>
      <c r="Q13" s="3">
        <v>5.93</v>
      </c>
      <c r="R13" s="3">
        <v>0</v>
      </c>
      <c r="S13" s="4">
        <f t="shared" si="2"/>
        <v>9.0299999999999994</v>
      </c>
      <c r="T13" s="3">
        <v>2.6</v>
      </c>
      <c r="U13" s="3">
        <v>7.85</v>
      </c>
      <c r="V13" s="3">
        <v>0</v>
      </c>
      <c r="W13" s="4">
        <f t="shared" si="3"/>
        <v>10.45</v>
      </c>
      <c r="X13" s="3">
        <f t="shared" si="4"/>
        <v>39.040000000000006</v>
      </c>
    </row>
    <row r="14" spans="1:25" x14ac:dyDescent="0.25">
      <c r="A14" s="5" t="s">
        <v>120</v>
      </c>
      <c r="B14">
        <v>924988</v>
      </c>
      <c r="C14">
        <v>5382</v>
      </c>
      <c r="D14" t="s">
        <v>101</v>
      </c>
      <c r="E14">
        <v>2003</v>
      </c>
      <c r="F14" t="s">
        <v>61</v>
      </c>
      <c r="G14" t="s">
        <v>99</v>
      </c>
      <c r="H14" s="3">
        <v>2.4</v>
      </c>
      <c r="I14" s="3">
        <v>8.1999999999999993</v>
      </c>
      <c r="J14" s="3">
        <v>0</v>
      </c>
      <c r="K14" s="4">
        <f t="shared" si="0"/>
        <v>10.6</v>
      </c>
      <c r="L14" s="3">
        <v>1.9</v>
      </c>
      <c r="M14" s="3">
        <v>6.55</v>
      </c>
      <c r="N14" s="3">
        <v>0</v>
      </c>
      <c r="O14" s="4">
        <f t="shared" si="1"/>
        <v>8.4499999999999993</v>
      </c>
      <c r="P14" s="3">
        <v>3</v>
      </c>
      <c r="Q14" s="3">
        <v>5</v>
      </c>
      <c r="R14" s="3">
        <v>0</v>
      </c>
      <c r="S14" s="4">
        <f t="shared" si="2"/>
        <v>8</v>
      </c>
      <c r="T14" s="3">
        <v>2.8</v>
      </c>
      <c r="U14" s="3">
        <v>7.25</v>
      </c>
      <c r="V14" s="3">
        <v>0.1</v>
      </c>
      <c r="W14" s="4">
        <f t="shared" si="3"/>
        <v>9.9500000000000011</v>
      </c>
      <c r="X14" s="3">
        <f t="shared" si="4"/>
        <v>37</v>
      </c>
    </row>
    <row r="15" spans="1:25" x14ac:dyDescent="0.25">
      <c r="A15" s="5" t="s">
        <v>121</v>
      </c>
      <c r="B15">
        <v>476749</v>
      </c>
      <c r="C15">
        <v>9763</v>
      </c>
      <c r="D15" t="s">
        <v>106</v>
      </c>
      <c r="E15">
        <v>2009</v>
      </c>
      <c r="F15" t="s">
        <v>34</v>
      </c>
      <c r="G15" t="s">
        <v>35</v>
      </c>
      <c r="H15" s="3">
        <v>2.4</v>
      </c>
      <c r="I15" s="3">
        <v>8.23</v>
      </c>
      <c r="J15" s="3">
        <v>0</v>
      </c>
      <c r="K15" s="4">
        <f t="shared" si="0"/>
        <v>10.63</v>
      </c>
      <c r="L15" s="3">
        <v>1.3</v>
      </c>
      <c r="M15" s="3">
        <v>5.5</v>
      </c>
      <c r="N15" s="3">
        <v>0</v>
      </c>
      <c r="O15" s="4">
        <f t="shared" si="1"/>
        <v>6.8</v>
      </c>
      <c r="P15" s="3">
        <v>2.9</v>
      </c>
      <c r="Q15" s="3">
        <v>6.36</v>
      </c>
      <c r="R15" s="3">
        <v>0</v>
      </c>
      <c r="S15" s="4">
        <f t="shared" si="2"/>
        <v>9.26</v>
      </c>
      <c r="T15" s="3">
        <v>2.9</v>
      </c>
      <c r="U15" s="3">
        <v>6.95</v>
      </c>
      <c r="V15" s="3">
        <v>0</v>
      </c>
      <c r="W15" s="4">
        <f t="shared" si="3"/>
        <v>9.85</v>
      </c>
      <c r="X15" s="3">
        <f t="shared" si="4"/>
        <v>36.54</v>
      </c>
    </row>
    <row r="16" spans="1:25" x14ac:dyDescent="0.25">
      <c r="A16" s="5" t="s">
        <v>122</v>
      </c>
      <c r="B16">
        <v>170364</v>
      </c>
      <c r="C16">
        <v>9763</v>
      </c>
      <c r="D16" t="s">
        <v>107</v>
      </c>
      <c r="E16">
        <v>2009</v>
      </c>
      <c r="F16" t="s">
        <v>34</v>
      </c>
      <c r="G16" t="s">
        <v>35</v>
      </c>
      <c r="H16" s="3">
        <v>2.4</v>
      </c>
      <c r="I16" s="3">
        <v>8.26</v>
      </c>
      <c r="J16" s="3">
        <v>0</v>
      </c>
      <c r="K16" s="4">
        <f t="shared" si="0"/>
        <v>10.66</v>
      </c>
      <c r="L16" s="3">
        <v>1.9</v>
      </c>
      <c r="M16" s="3">
        <v>6.35</v>
      </c>
      <c r="N16" s="3">
        <v>0</v>
      </c>
      <c r="O16" s="4">
        <f t="shared" si="1"/>
        <v>8.25</v>
      </c>
      <c r="P16" s="3">
        <v>2.5</v>
      </c>
      <c r="Q16" s="3">
        <v>5.03</v>
      </c>
      <c r="R16" s="3">
        <v>0.1</v>
      </c>
      <c r="S16" s="4">
        <f t="shared" si="2"/>
        <v>7.4300000000000006</v>
      </c>
      <c r="T16" s="3">
        <v>2.7</v>
      </c>
      <c r="U16" s="3">
        <v>7.45</v>
      </c>
      <c r="V16" s="3">
        <v>0</v>
      </c>
      <c r="W16" s="4">
        <f t="shared" si="3"/>
        <v>10.15</v>
      </c>
      <c r="X16" s="3">
        <f t="shared" si="4"/>
        <v>36.49</v>
      </c>
    </row>
    <row r="19" spans="4:16" x14ac:dyDescent="0.25">
      <c r="D19" t="s">
        <v>133</v>
      </c>
      <c r="G19" t="s">
        <v>134</v>
      </c>
      <c r="K19" t="s">
        <v>138</v>
      </c>
      <c r="P19" t="s">
        <v>141</v>
      </c>
    </row>
    <row r="20" spans="4:16" x14ac:dyDescent="0.25">
      <c r="D20" t="s">
        <v>131</v>
      </c>
      <c r="G20" t="s">
        <v>135</v>
      </c>
      <c r="J20" t="s">
        <v>139</v>
      </c>
      <c r="K20" t="s">
        <v>139</v>
      </c>
      <c r="P20" t="s">
        <v>145</v>
      </c>
    </row>
    <row r="21" spans="4:16" x14ac:dyDescent="0.25">
      <c r="D21" t="s">
        <v>132</v>
      </c>
      <c r="G21" t="s">
        <v>136</v>
      </c>
      <c r="J21" t="s">
        <v>140</v>
      </c>
      <c r="K21" t="s">
        <v>140</v>
      </c>
      <c r="P21" t="s">
        <v>143</v>
      </c>
    </row>
    <row r="22" spans="4:16" x14ac:dyDescent="0.25">
      <c r="G22" t="s">
        <v>137</v>
      </c>
      <c r="P22" t="s">
        <v>144</v>
      </c>
    </row>
    <row r="27" spans="4:16" x14ac:dyDescent="0.25">
      <c r="D27" t="s">
        <v>146</v>
      </c>
    </row>
    <row r="29" spans="4:16" x14ac:dyDescent="0.25">
      <c r="D29" t="s">
        <v>147</v>
      </c>
    </row>
  </sheetData>
  <sheetProtection formatCells="0" formatColumns="0" formatRows="0" insertColumns="0" insertRows="0" insertHyperlinks="0" deleteColumns="0" deleteRows="0" sort="0" autoFilter="0" pivotTables="0"/>
  <sortState ref="A7:X16">
    <sortCondition descending="1" ref="X7:X16"/>
  </sortState>
  <pageMargins left="0.7" right="0.7" top="0.75" bottom="0.75" header="0.3" footer="0.3"/>
  <pageSetup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40" sqref="F40"/>
    </sheetView>
  </sheetViews>
  <sheetFormatPr defaultRowHeight="15" x14ac:dyDescent="0.25"/>
  <cols>
    <col min="1" max="4" width="30" customWidth="1"/>
  </cols>
  <sheetData>
    <row r="1" spans="1:5" ht="18.75" x14ac:dyDescent="0.3">
      <c r="A1" t="s">
        <v>0</v>
      </c>
      <c r="B1" s="1"/>
    </row>
    <row r="2" spans="1:5" ht="18.75" x14ac:dyDescent="0.3">
      <c r="A2" t="s">
        <v>1</v>
      </c>
      <c r="B2" s="1"/>
    </row>
    <row r="3" spans="1:5" ht="18.75" x14ac:dyDescent="0.3">
      <c r="A3" t="s">
        <v>108</v>
      </c>
      <c r="B3" s="1"/>
    </row>
    <row r="6" spans="1:5" x14ac:dyDescent="0.25">
      <c r="A6" s="2" t="s">
        <v>6</v>
      </c>
      <c r="B6" s="2" t="s">
        <v>109</v>
      </c>
      <c r="C6" s="2" t="s">
        <v>110</v>
      </c>
      <c r="D6" s="2" t="s">
        <v>111</v>
      </c>
      <c r="E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6" sqref="A6:C6"/>
    </sheetView>
  </sheetViews>
  <sheetFormatPr defaultRowHeight="15" x14ac:dyDescent="0.25"/>
  <cols>
    <col min="1" max="2" width="30" customWidth="1"/>
  </cols>
  <sheetData>
    <row r="1" spans="1:3" ht="18.75" x14ac:dyDescent="0.3">
      <c r="A1" t="s">
        <v>0</v>
      </c>
      <c r="B1" s="1"/>
    </row>
    <row r="2" spans="1:3" ht="18.75" x14ac:dyDescent="0.3">
      <c r="A2" t="s">
        <v>1</v>
      </c>
      <c r="B2" s="1"/>
    </row>
    <row r="3" spans="1:3" ht="18.75" x14ac:dyDescent="0.3">
      <c r="A3" t="s">
        <v>112</v>
      </c>
      <c r="B3" s="1"/>
    </row>
    <row r="6" spans="1:3" x14ac:dyDescent="0.25">
      <c r="A6" s="2" t="s">
        <v>110</v>
      </c>
      <c r="B6" s="2" t="s">
        <v>109</v>
      </c>
      <c r="C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9335_VS1A</vt:lpstr>
      <vt:lpstr>9336_VS2A</vt:lpstr>
      <vt:lpstr>9337_VS3A - zakyne A</vt:lpstr>
      <vt:lpstr>9339_VS2B</vt:lpstr>
      <vt:lpstr>9341_VS4B - zakyne B</vt:lpstr>
      <vt:lpstr>9342_VS5B - juniorky B</vt:lpstr>
      <vt:lpstr>9343_VS6B - zeny B</vt:lpstr>
      <vt:lpstr>rozhodci</vt:lpstr>
      <vt:lpstr>poznamky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GIS</dc:creator>
  <cp:lastModifiedBy>gymnastika</cp:lastModifiedBy>
  <cp:lastPrinted>2024-05-28T10:46:31Z</cp:lastPrinted>
  <dcterms:created xsi:type="dcterms:W3CDTF">2024-05-25T06:34:38Z</dcterms:created>
  <dcterms:modified xsi:type="dcterms:W3CDTF">2024-05-28T10:48:29Z</dcterms:modified>
</cp:coreProperties>
</file>