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Memoriál\"/>
    </mc:Choice>
  </mc:AlternateContent>
  <xr:revisionPtr revIDLastSave="0" documentId="8_{804BBDF9-CF53-4A26-8FA6-229420567665}" xr6:coauthVersionLast="41" xr6:coauthVersionMax="41" xr10:uidLastSave="{00000000-0000-0000-0000-000000000000}"/>
  <bookViews>
    <workbookView xWindow="-108" yWindow="-108" windowWidth="23256" windowHeight="12576" xr2:uid="{ACE71DA9-9E71-48B0-86DA-7740B5F47C32}"/>
  </bookViews>
  <sheets>
    <sheet name="Celkové" sheetId="1" r:id="rId1"/>
    <sheet name="kat. 0" sheetId="2" r:id="rId2"/>
    <sheet name="kat. I A" sheetId="6" r:id="rId3"/>
    <sheet name="kat. I B" sheetId="7" r:id="rId4"/>
    <sheet name="kat. I C" sheetId="8" r:id="rId5"/>
    <sheet name="kat. II A" sheetId="9" r:id="rId6"/>
    <sheet name="kat. II B" sheetId="10" r:id="rId7"/>
    <sheet name="kat. III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4" i="1" l="1"/>
  <c r="G84" i="1"/>
  <c r="L86" i="1"/>
  <c r="G86" i="1"/>
  <c r="L88" i="1"/>
  <c r="G88" i="1"/>
  <c r="L87" i="1"/>
  <c r="G87" i="1"/>
  <c r="L85" i="1"/>
  <c r="G85" i="1"/>
  <c r="L58" i="1"/>
  <c r="G58" i="1"/>
  <c r="L62" i="1"/>
  <c r="G62" i="1"/>
  <c r="L63" i="1"/>
  <c r="G63" i="1"/>
  <c r="L61" i="1"/>
  <c r="G61" i="1"/>
  <c r="L57" i="1"/>
  <c r="G57" i="1"/>
  <c r="L59" i="1"/>
  <c r="G59" i="1"/>
  <c r="L60" i="1"/>
  <c r="G60" i="1"/>
  <c r="L56" i="1"/>
  <c r="G56" i="1"/>
  <c r="G38" i="1"/>
  <c r="G48" i="1"/>
  <c r="G35" i="1"/>
  <c r="G31" i="1"/>
  <c r="G47" i="1"/>
  <c r="G10" i="1"/>
  <c r="L10" i="1"/>
  <c r="L38" i="1"/>
  <c r="L48" i="1"/>
  <c r="L35" i="1"/>
  <c r="L31" i="1"/>
  <c r="L47" i="1"/>
  <c r="L107" i="1"/>
  <c r="L109" i="1"/>
  <c r="G107" i="1"/>
  <c r="G109" i="1"/>
  <c r="L97" i="1"/>
  <c r="L98" i="1"/>
  <c r="L99" i="1"/>
  <c r="G97" i="1"/>
  <c r="G98" i="1"/>
  <c r="G99" i="1"/>
  <c r="L29" i="1"/>
  <c r="G29" i="1"/>
  <c r="L19" i="1"/>
  <c r="G19" i="1"/>
  <c r="L72" i="1"/>
  <c r="L71" i="1"/>
  <c r="L76" i="1"/>
  <c r="G72" i="1"/>
  <c r="G71" i="1"/>
  <c r="G76" i="1"/>
  <c r="L45" i="1"/>
  <c r="L33" i="1"/>
  <c r="G45" i="1"/>
  <c r="G33" i="1"/>
  <c r="L11" i="1"/>
  <c r="L21" i="1"/>
  <c r="L18" i="1"/>
  <c r="G11" i="1"/>
  <c r="G21" i="1"/>
  <c r="G18" i="1"/>
  <c r="L108" i="1"/>
  <c r="G108" i="1"/>
  <c r="L73" i="1"/>
  <c r="G73" i="1"/>
  <c r="L96" i="1"/>
  <c r="G96" i="1"/>
  <c r="L75" i="1"/>
  <c r="G75" i="1"/>
  <c r="L74" i="1"/>
  <c r="G74" i="1"/>
  <c r="L34" i="1"/>
  <c r="G34" i="1"/>
  <c r="L46" i="1"/>
  <c r="G46" i="1"/>
  <c r="L36" i="1"/>
  <c r="G36" i="1"/>
  <c r="L37" i="1"/>
  <c r="G37" i="1"/>
  <c r="L32" i="1"/>
  <c r="G32" i="1"/>
  <c r="L30" i="1"/>
  <c r="G30" i="1"/>
  <c r="L20" i="1"/>
  <c r="G20" i="1"/>
  <c r="L9" i="1"/>
  <c r="G9" i="1"/>
  <c r="M60" i="1" l="1"/>
  <c r="M57" i="1"/>
  <c r="M63" i="1"/>
  <c r="M58" i="1"/>
  <c r="M85" i="1"/>
  <c r="M88" i="1"/>
  <c r="M84" i="1"/>
  <c r="M56" i="1"/>
  <c r="M87" i="1"/>
  <c r="M86" i="1"/>
  <c r="M35" i="1"/>
  <c r="M48" i="1"/>
  <c r="M38" i="1"/>
  <c r="M59" i="1"/>
  <c r="M61" i="1"/>
  <c r="M62" i="1"/>
  <c r="M47" i="1"/>
  <c r="M31" i="1"/>
  <c r="M10" i="1"/>
  <c r="M107" i="1"/>
  <c r="M99" i="1"/>
  <c r="M109" i="1"/>
  <c r="M98" i="1"/>
  <c r="M29" i="1"/>
  <c r="M97" i="1"/>
  <c r="M19" i="1"/>
  <c r="M76" i="1"/>
  <c r="M11" i="1"/>
  <c r="M71" i="1"/>
  <c r="M18" i="1"/>
  <c r="M72" i="1"/>
  <c r="M33" i="1"/>
  <c r="M45" i="1"/>
  <c r="M21" i="1"/>
  <c r="M9" i="1"/>
  <c r="M73" i="1"/>
  <c r="M96" i="1"/>
  <c r="M74" i="1"/>
  <c r="M108" i="1"/>
  <c r="M75" i="1"/>
  <c r="M37" i="1"/>
  <c r="M32" i="1"/>
  <c r="M34" i="1"/>
  <c r="M36" i="1"/>
  <c r="M46" i="1"/>
  <c r="N46" i="1" s="1"/>
  <c r="M30" i="1"/>
  <c r="M20" i="1"/>
  <c r="N30" i="1" l="1"/>
  <c r="N36" i="1"/>
  <c r="N45" i="1"/>
  <c r="N47" i="1"/>
  <c r="N48" i="1"/>
  <c r="N21" i="1"/>
  <c r="N11" i="1"/>
  <c r="N18" i="1"/>
  <c r="N9" i="1"/>
  <c r="N10" i="1"/>
  <c r="N19" i="1"/>
  <c r="N20" i="1"/>
  <c r="N86" i="1"/>
  <c r="N88" i="1"/>
  <c r="N87" i="1"/>
  <c r="N85" i="1"/>
  <c r="N84" i="1"/>
  <c r="N57" i="1"/>
  <c r="N62" i="1"/>
  <c r="N60" i="1"/>
  <c r="N61" i="1"/>
  <c r="N56" i="1"/>
  <c r="N59" i="1"/>
  <c r="N58" i="1"/>
  <c r="N63" i="1"/>
  <c r="N35" i="1"/>
  <c r="N31" i="1"/>
  <c r="N38" i="1"/>
  <c r="N97" i="1"/>
  <c r="N96" i="1"/>
  <c r="N98" i="1"/>
  <c r="N99" i="1"/>
  <c r="N107" i="1"/>
  <c r="N109" i="1"/>
  <c r="N29" i="1"/>
  <c r="N37" i="1"/>
  <c r="N72" i="1"/>
  <c r="N76" i="1"/>
  <c r="N71" i="1"/>
  <c r="N33" i="1"/>
  <c r="N73" i="1"/>
  <c r="N74" i="1"/>
  <c r="N75" i="1"/>
  <c r="N108" i="1"/>
  <c r="N32" i="1"/>
  <c r="N34" i="1"/>
</calcChain>
</file>

<file path=xl/sharedStrings.xml><?xml version="1.0" encoding="utf-8"?>
<sst xmlns="http://schemas.openxmlformats.org/spreadsheetml/2006/main" count="372" uniqueCount="50">
  <si>
    <t>Startovní číslo</t>
  </si>
  <si>
    <t>Družstvo</t>
  </si>
  <si>
    <t>Akrobacie</t>
  </si>
  <si>
    <t>Trampolína</t>
  </si>
  <si>
    <t>Celkem</t>
  </si>
  <si>
    <t>Pořadí</t>
  </si>
  <si>
    <t>D</t>
  </si>
  <si>
    <t>E</t>
  </si>
  <si>
    <t>C</t>
  </si>
  <si>
    <t>PEN</t>
  </si>
  <si>
    <t>Memoriál V. Straky - VRŠOVICEGYM - open</t>
  </si>
  <si>
    <t>TJ Sokol Senohraby - Minie</t>
  </si>
  <si>
    <t>TJ Hostivice</t>
  </si>
  <si>
    <t>Sokol Pyšely</t>
  </si>
  <si>
    <t>T. J. Sokol Vyšehrad - Myšky</t>
  </si>
  <si>
    <t>T. J. Sokol Řeporyje</t>
  </si>
  <si>
    <t>TJ Sokol Senohraby - Tlapková patrola</t>
  </si>
  <si>
    <t>GYM CLUB REDA - Kuřátka</t>
  </si>
  <si>
    <t>Chropyně</t>
  </si>
  <si>
    <t>GYM CLUB REDA - Včeličky</t>
  </si>
  <si>
    <t>T. J. Sokol Hořátev</t>
  </si>
  <si>
    <t>Gym Dobřichovice</t>
  </si>
  <si>
    <t>T. J. Sokol Praha Vršovice</t>
  </si>
  <si>
    <t>T. J. Sokol Vyšehrad - Sluníčka</t>
  </si>
  <si>
    <t>T. J. Sokol Vyšehrad - Berušky</t>
  </si>
  <si>
    <t>SK GymSport Praha</t>
  </si>
  <si>
    <t>DDM Benešov</t>
  </si>
  <si>
    <t>TJ Sokol Senohraby - Kočičky</t>
  </si>
  <si>
    <t>Kategorie I C</t>
  </si>
  <si>
    <t>Gymnastika Říčany</t>
  </si>
  <si>
    <t>T. J. Sokol Hlubočepy</t>
  </si>
  <si>
    <t>Pohyb je život</t>
  </si>
  <si>
    <t>TJ Sokol Senohraby - Zebry</t>
  </si>
  <si>
    <t>Kategorie II. B</t>
  </si>
  <si>
    <t>T. J. Sokol Prosek mix</t>
  </si>
  <si>
    <t>GYM CLUB REDA Opičky</t>
  </si>
  <si>
    <t>T. J. Sokol Prosek</t>
  </si>
  <si>
    <t>TJ Sokol Senohraby - Sovičky</t>
  </si>
  <si>
    <t>Kategorie II A</t>
  </si>
  <si>
    <t>Kategorie I A</t>
  </si>
  <si>
    <t>T. J. Sokol Pyšely</t>
  </si>
  <si>
    <t>GYM CLUB REDA Cvrčci</t>
  </si>
  <si>
    <t>Kategorie III</t>
  </si>
  <si>
    <t>Kategorie II B</t>
  </si>
  <si>
    <t>Kategorie 0 dívky</t>
  </si>
  <si>
    <t>Kategorie 0 mix</t>
  </si>
  <si>
    <t>Kategorie I B mix</t>
  </si>
  <si>
    <t>Kategorie I B dívky</t>
  </si>
  <si>
    <t>TJ Sokol Senohraby - Tygřice</t>
  </si>
  <si>
    <t>TJ Sokol Senohraby - Berušky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</si>
</sst>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4" xfId="0" applyFont="1" applyBorder="1"/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30" xfId="0" applyFont="1" applyBorder="1"/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4" fillId="0" borderId="0" xfId="0" applyFont="1"/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5" xfId="0" applyFont="1" applyBorder="1"/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CC59-5075-4A9F-ABA7-FE58B43437CF}">
  <dimension ref="A2:N109"/>
  <sheetViews>
    <sheetView tabSelected="1" workbookViewId="0"/>
  </sheetViews>
  <sheetFormatPr defaultRowHeight="14.4" x14ac:dyDescent="0.3"/>
  <cols>
    <col min="2" max="2" width="36.33203125" bestFit="1" customWidth="1"/>
  </cols>
  <sheetData>
    <row r="2" spans="1:14" ht="28.8" x14ac:dyDescent="0.55000000000000004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35">
      <c r="A3" s="126">
        <v>45375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5" spans="1:14" x14ac:dyDescent="0.3">
      <c r="A5" s="96" t="s">
        <v>44</v>
      </c>
      <c r="B5" s="96"/>
    </row>
    <row r="6" spans="1:14" ht="15" thickBot="1" x14ac:dyDescent="0.35"/>
    <row r="7" spans="1:14" x14ac:dyDescent="0.3">
      <c r="A7" s="128" t="s">
        <v>0</v>
      </c>
      <c r="B7" s="130" t="s">
        <v>1</v>
      </c>
      <c r="C7" s="132" t="s">
        <v>2</v>
      </c>
      <c r="D7" s="133"/>
      <c r="E7" s="133"/>
      <c r="F7" s="133"/>
      <c r="G7" s="134"/>
      <c r="H7" s="135" t="s">
        <v>3</v>
      </c>
      <c r="I7" s="133"/>
      <c r="J7" s="133"/>
      <c r="K7" s="133"/>
      <c r="L7" s="136"/>
      <c r="M7" s="130" t="s">
        <v>4</v>
      </c>
      <c r="N7" s="130" t="s">
        <v>5</v>
      </c>
    </row>
    <row r="8" spans="1:14" ht="15" thickBot="1" x14ac:dyDescent="0.35">
      <c r="A8" s="129"/>
      <c r="B8" s="131"/>
      <c r="C8" s="2" t="s">
        <v>6</v>
      </c>
      <c r="D8" s="3" t="s">
        <v>7</v>
      </c>
      <c r="E8" s="3" t="s">
        <v>8</v>
      </c>
      <c r="F8" s="3" t="s">
        <v>9</v>
      </c>
      <c r="G8" s="4"/>
      <c r="H8" s="5" t="s">
        <v>6</v>
      </c>
      <c r="I8" s="3" t="s">
        <v>7</v>
      </c>
      <c r="J8" s="3" t="s">
        <v>8</v>
      </c>
      <c r="K8" s="3" t="s">
        <v>9</v>
      </c>
      <c r="L8" s="6"/>
      <c r="M8" s="131"/>
      <c r="N8" s="131"/>
    </row>
    <row r="9" spans="1:14" ht="15.6" x14ac:dyDescent="0.3">
      <c r="A9" s="33">
        <v>1</v>
      </c>
      <c r="B9" s="34" t="s">
        <v>11</v>
      </c>
      <c r="C9" s="35">
        <v>0.9</v>
      </c>
      <c r="D9" s="36">
        <v>7.25</v>
      </c>
      <c r="E9" s="36">
        <v>2</v>
      </c>
      <c r="F9" s="36"/>
      <c r="G9" s="37">
        <f>C9+D9+E9-F9</f>
        <v>10.15</v>
      </c>
      <c r="H9" s="38">
        <v>0.2</v>
      </c>
      <c r="I9" s="36">
        <v>7.45</v>
      </c>
      <c r="J9" s="36">
        <v>2</v>
      </c>
      <c r="K9" s="36"/>
      <c r="L9" s="39">
        <f>H9+I9+J9-K9</f>
        <v>9.65</v>
      </c>
      <c r="M9" s="40">
        <f>G9+L9</f>
        <v>19.8</v>
      </c>
      <c r="N9" s="14">
        <f>RANK(M9,$M$9:$M$11,0)</f>
        <v>1</v>
      </c>
    </row>
    <row r="10" spans="1:14" ht="15.6" x14ac:dyDescent="0.3">
      <c r="A10" s="7">
        <v>7</v>
      </c>
      <c r="B10" s="8" t="s">
        <v>15</v>
      </c>
      <c r="C10" s="9">
        <v>0.4</v>
      </c>
      <c r="D10" s="10">
        <v>5.45</v>
      </c>
      <c r="E10" s="10">
        <v>2</v>
      </c>
      <c r="F10" s="10"/>
      <c r="G10" s="15">
        <f>C10+D10+E10-F10</f>
        <v>7.8500000000000005</v>
      </c>
      <c r="H10" s="12">
        <v>0.1</v>
      </c>
      <c r="I10" s="10">
        <v>7.25</v>
      </c>
      <c r="J10" s="10">
        <v>2</v>
      </c>
      <c r="K10" s="10"/>
      <c r="L10" s="16">
        <f>H10+I10+J10-K10</f>
        <v>9.35</v>
      </c>
      <c r="M10" s="17">
        <f>G10+L10</f>
        <v>17.2</v>
      </c>
      <c r="N10" s="18">
        <f>RANK(M10,$M$9:$M$11,0)</f>
        <v>2</v>
      </c>
    </row>
    <row r="11" spans="1:14" ht="16.2" thickBot="1" x14ac:dyDescent="0.35">
      <c r="A11" s="24">
        <v>5</v>
      </c>
      <c r="B11" s="25" t="s">
        <v>14</v>
      </c>
      <c r="C11" s="26">
        <v>0.4</v>
      </c>
      <c r="D11" s="27">
        <v>5.4</v>
      </c>
      <c r="E11" s="27">
        <v>2</v>
      </c>
      <c r="F11" s="27"/>
      <c r="G11" s="28">
        <f>C11+D11+E11-F11</f>
        <v>7.8000000000000007</v>
      </c>
      <c r="H11" s="29">
        <v>0.1</v>
      </c>
      <c r="I11" s="27">
        <v>6.9</v>
      </c>
      <c r="J11" s="27">
        <v>2</v>
      </c>
      <c r="K11" s="27"/>
      <c r="L11" s="30">
        <f>H11+I11+J11-K11</f>
        <v>9</v>
      </c>
      <c r="M11" s="31">
        <f>G11+L11</f>
        <v>16.8</v>
      </c>
      <c r="N11" s="32">
        <f>RANK(M11,$M$9:$M$11,0)</f>
        <v>3</v>
      </c>
    </row>
    <row r="13" spans="1:14" ht="15.6" x14ac:dyDescent="0.3">
      <c r="A13" s="1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82"/>
      <c r="N13" s="83"/>
    </row>
    <row r="14" spans="1:14" x14ac:dyDescent="0.3">
      <c r="A14" s="96" t="s">
        <v>45</v>
      </c>
      <c r="B14" s="96"/>
    </row>
    <row r="15" spans="1:14" ht="15" thickBot="1" x14ac:dyDescent="0.35"/>
    <row r="16" spans="1:14" x14ac:dyDescent="0.3">
      <c r="A16" s="128" t="s">
        <v>0</v>
      </c>
      <c r="B16" s="130" t="s">
        <v>1</v>
      </c>
      <c r="C16" s="132" t="s">
        <v>2</v>
      </c>
      <c r="D16" s="133"/>
      <c r="E16" s="133"/>
      <c r="F16" s="133"/>
      <c r="G16" s="134"/>
      <c r="H16" s="135" t="s">
        <v>3</v>
      </c>
      <c r="I16" s="133"/>
      <c r="J16" s="133"/>
      <c r="K16" s="133"/>
      <c r="L16" s="136"/>
      <c r="M16" s="130" t="s">
        <v>4</v>
      </c>
      <c r="N16" s="130" t="s">
        <v>5</v>
      </c>
    </row>
    <row r="17" spans="1:14" ht="15" thickBot="1" x14ac:dyDescent="0.35">
      <c r="A17" s="129"/>
      <c r="B17" s="131"/>
      <c r="C17" s="2" t="s">
        <v>6</v>
      </c>
      <c r="D17" s="3" t="s">
        <v>7</v>
      </c>
      <c r="E17" s="3" t="s">
        <v>8</v>
      </c>
      <c r="F17" s="3" t="s">
        <v>9</v>
      </c>
      <c r="G17" s="4"/>
      <c r="H17" s="5" t="s">
        <v>6</v>
      </c>
      <c r="I17" s="3" t="s">
        <v>7</v>
      </c>
      <c r="J17" s="3" t="s">
        <v>8</v>
      </c>
      <c r="K17" s="3" t="s">
        <v>9</v>
      </c>
      <c r="L17" s="6"/>
      <c r="M17" s="131"/>
      <c r="N17" s="131"/>
    </row>
    <row r="18" spans="1:14" ht="15.6" x14ac:dyDescent="0.3">
      <c r="A18" s="7">
        <v>4</v>
      </c>
      <c r="B18" s="8" t="s">
        <v>13</v>
      </c>
      <c r="C18" s="9">
        <v>0.7</v>
      </c>
      <c r="D18" s="10">
        <v>6</v>
      </c>
      <c r="E18" s="10">
        <v>2</v>
      </c>
      <c r="F18" s="10"/>
      <c r="G18" s="15">
        <f>C18+D18+E18-F18</f>
        <v>8.6999999999999993</v>
      </c>
      <c r="H18" s="12">
        <v>0.3</v>
      </c>
      <c r="I18" s="10">
        <v>7.55</v>
      </c>
      <c r="J18" s="10">
        <v>2</v>
      </c>
      <c r="K18" s="10"/>
      <c r="L18" s="16">
        <f>H18+I18+J18-K18</f>
        <v>9.85</v>
      </c>
      <c r="M18" s="17">
        <f>G18+L18</f>
        <v>18.549999999999997</v>
      </c>
      <c r="N18" s="18">
        <f>RANK(M18,$M$18:$M$21,0)</f>
        <v>1</v>
      </c>
    </row>
    <row r="19" spans="1:14" ht="15.6" x14ac:dyDescent="0.3">
      <c r="A19" s="7">
        <v>3</v>
      </c>
      <c r="B19" s="8" t="s">
        <v>12</v>
      </c>
      <c r="C19" s="9">
        <v>0.5</v>
      </c>
      <c r="D19" s="10">
        <v>6.5</v>
      </c>
      <c r="E19" s="10">
        <v>2</v>
      </c>
      <c r="F19" s="10"/>
      <c r="G19" s="15">
        <f>C19+D19+E19-F19</f>
        <v>9</v>
      </c>
      <c r="H19" s="12">
        <v>0.1</v>
      </c>
      <c r="I19" s="10">
        <v>7.3</v>
      </c>
      <c r="J19" s="10">
        <v>2</v>
      </c>
      <c r="K19" s="10"/>
      <c r="L19" s="16">
        <f>H19+I19+J19-K19</f>
        <v>9.3999999999999986</v>
      </c>
      <c r="M19" s="17">
        <f>G19+L19</f>
        <v>18.399999999999999</v>
      </c>
      <c r="N19" s="18">
        <f>RANK(M19,$M$18:$M$21,0)</f>
        <v>2</v>
      </c>
    </row>
    <row r="20" spans="1:14" ht="15.6" x14ac:dyDescent="0.3">
      <c r="A20" s="19">
        <v>6</v>
      </c>
      <c r="B20" s="20" t="s">
        <v>25</v>
      </c>
      <c r="C20" s="21">
        <v>0.4</v>
      </c>
      <c r="D20" s="22">
        <v>5.8</v>
      </c>
      <c r="E20" s="22">
        <v>2</v>
      </c>
      <c r="F20" s="22"/>
      <c r="G20" s="15">
        <f>C20+D20+E20-F20</f>
        <v>8.1999999999999993</v>
      </c>
      <c r="H20" s="23">
        <v>0.1</v>
      </c>
      <c r="I20" s="22">
        <v>7.55</v>
      </c>
      <c r="J20" s="22">
        <v>2</v>
      </c>
      <c r="K20" s="22"/>
      <c r="L20" s="16">
        <f>H20+I20+J20-K20</f>
        <v>9.6499999999999986</v>
      </c>
      <c r="M20" s="17">
        <f>G20+L20</f>
        <v>17.849999999999998</v>
      </c>
      <c r="N20" s="18">
        <f>RANK(M20,$M$18:$M$21,0)</f>
        <v>3</v>
      </c>
    </row>
    <row r="21" spans="1:14" ht="16.2" thickBot="1" x14ac:dyDescent="0.35">
      <c r="A21" s="46">
        <v>8</v>
      </c>
      <c r="B21" s="47" t="s">
        <v>16</v>
      </c>
      <c r="C21" s="48">
        <v>0.5</v>
      </c>
      <c r="D21" s="49">
        <v>4.9000000000000004</v>
      </c>
      <c r="E21" s="49">
        <v>2</v>
      </c>
      <c r="F21" s="49"/>
      <c r="G21" s="61">
        <f>C21+D21+E21-F21</f>
        <v>7.4</v>
      </c>
      <c r="H21" s="50">
        <v>0.1</v>
      </c>
      <c r="I21" s="49">
        <v>7.45</v>
      </c>
      <c r="J21" s="49">
        <v>2</v>
      </c>
      <c r="K21" s="49"/>
      <c r="L21" s="62">
        <f>H21+I21+J21-K21</f>
        <v>9.5500000000000007</v>
      </c>
      <c r="M21" s="63">
        <f>G21+L21</f>
        <v>16.950000000000003</v>
      </c>
      <c r="N21" s="64">
        <f>RANK(M21,$M$18:$M$21,0)</f>
        <v>4</v>
      </c>
    </row>
    <row r="22" spans="1:14" ht="15.6" x14ac:dyDescent="0.3">
      <c r="A22" s="1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8"/>
    </row>
    <row r="23" spans="1:14" ht="15.6" x14ac:dyDescent="0.3">
      <c r="A23" s="1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68"/>
    </row>
    <row r="25" spans="1:14" x14ac:dyDescent="0.3">
      <c r="A25" s="96" t="s">
        <v>47</v>
      </c>
      <c r="B25" s="96"/>
    </row>
    <row r="26" spans="1:14" ht="15" thickBot="1" x14ac:dyDescent="0.35"/>
    <row r="27" spans="1:14" x14ac:dyDescent="0.3">
      <c r="A27" s="97" t="s">
        <v>0</v>
      </c>
      <c r="B27" s="94" t="s">
        <v>1</v>
      </c>
      <c r="C27" s="99" t="s">
        <v>2</v>
      </c>
      <c r="D27" s="100"/>
      <c r="E27" s="100"/>
      <c r="F27" s="100"/>
      <c r="G27" s="101"/>
      <c r="H27" s="102" t="s">
        <v>3</v>
      </c>
      <c r="I27" s="100"/>
      <c r="J27" s="100"/>
      <c r="K27" s="100"/>
      <c r="L27" s="103"/>
      <c r="M27" s="94" t="s">
        <v>4</v>
      </c>
      <c r="N27" s="94" t="s">
        <v>5</v>
      </c>
    </row>
    <row r="28" spans="1:14" ht="15" thickBot="1" x14ac:dyDescent="0.35">
      <c r="A28" s="98"/>
      <c r="B28" s="95"/>
      <c r="C28" s="41" t="s">
        <v>6</v>
      </c>
      <c r="D28" s="42" t="s">
        <v>7</v>
      </c>
      <c r="E28" s="42" t="s">
        <v>8</v>
      </c>
      <c r="F28" s="42" t="s">
        <v>9</v>
      </c>
      <c r="G28" s="43"/>
      <c r="H28" s="44" t="s">
        <v>6</v>
      </c>
      <c r="I28" s="42" t="s">
        <v>7</v>
      </c>
      <c r="J28" s="42" t="s">
        <v>8</v>
      </c>
      <c r="K28" s="42" t="s">
        <v>9</v>
      </c>
      <c r="L28" s="45"/>
      <c r="M28" s="95"/>
      <c r="N28" s="95"/>
    </row>
    <row r="29" spans="1:14" ht="15.6" x14ac:dyDescent="0.3">
      <c r="A29" s="7">
        <v>15</v>
      </c>
      <c r="B29" s="8" t="s">
        <v>21</v>
      </c>
      <c r="C29" s="9">
        <v>1.2</v>
      </c>
      <c r="D29" s="10">
        <v>7</v>
      </c>
      <c r="E29" s="10">
        <v>1.9</v>
      </c>
      <c r="F29" s="10"/>
      <c r="G29" s="11">
        <f t="shared" ref="G29:G38" si="0">C29+D29+E29-F29</f>
        <v>10.1</v>
      </c>
      <c r="H29" s="12">
        <v>0.6</v>
      </c>
      <c r="I29" s="10">
        <v>8.0500000000000007</v>
      </c>
      <c r="J29" s="10">
        <v>2</v>
      </c>
      <c r="K29" s="10"/>
      <c r="L29" s="13">
        <f t="shared" ref="L29:L38" si="1">H29+I29+J29-K29</f>
        <v>10.65</v>
      </c>
      <c r="M29" s="84">
        <f t="shared" ref="M29:M38" si="2">G29+L29</f>
        <v>20.75</v>
      </c>
      <c r="N29" s="85">
        <f t="shared" ref="N29:N38" si="3">RANK(M29,$M$29:$M$38,0)</f>
        <v>1</v>
      </c>
    </row>
    <row r="30" spans="1:14" ht="15.6" x14ac:dyDescent="0.3">
      <c r="A30" s="7">
        <v>10</v>
      </c>
      <c r="B30" s="8" t="s">
        <v>17</v>
      </c>
      <c r="C30" s="9">
        <v>1.3</v>
      </c>
      <c r="D30" s="10">
        <v>7.15</v>
      </c>
      <c r="E30" s="10">
        <v>2</v>
      </c>
      <c r="F30" s="10"/>
      <c r="G30" s="15">
        <f t="shared" si="0"/>
        <v>10.450000000000001</v>
      </c>
      <c r="H30" s="12">
        <v>0.6</v>
      </c>
      <c r="I30" s="10">
        <v>7.45</v>
      </c>
      <c r="J30" s="10">
        <v>2</v>
      </c>
      <c r="K30" s="10"/>
      <c r="L30" s="16">
        <f t="shared" si="1"/>
        <v>10.050000000000001</v>
      </c>
      <c r="M30" s="86">
        <f t="shared" si="2"/>
        <v>20.5</v>
      </c>
      <c r="N30" s="87">
        <f t="shared" si="3"/>
        <v>2</v>
      </c>
    </row>
    <row r="31" spans="1:14" ht="15.6" x14ac:dyDescent="0.3">
      <c r="A31" s="7">
        <v>21</v>
      </c>
      <c r="B31" s="8" t="s">
        <v>26</v>
      </c>
      <c r="C31" s="9">
        <v>1.3</v>
      </c>
      <c r="D31" s="10">
        <v>6.6</v>
      </c>
      <c r="E31" s="10">
        <v>1.9</v>
      </c>
      <c r="F31" s="10"/>
      <c r="G31" s="15">
        <f t="shared" si="0"/>
        <v>9.7999999999999989</v>
      </c>
      <c r="H31" s="12">
        <v>0.6</v>
      </c>
      <c r="I31" s="10">
        <v>7.6</v>
      </c>
      <c r="J31" s="10">
        <v>2</v>
      </c>
      <c r="K31" s="10"/>
      <c r="L31" s="16">
        <f t="shared" si="1"/>
        <v>10.199999999999999</v>
      </c>
      <c r="M31" s="86">
        <f t="shared" si="2"/>
        <v>20</v>
      </c>
      <c r="N31" s="87">
        <f t="shared" si="3"/>
        <v>3</v>
      </c>
    </row>
    <row r="32" spans="1:14" ht="15.6" x14ac:dyDescent="0.3">
      <c r="A32" s="7">
        <v>16</v>
      </c>
      <c r="B32" s="8" t="s">
        <v>13</v>
      </c>
      <c r="C32" s="9">
        <v>1.2</v>
      </c>
      <c r="D32" s="10">
        <v>6.5</v>
      </c>
      <c r="E32" s="10">
        <v>2</v>
      </c>
      <c r="F32" s="10"/>
      <c r="G32" s="15">
        <f t="shared" si="0"/>
        <v>9.6999999999999993</v>
      </c>
      <c r="H32" s="12">
        <v>0.5</v>
      </c>
      <c r="I32" s="10">
        <v>7.7</v>
      </c>
      <c r="J32" s="10">
        <v>2</v>
      </c>
      <c r="K32" s="10"/>
      <c r="L32" s="16">
        <f t="shared" si="1"/>
        <v>10.199999999999999</v>
      </c>
      <c r="M32" s="86">
        <f t="shared" si="2"/>
        <v>19.899999999999999</v>
      </c>
      <c r="N32" s="87">
        <f t="shared" si="3"/>
        <v>4</v>
      </c>
    </row>
    <row r="33" spans="1:14" ht="15.6" x14ac:dyDescent="0.3">
      <c r="A33" s="7">
        <v>23</v>
      </c>
      <c r="B33" s="8" t="s">
        <v>15</v>
      </c>
      <c r="C33" s="9">
        <v>1.4</v>
      </c>
      <c r="D33" s="10">
        <v>7</v>
      </c>
      <c r="E33" s="10">
        <v>2</v>
      </c>
      <c r="F33" s="10"/>
      <c r="G33" s="15">
        <f t="shared" si="0"/>
        <v>10.4</v>
      </c>
      <c r="H33" s="12">
        <v>0.4</v>
      </c>
      <c r="I33" s="10">
        <v>6.85</v>
      </c>
      <c r="J33" s="10">
        <v>1.9</v>
      </c>
      <c r="K33" s="10"/>
      <c r="L33" s="16">
        <f t="shared" si="1"/>
        <v>9.15</v>
      </c>
      <c r="M33" s="86">
        <f t="shared" si="2"/>
        <v>19.55</v>
      </c>
      <c r="N33" s="87">
        <f t="shared" si="3"/>
        <v>5</v>
      </c>
    </row>
    <row r="34" spans="1:14" ht="15.6" x14ac:dyDescent="0.3">
      <c r="A34" s="7">
        <v>12</v>
      </c>
      <c r="B34" s="8" t="s">
        <v>19</v>
      </c>
      <c r="C34" s="9">
        <v>1</v>
      </c>
      <c r="D34" s="10">
        <v>6.6</v>
      </c>
      <c r="E34" s="10">
        <v>2</v>
      </c>
      <c r="F34" s="10"/>
      <c r="G34" s="15">
        <f t="shared" si="0"/>
        <v>9.6</v>
      </c>
      <c r="H34" s="12">
        <v>0.2</v>
      </c>
      <c r="I34" s="10">
        <v>7.65</v>
      </c>
      <c r="J34" s="10">
        <v>2</v>
      </c>
      <c r="K34" s="10"/>
      <c r="L34" s="16">
        <f t="shared" si="1"/>
        <v>9.8500000000000014</v>
      </c>
      <c r="M34" s="86">
        <f t="shared" si="2"/>
        <v>19.450000000000003</v>
      </c>
      <c r="N34" s="87">
        <f t="shared" si="3"/>
        <v>6</v>
      </c>
    </row>
    <row r="35" spans="1:14" ht="15.6" x14ac:dyDescent="0.3">
      <c r="A35" s="76">
        <v>20</v>
      </c>
      <c r="B35" s="77" t="s">
        <v>25</v>
      </c>
      <c r="C35" s="78">
        <v>1.2</v>
      </c>
      <c r="D35" s="79">
        <v>6.1</v>
      </c>
      <c r="E35" s="79">
        <v>2</v>
      </c>
      <c r="F35" s="79"/>
      <c r="G35" s="15">
        <f t="shared" si="0"/>
        <v>9.3000000000000007</v>
      </c>
      <c r="H35" s="80">
        <v>0.4</v>
      </c>
      <c r="I35" s="79">
        <v>7.3</v>
      </c>
      <c r="J35" s="79">
        <v>2</v>
      </c>
      <c r="K35" s="79"/>
      <c r="L35" s="16">
        <f t="shared" si="1"/>
        <v>9.6999999999999993</v>
      </c>
      <c r="M35" s="86">
        <f t="shared" si="2"/>
        <v>19</v>
      </c>
      <c r="N35" s="87">
        <f t="shared" si="3"/>
        <v>7</v>
      </c>
    </row>
    <row r="36" spans="1:14" ht="15.6" x14ac:dyDescent="0.3">
      <c r="A36" s="76">
        <v>11</v>
      </c>
      <c r="B36" s="77" t="s">
        <v>18</v>
      </c>
      <c r="C36" s="78">
        <v>1.1000000000000001</v>
      </c>
      <c r="D36" s="79">
        <v>6.05</v>
      </c>
      <c r="E36" s="79">
        <v>1.7</v>
      </c>
      <c r="F36" s="79"/>
      <c r="G36" s="15">
        <f t="shared" si="0"/>
        <v>8.85</v>
      </c>
      <c r="H36" s="80">
        <v>0.7</v>
      </c>
      <c r="I36" s="79">
        <v>7.5</v>
      </c>
      <c r="J36" s="79">
        <v>1.9</v>
      </c>
      <c r="K36" s="79"/>
      <c r="L36" s="16">
        <f t="shared" si="1"/>
        <v>10.1</v>
      </c>
      <c r="M36" s="86">
        <f t="shared" si="2"/>
        <v>18.95</v>
      </c>
      <c r="N36" s="87">
        <f t="shared" si="3"/>
        <v>8</v>
      </c>
    </row>
    <row r="37" spans="1:14" ht="15.6" x14ac:dyDescent="0.3">
      <c r="A37" s="76">
        <v>13</v>
      </c>
      <c r="B37" s="77" t="s">
        <v>20</v>
      </c>
      <c r="C37" s="78">
        <v>1</v>
      </c>
      <c r="D37" s="79">
        <v>6.25</v>
      </c>
      <c r="E37" s="79">
        <v>1.8</v>
      </c>
      <c r="F37" s="79"/>
      <c r="G37" s="15">
        <f t="shared" si="0"/>
        <v>9.0500000000000007</v>
      </c>
      <c r="H37" s="80">
        <v>0.4</v>
      </c>
      <c r="I37" s="79">
        <v>7.45</v>
      </c>
      <c r="J37" s="79">
        <v>2</v>
      </c>
      <c r="K37" s="79"/>
      <c r="L37" s="16">
        <f t="shared" si="1"/>
        <v>9.8500000000000014</v>
      </c>
      <c r="M37" s="86">
        <f t="shared" si="2"/>
        <v>18.900000000000002</v>
      </c>
      <c r="N37" s="87">
        <f t="shared" si="3"/>
        <v>9</v>
      </c>
    </row>
    <row r="38" spans="1:14" ht="16.2" thickBot="1" x14ac:dyDescent="0.35">
      <c r="A38" s="24">
        <v>18</v>
      </c>
      <c r="B38" s="25" t="s">
        <v>22</v>
      </c>
      <c r="C38" s="26">
        <v>0.8</v>
      </c>
      <c r="D38" s="27">
        <v>5.85</v>
      </c>
      <c r="E38" s="27">
        <v>1.7</v>
      </c>
      <c r="F38" s="27"/>
      <c r="G38" s="28">
        <f t="shared" si="0"/>
        <v>8.35</v>
      </c>
      <c r="H38" s="29">
        <v>0.2</v>
      </c>
      <c r="I38" s="27">
        <v>7.3</v>
      </c>
      <c r="J38" s="27">
        <v>2</v>
      </c>
      <c r="K38" s="27"/>
      <c r="L38" s="30">
        <f t="shared" si="1"/>
        <v>9.5</v>
      </c>
      <c r="M38" s="88">
        <f t="shared" si="2"/>
        <v>17.850000000000001</v>
      </c>
      <c r="N38" s="89">
        <f t="shared" si="3"/>
        <v>10</v>
      </c>
    </row>
    <row r="41" spans="1:14" x14ac:dyDescent="0.3">
      <c r="A41" s="96" t="s">
        <v>46</v>
      </c>
      <c r="B41" s="96"/>
    </row>
    <row r="42" spans="1:14" ht="15" thickBot="1" x14ac:dyDescent="0.35"/>
    <row r="43" spans="1:14" x14ac:dyDescent="0.3">
      <c r="A43" s="97" t="s">
        <v>0</v>
      </c>
      <c r="B43" s="94" t="s">
        <v>1</v>
      </c>
      <c r="C43" s="99" t="s">
        <v>2</v>
      </c>
      <c r="D43" s="100"/>
      <c r="E43" s="100"/>
      <c r="F43" s="100"/>
      <c r="G43" s="101"/>
      <c r="H43" s="102" t="s">
        <v>3</v>
      </c>
      <c r="I43" s="100"/>
      <c r="J43" s="100"/>
      <c r="K43" s="100"/>
      <c r="L43" s="103"/>
      <c r="M43" s="94" t="s">
        <v>4</v>
      </c>
      <c r="N43" s="94" t="s">
        <v>5</v>
      </c>
    </row>
    <row r="44" spans="1:14" ht="15" thickBot="1" x14ac:dyDescent="0.35">
      <c r="A44" s="98"/>
      <c r="B44" s="95"/>
      <c r="C44" s="41" t="s">
        <v>6</v>
      </c>
      <c r="D44" s="42" t="s">
        <v>7</v>
      </c>
      <c r="E44" s="42" t="s">
        <v>8</v>
      </c>
      <c r="F44" s="42" t="s">
        <v>9</v>
      </c>
      <c r="G44" s="43"/>
      <c r="H44" s="44" t="s">
        <v>6</v>
      </c>
      <c r="I44" s="42" t="s">
        <v>7</v>
      </c>
      <c r="J44" s="42" t="s">
        <v>8</v>
      </c>
      <c r="K44" s="42" t="s">
        <v>9</v>
      </c>
      <c r="L44" s="45"/>
      <c r="M44" s="95"/>
      <c r="N44" s="95"/>
    </row>
    <row r="45" spans="1:14" ht="15.6" x14ac:dyDescent="0.3">
      <c r="A45" s="33">
        <v>14</v>
      </c>
      <c r="B45" s="34" t="s">
        <v>12</v>
      </c>
      <c r="C45" s="35">
        <v>0.9</v>
      </c>
      <c r="D45" s="36">
        <v>6.95</v>
      </c>
      <c r="E45" s="36">
        <v>2</v>
      </c>
      <c r="F45" s="36"/>
      <c r="G45" s="37">
        <f>C45+D45+E45-F45</f>
        <v>9.8500000000000014</v>
      </c>
      <c r="H45" s="38">
        <v>0.2</v>
      </c>
      <c r="I45" s="36">
        <v>7.3</v>
      </c>
      <c r="J45" s="36">
        <v>2</v>
      </c>
      <c r="K45" s="36"/>
      <c r="L45" s="39">
        <f>H45+I45+J45-K45</f>
        <v>9.5</v>
      </c>
      <c r="M45" s="90">
        <f>G45+L45</f>
        <v>19.350000000000001</v>
      </c>
      <c r="N45" s="85">
        <f>RANK(M45,$M$45:$M$48,0)</f>
        <v>1</v>
      </c>
    </row>
    <row r="46" spans="1:14" ht="15.6" x14ac:dyDescent="0.3">
      <c r="A46" s="19">
        <v>17</v>
      </c>
      <c r="B46" s="20" t="s">
        <v>23</v>
      </c>
      <c r="C46" s="21">
        <v>1.3</v>
      </c>
      <c r="D46" s="22">
        <v>5.85</v>
      </c>
      <c r="E46" s="22">
        <v>2</v>
      </c>
      <c r="F46" s="22"/>
      <c r="G46" s="15">
        <f>C46+D46+E46-F46</f>
        <v>9.1499999999999986</v>
      </c>
      <c r="H46" s="23">
        <v>0.6</v>
      </c>
      <c r="I46" s="22">
        <v>6.8</v>
      </c>
      <c r="J46" s="22">
        <v>2</v>
      </c>
      <c r="K46" s="22"/>
      <c r="L46" s="16">
        <f>H46+I46+J46-K46</f>
        <v>9.3999999999999986</v>
      </c>
      <c r="M46" s="86">
        <f>G46+L46</f>
        <v>18.549999999999997</v>
      </c>
      <c r="N46" s="87">
        <f>RANK(M46,$M$45:$M$48,0)</f>
        <v>2</v>
      </c>
    </row>
    <row r="47" spans="1:14" ht="15.6" x14ac:dyDescent="0.3">
      <c r="A47" s="76">
        <v>22</v>
      </c>
      <c r="B47" s="77" t="s">
        <v>27</v>
      </c>
      <c r="C47" s="78">
        <v>0.9</v>
      </c>
      <c r="D47" s="79">
        <v>5.9</v>
      </c>
      <c r="E47" s="79">
        <v>2</v>
      </c>
      <c r="F47" s="79"/>
      <c r="G47" s="15">
        <f>C47+D47+E47-F47</f>
        <v>8.8000000000000007</v>
      </c>
      <c r="H47" s="80">
        <v>0.2</v>
      </c>
      <c r="I47" s="79">
        <v>7.45</v>
      </c>
      <c r="J47" s="79">
        <v>2</v>
      </c>
      <c r="K47" s="79"/>
      <c r="L47" s="16">
        <f>H47+I47+J47-K47</f>
        <v>9.65</v>
      </c>
      <c r="M47" s="86">
        <f>G47+L47</f>
        <v>18.450000000000003</v>
      </c>
      <c r="N47" s="87">
        <f>RANK(M47,$M$45:$M$48,0)</f>
        <v>3</v>
      </c>
    </row>
    <row r="48" spans="1:14" ht="16.2" thickBot="1" x14ac:dyDescent="0.35">
      <c r="A48" s="24">
        <v>19</v>
      </c>
      <c r="B48" s="25" t="s">
        <v>24</v>
      </c>
      <c r="C48" s="26">
        <v>1.1000000000000001</v>
      </c>
      <c r="D48" s="27">
        <v>5.0999999999999996</v>
      </c>
      <c r="E48" s="27">
        <v>2</v>
      </c>
      <c r="F48" s="27"/>
      <c r="G48" s="28">
        <f>C48+D48+E48-F48</f>
        <v>8.1999999999999993</v>
      </c>
      <c r="H48" s="29">
        <v>0.6</v>
      </c>
      <c r="I48" s="27">
        <v>7.2</v>
      </c>
      <c r="J48" s="27">
        <v>2</v>
      </c>
      <c r="K48" s="27"/>
      <c r="L48" s="30">
        <f>H48+I48+J48-K48</f>
        <v>9.8000000000000007</v>
      </c>
      <c r="M48" s="88">
        <f>G48+L48</f>
        <v>18</v>
      </c>
      <c r="N48" s="89">
        <f>RANK(M48,$M$45:$M$48,0)</f>
        <v>4</v>
      </c>
    </row>
    <row r="52" spans="1:14" x14ac:dyDescent="0.3">
      <c r="A52" s="96" t="s">
        <v>28</v>
      </c>
      <c r="B52" s="96"/>
    </row>
    <row r="53" spans="1:14" ht="15" thickBot="1" x14ac:dyDescent="0.35"/>
    <row r="54" spans="1:14" x14ac:dyDescent="0.3">
      <c r="A54" s="97" t="s">
        <v>0</v>
      </c>
      <c r="B54" s="94" t="s">
        <v>1</v>
      </c>
      <c r="C54" s="99" t="s">
        <v>2</v>
      </c>
      <c r="D54" s="100"/>
      <c r="E54" s="100"/>
      <c r="F54" s="100"/>
      <c r="G54" s="101"/>
      <c r="H54" s="102" t="s">
        <v>3</v>
      </c>
      <c r="I54" s="100"/>
      <c r="J54" s="100"/>
      <c r="K54" s="100"/>
      <c r="L54" s="103"/>
      <c r="M54" s="94" t="s">
        <v>4</v>
      </c>
      <c r="N54" s="94" t="s">
        <v>5</v>
      </c>
    </row>
    <row r="55" spans="1:14" ht="15" thickBot="1" x14ac:dyDescent="0.35">
      <c r="A55" s="98"/>
      <c r="B55" s="95"/>
      <c r="C55" s="41" t="s">
        <v>6</v>
      </c>
      <c r="D55" s="42" t="s">
        <v>7</v>
      </c>
      <c r="E55" s="42" t="s">
        <v>8</v>
      </c>
      <c r="F55" s="42" t="s">
        <v>9</v>
      </c>
      <c r="G55" s="43"/>
      <c r="H55" s="44" t="s">
        <v>6</v>
      </c>
      <c r="I55" s="42" t="s">
        <v>7</v>
      </c>
      <c r="J55" s="42" t="s">
        <v>8</v>
      </c>
      <c r="K55" s="42" t="s">
        <v>9</v>
      </c>
      <c r="L55" s="45"/>
      <c r="M55" s="95"/>
      <c r="N55" s="95"/>
    </row>
    <row r="56" spans="1:14" ht="15.6" x14ac:dyDescent="0.3">
      <c r="A56" s="7">
        <v>24</v>
      </c>
      <c r="B56" s="8" t="s">
        <v>29</v>
      </c>
      <c r="C56" s="9">
        <v>1.4</v>
      </c>
      <c r="D56" s="10">
        <v>6.9</v>
      </c>
      <c r="E56" s="10">
        <v>2</v>
      </c>
      <c r="F56" s="10"/>
      <c r="G56" s="11">
        <f t="shared" ref="G56:G63" si="4">C56+D56+E56-F56</f>
        <v>10.3</v>
      </c>
      <c r="H56" s="12">
        <v>0.8</v>
      </c>
      <c r="I56" s="10">
        <v>8.0500000000000007</v>
      </c>
      <c r="J56" s="10">
        <v>2</v>
      </c>
      <c r="K56" s="10"/>
      <c r="L56" s="13">
        <f t="shared" ref="L56:L63" si="5">H56+I56+J56-K56</f>
        <v>10.850000000000001</v>
      </c>
      <c r="M56" s="84">
        <f t="shared" ref="M56:M63" si="6">G56+L56</f>
        <v>21.150000000000002</v>
      </c>
      <c r="N56" s="85">
        <f t="shared" ref="N56:N63" si="7">RANK(M56,$M$56:$M$63,0)</f>
        <v>1</v>
      </c>
    </row>
    <row r="57" spans="1:14" ht="15.6" x14ac:dyDescent="0.3">
      <c r="A57" s="7">
        <v>27</v>
      </c>
      <c r="B57" s="8" t="s">
        <v>21</v>
      </c>
      <c r="C57" s="9">
        <v>1.3</v>
      </c>
      <c r="D57" s="10">
        <v>7</v>
      </c>
      <c r="E57" s="10">
        <v>2</v>
      </c>
      <c r="F57" s="10"/>
      <c r="G57" s="15">
        <f t="shared" si="4"/>
        <v>10.3</v>
      </c>
      <c r="H57" s="12">
        <v>0.7</v>
      </c>
      <c r="I57" s="10">
        <v>7.65</v>
      </c>
      <c r="J57" s="10">
        <v>2</v>
      </c>
      <c r="K57" s="10"/>
      <c r="L57" s="16">
        <f t="shared" si="5"/>
        <v>10.35</v>
      </c>
      <c r="M57" s="86">
        <f t="shared" si="6"/>
        <v>20.65</v>
      </c>
      <c r="N57" s="87">
        <f t="shared" si="7"/>
        <v>2</v>
      </c>
    </row>
    <row r="58" spans="1:14" ht="15.6" x14ac:dyDescent="0.3">
      <c r="A58" s="7">
        <v>31</v>
      </c>
      <c r="B58" s="8" t="s">
        <v>22</v>
      </c>
      <c r="C58" s="9">
        <v>1.1000000000000001</v>
      </c>
      <c r="D58" s="10">
        <v>6.95</v>
      </c>
      <c r="E58" s="10">
        <v>2</v>
      </c>
      <c r="F58" s="10"/>
      <c r="G58" s="15">
        <f t="shared" si="4"/>
        <v>10.050000000000001</v>
      </c>
      <c r="H58" s="12">
        <v>0.6</v>
      </c>
      <c r="I58" s="10">
        <v>7.65</v>
      </c>
      <c r="J58" s="10">
        <v>1.9</v>
      </c>
      <c r="K58" s="10"/>
      <c r="L58" s="16">
        <f t="shared" si="5"/>
        <v>10.15</v>
      </c>
      <c r="M58" s="86">
        <f t="shared" si="6"/>
        <v>20.200000000000003</v>
      </c>
      <c r="N58" s="87">
        <f t="shared" si="7"/>
        <v>3</v>
      </c>
    </row>
    <row r="59" spans="1:14" ht="15.6" x14ac:dyDescent="0.3">
      <c r="A59" s="7">
        <v>26</v>
      </c>
      <c r="B59" s="8" t="s">
        <v>20</v>
      </c>
      <c r="C59" s="9">
        <v>1.3</v>
      </c>
      <c r="D59" s="10">
        <v>6.05</v>
      </c>
      <c r="E59" s="10">
        <v>2</v>
      </c>
      <c r="F59" s="10"/>
      <c r="G59" s="15">
        <f t="shared" si="4"/>
        <v>9.35</v>
      </c>
      <c r="H59" s="12">
        <v>0.7</v>
      </c>
      <c r="I59" s="10">
        <v>6.95</v>
      </c>
      <c r="J59" s="10">
        <v>2</v>
      </c>
      <c r="K59" s="10"/>
      <c r="L59" s="16">
        <f t="shared" si="5"/>
        <v>9.65</v>
      </c>
      <c r="M59" s="86">
        <f t="shared" si="6"/>
        <v>19</v>
      </c>
      <c r="N59" s="87">
        <f t="shared" si="7"/>
        <v>4</v>
      </c>
    </row>
    <row r="60" spans="1:14" ht="15.6" x14ac:dyDescent="0.3">
      <c r="A60" s="7">
        <v>25</v>
      </c>
      <c r="B60" s="8" t="s">
        <v>30</v>
      </c>
      <c r="C60" s="9">
        <v>0.9</v>
      </c>
      <c r="D60" s="10">
        <v>5.85</v>
      </c>
      <c r="E60" s="10">
        <v>2</v>
      </c>
      <c r="F60" s="10"/>
      <c r="G60" s="15">
        <f t="shared" si="4"/>
        <v>8.75</v>
      </c>
      <c r="H60" s="12">
        <v>0.2</v>
      </c>
      <c r="I60" s="10">
        <v>7.55</v>
      </c>
      <c r="J60" s="10">
        <v>2</v>
      </c>
      <c r="K60" s="10"/>
      <c r="L60" s="16">
        <f t="shared" si="5"/>
        <v>9.75</v>
      </c>
      <c r="M60" s="86">
        <f t="shared" si="6"/>
        <v>18.5</v>
      </c>
      <c r="N60" s="87">
        <f t="shared" si="7"/>
        <v>5</v>
      </c>
    </row>
    <row r="61" spans="1:14" ht="15.6" x14ac:dyDescent="0.3">
      <c r="A61" s="7">
        <v>28</v>
      </c>
      <c r="B61" s="8" t="s">
        <v>31</v>
      </c>
      <c r="C61" s="9">
        <v>1.1000000000000001</v>
      </c>
      <c r="D61" s="10">
        <v>5.9</v>
      </c>
      <c r="E61" s="10">
        <v>2</v>
      </c>
      <c r="F61" s="10"/>
      <c r="G61" s="15">
        <f t="shared" si="4"/>
        <v>9</v>
      </c>
      <c r="H61" s="12">
        <v>0.6</v>
      </c>
      <c r="I61" s="10">
        <v>6.75</v>
      </c>
      <c r="J61" s="10">
        <v>2</v>
      </c>
      <c r="K61" s="10"/>
      <c r="L61" s="16">
        <f t="shared" si="5"/>
        <v>9.35</v>
      </c>
      <c r="M61" s="86">
        <f t="shared" si="6"/>
        <v>18.350000000000001</v>
      </c>
      <c r="N61" s="87">
        <f t="shared" si="7"/>
        <v>6</v>
      </c>
    </row>
    <row r="62" spans="1:14" ht="15.6" x14ac:dyDescent="0.3">
      <c r="A62" s="7">
        <v>30</v>
      </c>
      <c r="B62" s="8" t="s">
        <v>32</v>
      </c>
      <c r="C62" s="9">
        <v>0.9</v>
      </c>
      <c r="D62" s="10">
        <v>5.65</v>
      </c>
      <c r="E62" s="10">
        <v>2</v>
      </c>
      <c r="F62" s="10"/>
      <c r="G62" s="15">
        <f t="shared" si="4"/>
        <v>8.5500000000000007</v>
      </c>
      <c r="H62" s="12">
        <v>0.3</v>
      </c>
      <c r="I62" s="10">
        <v>7.1</v>
      </c>
      <c r="J62" s="10">
        <v>2</v>
      </c>
      <c r="K62" s="10"/>
      <c r="L62" s="16">
        <f t="shared" si="5"/>
        <v>9.3999999999999986</v>
      </c>
      <c r="M62" s="86">
        <f t="shared" si="6"/>
        <v>17.95</v>
      </c>
      <c r="N62" s="87">
        <f t="shared" si="7"/>
        <v>7</v>
      </c>
    </row>
    <row r="63" spans="1:14" ht="16.2" thickBot="1" x14ac:dyDescent="0.35">
      <c r="A63" s="24">
        <v>29</v>
      </c>
      <c r="B63" s="25" t="s">
        <v>25</v>
      </c>
      <c r="C63" s="26">
        <v>1.1000000000000001</v>
      </c>
      <c r="D63" s="27">
        <v>5.45</v>
      </c>
      <c r="E63" s="27">
        <v>2</v>
      </c>
      <c r="F63" s="27"/>
      <c r="G63" s="28">
        <f t="shared" si="4"/>
        <v>8.5500000000000007</v>
      </c>
      <c r="H63" s="29">
        <v>0.2</v>
      </c>
      <c r="I63" s="27">
        <v>6.95</v>
      </c>
      <c r="J63" s="27">
        <v>2</v>
      </c>
      <c r="K63" s="27"/>
      <c r="L63" s="30">
        <f t="shared" si="5"/>
        <v>9.15</v>
      </c>
      <c r="M63" s="88">
        <f t="shared" si="6"/>
        <v>17.700000000000003</v>
      </c>
      <c r="N63" s="89">
        <f t="shared" si="7"/>
        <v>8</v>
      </c>
    </row>
    <row r="67" spans="1:14" x14ac:dyDescent="0.3">
      <c r="A67" s="96" t="s">
        <v>33</v>
      </c>
      <c r="B67" s="96"/>
    </row>
    <row r="68" spans="1:14" ht="15" thickBot="1" x14ac:dyDescent="0.35"/>
    <row r="69" spans="1:14" x14ac:dyDescent="0.3">
      <c r="A69" s="115" t="s">
        <v>0</v>
      </c>
      <c r="B69" s="117" t="s">
        <v>1</v>
      </c>
      <c r="C69" s="119" t="s">
        <v>2</v>
      </c>
      <c r="D69" s="120"/>
      <c r="E69" s="120"/>
      <c r="F69" s="120"/>
      <c r="G69" s="121"/>
      <c r="H69" s="122" t="s">
        <v>3</v>
      </c>
      <c r="I69" s="120"/>
      <c r="J69" s="120"/>
      <c r="K69" s="120"/>
      <c r="L69" s="123"/>
      <c r="M69" s="117" t="s">
        <v>4</v>
      </c>
      <c r="N69" s="117" t="s">
        <v>5</v>
      </c>
    </row>
    <row r="70" spans="1:14" ht="15" thickBot="1" x14ac:dyDescent="0.35">
      <c r="A70" s="116"/>
      <c r="B70" s="118"/>
      <c r="C70" s="51" t="s">
        <v>6</v>
      </c>
      <c r="D70" s="52" t="s">
        <v>7</v>
      </c>
      <c r="E70" s="52" t="s">
        <v>8</v>
      </c>
      <c r="F70" s="52" t="s">
        <v>9</v>
      </c>
      <c r="G70" s="53"/>
      <c r="H70" s="54" t="s">
        <v>6</v>
      </c>
      <c r="I70" s="52" t="s">
        <v>7</v>
      </c>
      <c r="J70" s="52" t="s">
        <v>8</v>
      </c>
      <c r="K70" s="52" t="s">
        <v>9</v>
      </c>
      <c r="L70" s="55"/>
      <c r="M70" s="118"/>
      <c r="N70" s="118"/>
    </row>
    <row r="71" spans="1:14" ht="15.6" x14ac:dyDescent="0.3">
      <c r="A71" s="7">
        <v>34</v>
      </c>
      <c r="B71" s="8" t="s">
        <v>35</v>
      </c>
      <c r="C71" s="9">
        <v>1.3</v>
      </c>
      <c r="D71" s="10">
        <v>6.6</v>
      </c>
      <c r="E71" s="10">
        <v>1.5</v>
      </c>
      <c r="F71" s="10"/>
      <c r="G71" s="15">
        <f t="shared" ref="G71:G76" si="8">C71+D71+E71-F71</f>
        <v>9.3999999999999986</v>
      </c>
      <c r="H71" s="12">
        <v>0.4</v>
      </c>
      <c r="I71" s="10">
        <v>7.75</v>
      </c>
      <c r="J71" s="10">
        <v>1.8</v>
      </c>
      <c r="K71" s="10"/>
      <c r="L71" s="16">
        <f t="shared" ref="L71:L76" si="9">H71+I71+J71-K71</f>
        <v>9.9500000000000011</v>
      </c>
      <c r="M71" s="86">
        <f t="shared" ref="M71:M76" si="10">G71+L71</f>
        <v>19.350000000000001</v>
      </c>
      <c r="N71" s="87">
        <f t="shared" ref="N71:N76" si="11">RANK(M71,$M$71:$M$76,0)</f>
        <v>1</v>
      </c>
    </row>
    <row r="72" spans="1:14" ht="15.6" x14ac:dyDescent="0.3">
      <c r="A72" s="7">
        <v>37</v>
      </c>
      <c r="B72" s="8" t="s">
        <v>25</v>
      </c>
      <c r="C72" s="9">
        <v>1.2</v>
      </c>
      <c r="D72" s="10">
        <v>6.6</v>
      </c>
      <c r="E72" s="10">
        <v>2</v>
      </c>
      <c r="F72" s="10"/>
      <c r="G72" s="15">
        <f t="shared" si="8"/>
        <v>9.8000000000000007</v>
      </c>
      <c r="H72" s="12">
        <v>0.4</v>
      </c>
      <c r="I72" s="10">
        <v>7.4</v>
      </c>
      <c r="J72" s="10">
        <v>1.5</v>
      </c>
      <c r="K72" s="10"/>
      <c r="L72" s="16">
        <f t="shared" si="9"/>
        <v>9.3000000000000007</v>
      </c>
      <c r="M72" s="86">
        <f t="shared" si="10"/>
        <v>19.100000000000001</v>
      </c>
      <c r="N72" s="87">
        <f t="shared" si="11"/>
        <v>2</v>
      </c>
    </row>
    <row r="73" spans="1:14" ht="15.6" x14ac:dyDescent="0.3">
      <c r="A73" s="7">
        <v>36</v>
      </c>
      <c r="B73" s="8" t="s">
        <v>37</v>
      </c>
      <c r="C73" s="9">
        <v>1.2</v>
      </c>
      <c r="D73" s="10">
        <v>5.0999999999999996</v>
      </c>
      <c r="E73" s="10">
        <v>2</v>
      </c>
      <c r="F73" s="10"/>
      <c r="G73" s="15">
        <f t="shared" si="8"/>
        <v>8.3000000000000007</v>
      </c>
      <c r="H73" s="12">
        <v>0.7</v>
      </c>
      <c r="I73" s="10">
        <v>7.2</v>
      </c>
      <c r="J73" s="10">
        <v>1.8</v>
      </c>
      <c r="K73" s="10"/>
      <c r="L73" s="16">
        <f t="shared" si="9"/>
        <v>9.7000000000000011</v>
      </c>
      <c r="M73" s="86">
        <f t="shared" si="10"/>
        <v>18</v>
      </c>
      <c r="N73" s="87">
        <f t="shared" si="11"/>
        <v>3</v>
      </c>
    </row>
    <row r="74" spans="1:14" ht="15.6" x14ac:dyDescent="0.3">
      <c r="A74" s="7">
        <v>32</v>
      </c>
      <c r="B74" s="8" t="s">
        <v>30</v>
      </c>
      <c r="C74" s="9">
        <v>0.9</v>
      </c>
      <c r="D74" s="10">
        <v>4.9000000000000004</v>
      </c>
      <c r="E74" s="10">
        <v>1.9</v>
      </c>
      <c r="F74" s="10"/>
      <c r="G74" s="15">
        <f t="shared" si="8"/>
        <v>7.7000000000000011</v>
      </c>
      <c r="H74" s="12">
        <v>0.6</v>
      </c>
      <c r="I74" s="10">
        <v>7.55</v>
      </c>
      <c r="J74" s="10">
        <v>2</v>
      </c>
      <c r="K74" s="10"/>
      <c r="L74" s="16">
        <f t="shared" si="9"/>
        <v>10.15</v>
      </c>
      <c r="M74" s="86">
        <f t="shared" si="10"/>
        <v>17.850000000000001</v>
      </c>
      <c r="N74" s="87">
        <f t="shared" si="11"/>
        <v>4</v>
      </c>
    </row>
    <row r="75" spans="1:14" ht="15.6" x14ac:dyDescent="0.3">
      <c r="A75" s="7">
        <v>35</v>
      </c>
      <c r="B75" s="8" t="s">
        <v>36</v>
      </c>
      <c r="C75" s="9">
        <v>1.1000000000000001</v>
      </c>
      <c r="D75" s="10">
        <v>4.3</v>
      </c>
      <c r="E75" s="10">
        <v>2</v>
      </c>
      <c r="F75" s="10"/>
      <c r="G75" s="15">
        <f t="shared" si="8"/>
        <v>7.4</v>
      </c>
      <c r="H75" s="12">
        <v>0.8</v>
      </c>
      <c r="I75" s="10">
        <v>7.6</v>
      </c>
      <c r="J75" s="10">
        <v>1.6</v>
      </c>
      <c r="K75" s="10"/>
      <c r="L75" s="16">
        <f t="shared" si="9"/>
        <v>10</v>
      </c>
      <c r="M75" s="86">
        <f t="shared" si="10"/>
        <v>17.399999999999999</v>
      </c>
      <c r="N75" s="87">
        <f t="shared" si="11"/>
        <v>5</v>
      </c>
    </row>
    <row r="76" spans="1:14" ht="16.2" thickBot="1" x14ac:dyDescent="0.35">
      <c r="A76" s="46">
        <v>33</v>
      </c>
      <c r="B76" s="47" t="s">
        <v>34</v>
      </c>
      <c r="C76" s="48">
        <v>0.8</v>
      </c>
      <c r="D76" s="49">
        <v>4.0999999999999996</v>
      </c>
      <c r="E76" s="49">
        <v>2</v>
      </c>
      <c r="F76" s="49"/>
      <c r="G76" s="28">
        <f t="shared" si="8"/>
        <v>6.8999999999999995</v>
      </c>
      <c r="H76" s="50">
        <v>0.4</v>
      </c>
      <c r="I76" s="49">
        <v>6.5</v>
      </c>
      <c r="J76" s="49">
        <v>1.8</v>
      </c>
      <c r="K76" s="49"/>
      <c r="L76" s="30">
        <f t="shared" si="9"/>
        <v>8.7000000000000011</v>
      </c>
      <c r="M76" s="88">
        <f t="shared" si="10"/>
        <v>15.600000000000001</v>
      </c>
      <c r="N76" s="89">
        <f t="shared" si="11"/>
        <v>6</v>
      </c>
    </row>
    <row r="80" spans="1:14" x14ac:dyDescent="0.3">
      <c r="A80" s="96" t="s">
        <v>39</v>
      </c>
      <c r="B80" s="96"/>
    </row>
    <row r="81" spans="1:14" ht="15" thickBot="1" x14ac:dyDescent="0.35"/>
    <row r="82" spans="1:14" x14ac:dyDescent="0.3">
      <c r="A82" s="97" t="s">
        <v>0</v>
      </c>
      <c r="B82" s="94" t="s">
        <v>1</v>
      </c>
      <c r="C82" s="99" t="s">
        <v>2</v>
      </c>
      <c r="D82" s="100"/>
      <c r="E82" s="100"/>
      <c r="F82" s="100"/>
      <c r="G82" s="101"/>
      <c r="H82" s="102" t="s">
        <v>3</v>
      </c>
      <c r="I82" s="100"/>
      <c r="J82" s="100"/>
      <c r="K82" s="100"/>
      <c r="L82" s="103"/>
      <c r="M82" s="94" t="s">
        <v>4</v>
      </c>
      <c r="N82" s="94" t="s">
        <v>5</v>
      </c>
    </row>
    <row r="83" spans="1:14" ht="15" thickBot="1" x14ac:dyDescent="0.35">
      <c r="A83" s="98"/>
      <c r="B83" s="95"/>
      <c r="C83" s="41" t="s">
        <v>6</v>
      </c>
      <c r="D83" s="42" t="s">
        <v>7</v>
      </c>
      <c r="E83" s="42" t="s">
        <v>8</v>
      </c>
      <c r="F83" s="42" t="s">
        <v>9</v>
      </c>
      <c r="G83" s="43"/>
      <c r="H83" s="44" t="s">
        <v>6</v>
      </c>
      <c r="I83" s="42" t="s">
        <v>7</v>
      </c>
      <c r="J83" s="42" t="s">
        <v>8</v>
      </c>
      <c r="K83" s="42" t="s">
        <v>9</v>
      </c>
      <c r="L83" s="45"/>
      <c r="M83" s="95"/>
      <c r="N83" s="95"/>
    </row>
    <row r="84" spans="1:14" ht="15.6" x14ac:dyDescent="0.3">
      <c r="A84" s="7">
        <v>43</v>
      </c>
      <c r="B84" s="8" t="s">
        <v>12</v>
      </c>
      <c r="C84" s="9">
        <v>1.5</v>
      </c>
      <c r="D84" s="10">
        <v>7.1</v>
      </c>
      <c r="E84" s="10">
        <v>2</v>
      </c>
      <c r="F84" s="10"/>
      <c r="G84" s="15">
        <f>C84+D84+E84-F84</f>
        <v>10.6</v>
      </c>
      <c r="H84" s="12">
        <v>1.5</v>
      </c>
      <c r="I84" s="10">
        <v>7</v>
      </c>
      <c r="J84" s="10">
        <v>2</v>
      </c>
      <c r="K84" s="10"/>
      <c r="L84" s="16">
        <f>H84+I84+J84-K84</f>
        <v>10.5</v>
      </c>
      <c r="M84" s="86">
        <f>G84+L84</f>
        <v>21.1</v>
      </c>
      <c r="N84" s="87">
        <f>RANK(M84,$M$84:$M$88,0)</f>
        <v>1</v>
      </c>
    </row>
    <row r="85" spans="1:14" ht="15.6" x14ac:dyDescent="0.3">
      <c r="A85" s="7">
        <v>39</v>
      </c>
      <c r="B85" s="8" t="s">
        <v>17</v>
      </c>
      <c r="C85" s="9">
        <v>1.8</v>
      </c>
      <c r="D85" s="10">
        <v>5.85</v>
      </c>
      <c r="E85" s="10">
        <v>2</v>
      </c>
      <c r="F85" s="10"/>
      <c r="G85" s="15">
        <f>C85+D85+E85-F85</f>
        <v>9.6499999999999986</v>
      </c>
      <c r="H85" s="12">
        <v>1.4</v>
      </c>
      <c r="I85" s="10">
        <v>7</v>
      </c>
      <c r="J85" s="10">
        <v>2</v>
      </c>
      <c r="K85" s="10"/>
      <c r="L85" s="16">
        <f>H85+I85+J85-K85</f>
        <v>10.4</v>
      </c>
      <c r="M85" s="86">
        <f>G85+L85</f>
        <v>20.049999999999997</v>
      </c>
      <c r="N85" s="87">
        <f>RANK(M85,$M$84:$M$88,0)</f>
        <v>2</v>
      </c>
    </row>
    <row r="86" spans="1:14" ht="15.6" x14ac:dyDescent="0.3">
      <c r="A86" s="7">
        <v>42</v>
      </c>
      <c r="B86" s="8" t="s">
        <v>26</v>
      </c>
      <c r="C86" s="9">
        <v>1.7</v>
      </c>
      <c r="D86" s="10">
        <v>5.9</v>
      </c>
      <c r="E86" s="10">
        <v>2</v>
      </c>
      <c r="F86" s="10"/>
      <c r="G86" s="15">
        <f>C86+D86+E86-F86</f>
        <v>9.6000000000000014</v>
      </c>
      <c r="H86" s="12">
        <v>0.9</v>
      </c>
      <c r="I86" s="10">
        <v>7.05</v>
      </c>
      <c r="J86" s="10">
        <v>2</v>
      </c>
      <c r="K86" s="10"/>
      <c r="L86" s="16">
        <f>H86+I86+J86-K86</f>
        <v>9.9499999999999993</v>
      </c>
      <c r="M86" s="86">
        <f>G86+L86</f>
        <v>19.55</v>
      </c>
      <c r="N86" s="87">
        <f>RANK(M86,$M$84:$M$88,0)</f>
        <v>3</v>
      </c>
    </row>
    <row r="87" spans="1:14" ht="15.6" x14ac:dyDescent="0.3">
      <c r="A87" s="7">
        <v>40</v>
      </c>
      <c r="B87" s="8" t="s">
        <v>40</v>
      </c>
      <c r="C87" s="9">
        <v>1.7</v>
      </c>
      <c r="D87" s="10">
        <v>5.2</v>
      </c>
      <c r="E87" s="10">
        <v>2</v>
      </c>
      <c r="F87" s="10"/>
      <c r="G87" s="15">
        <f>C87+D87+E87-F87</f>
        <v>8.9</v>
      </c>
      <c r="H87" s="12">
        <v>1.4</v>
      </c>
      <c r="I87" s="10">
        <v>6.85</v>
      </c>
      <c r="J87" s="10">
        <v>2</v>
      </c>
      <c r="K87" s="10"/>
      <c r="L87" s="16">
        <f>H87+I87+J87-K87</f>
        <v>10.25</v>
      </c>
      <c r="M87" s="86">
        <f>G87+L87</f>
        <v>19.149999999999999</v>
      </c>
      <c r="N87" s="87">
        <f>RANK(M87,$M$84:$M$88,0)</f>
        <v>4</v>
      </c>
    </row>
    <row r="88" spans="1:14" ht="16.2" thickBot="1" x14ac:dyDescent="0.35">
      <c r="A88" s="46">
        <v>41</v>
      </c>
      <c r="B88" s="47" t="s">
        <v>48</v>
      </c>
      <c r="C88" s="48">
        <v>1.9</v>
      </c>
      <c r="D88" s="49">
        <v>4.95</v>
      </c>
      <c r="E88" s="49">
        <v>2</v>
      </c>
      <c r="F88" s="49"/>
      <c r="G88" s="28">
        <f>C88+D88+E88-F88</f>
        <v>8.85</v>
      </c>
      <c r="H88" s="50">
        <v>1.6</v>
      </c>
      <c r="I88" s="49">
        <v>5.75</v>
      </c>
      <c r="J88" s="49">
        <v>2</v>
      </c>
      <c r="K88" s="49"/>
      <c r="L88" s="30">
        <f>H88+I88+J88-K88</f>
        <v>9.35</v>
      </c>
      <c r="M88" s="88">
        <f>G88+L88</f>
        <v>18.2</v>
      </c>
      <c r="N88" s="89">
        <f>RANK(M88,$M$84:$M$88,0)</f>
        <v>5</v>
      </c>
    </row>
    <row r="92" spans="1:14" x14ac:dyDescent="0.3">
      <c r="A92" s="96" t="s">
        <v>38</v>
      </c>
      <c r="B92" s="96"/>
    </row>
    <row r="93" spans="1:14" ht="15" thickBot="1" x14ac:dyDescent="0.35"/>
    <row r="94" spans="1:14" x14ac:dyDescent="0.3">
      <c r="A94" s="115" t="s">
        <v>0</v>
      </c>
      <c r="B94" s="117" t="s">
        <v>1</v>
      </c>
      <c r="C94" s="119" t="s">
        <v>2</v>
      </c>
      <c r="D94" s="120"/>
      <c r="E94" s="120"/>
      <c r="F94" s="120"/>
      <c r="G94" s="121"/>
      <c r="H94" s="122" t="s">
        <v>3</v>
      </c>
      <c r="I94" s="120"/>
      <c r="J94" s="120"/>
      <c r="K94" s="120"/>
      <c r="L94" s="123"/>
      <c r="M94" s="117" t="s">
        <v>4</v>
      </c>
      <c r="N94" s="117" t="s">
        <v>5</v>
      </c>
    </row>
    <row r="95" spans="1:14" ht="15" thickBot="1" x14ac:dyDescent="0.35">
      <c r="A95" s="116"/>
      <c r="B95" s="118"/>
      <c r="C95" s="51" t="s">
        <v>6</v>
      </c>
      <c r="D95" s="52" t="s">
        <v>7</v>
      </c>
      <c r="E95" s="52" t="s">
        <v>8</v>
      </c>
      <c r="F95" s="52" t="s">
        <v>9</v>
      </c>
      <c r="G95" s="53"/>
      <c r="H95" s="54" t="s">
        <v>6</v>
      </c>
      <c r="I95" s="52" t="s">
        <v>7</v>
      </c>
      <c r="J95" s="52" t="s">
        <v>8</v>
      </c>
      <c r="K95" s="52" t="s">
        <v>9</v>
      </c>
      <c r="L95" s="55"/>
      <c r="M95" s="118"/>
      <c r="N95" s="118"/>
    </row>
    <row r="96" spans="1:14" ht="15.6" x14ac:dyDescent="0.3">
      <c r="A96" s="33">
        <v>50</v>
      </c>
      <c r="B96" s="34" t="s">
        <v>49</v>
      </c>
      <c r="C96" s="35">
        <v>2.2999999999999998</v>
      </c>
      <c r="D96" s="36">
        <v>6.1</v>
      </c>
      <c r="E96" s="36">
        <v>2</v>
      </c>
      <c r="F96" s="36"/>
      <c r="G96" s="37">
        <f>C96+D96+E96-F96</f>
        <v>10.399999999999999</v>
      </c>
      <c r="H96" s="38">
        <v>1.9</v>
      </c>
      <c r="I96" s="36">
        <v>8.07</v>
      </c>
      <c r="J96" s="36">
        <v>2</v>
      </c>
      <c r="K96" s="36"/>
      <c r="L96" s="39">
        <f>H96+I96+J96-K96</f>
        <v>11.97</v>
      </c>
      <c r="M96" s="90">
        <f>G96+L96</f>
        <v>22.369999999999997</v>
      </c>
      <c r="N96" s="85">
        <f>RANK(M96,$M$96:$M$99,0)</f>
        <v>1</v>
      </c>
    </row>
    <row r="97" spans="1:14" ht="15.6" x14ac:dyDescent="0.3">
      <c r="A97" s="7">
        <v>45</v>
      </c>
      <c r="B97" s="8" t="s">
        <v>41</v>
      </c>
      <c r="C97" s="9">
        <v>2.4</v>
      </c>
      <c r="D97" s="10">
        <v>6</v>
      </c>
      <c r="E97" s="10">
        <v>2</v>
      </c>
      <c r="F97" s="10"/>
      <c r="G97" s="15">
        <f>C97+D97+E97-F97</f>
        <v>10.4</v>
      </c>
      <c r="H97" s="12">
        <v>1.9</v>
      </c>
      <c r="I97" s="10">
        <v>7.2</v>
      </c>
      <c r="J97" s="10">
        <v>1.9</v>
      </c>
      <c r="K97" s="10"/>
      <c r="L97" s="16">
        <f>H97+I97+J97-K97</f>
        <v>11</v>
      </c>
      <c r="M97" s="86">
        <f>G97+L97</f>
        <v>21.4</v>
      </c>
      <c r="N97" s="87">
        <f>RANK(M97,$M$96:$M$99,0)</f>
        <v>2</v>
      </c>
    </row>
    <row r="98" spans="1:14" ht="15.6" x14ac:dyDescent="0.3">
      <c r="A98" s="7">
        <v>44</v>
      </c>
      <c r="B98" s="8" t="s">
        <v>40</v>
      </c>
      <c r="C98" s="9">
        <v>1.8</v>
      </c>
      <c r="D98" s="10">
        <v>5.9</v>
      </c>
      <c r="E98" s="10">
        <v>2</v>
      </c>
      <c r="F98" s="10"/>
      <c r="G98" s="15">
        <f>C98+D98+E98-F98</f>
        <v>9.6999999999999993</v>
      </c>
      <c r="H98" s="12">
        <v>1.6</v>
      </c>
      <c r="I98" s="10">
        <v>7.7</v>
      </c>
      <c r="J98" s="10">
        <v>2</v>
      </c>
      <c r="K98" s="10"/>
      <c r="L98" s="16">
        <f>H98+I98+J98-K98</f>
        <v>11.3</v>
      </c>
      <c r="M98" s="86">
        <f>G98+L98</f>
        <v>21</v>
      </c>
      <c r="N98" s="87">
        <f>RANK(M98,$M$96:$M$99,0)</f>
        <v>3</v>
      </c>
    </row>
    <row r="99" spans="1:14" ht="16.2" thickBot="1" x14ac:dyDescent="0.35">
      <c r="A99" s="46">
        <v>51</v>
      </c>
      <c r="B99" s="47" t="s">
        <v>25</v>
      </c>
      <c r="C99" s="48">
        <v>1.5</v>
      </c>
      <c r="D99" s="49">
        <v>5.7</v>
      </c>
      <c r="E99" s="49">
        <v>2</v>
      </c>
      <c r="F99" s="49"/>
      <c r="G99" s="28">
        <f>C99+D99+E99-F99</f>
        <v>9.1999999999999993</v>
      </c>
      <c r="H99" s="50">
        <v>1.6</v>
      </c>
      <c r="I99" s="49">
        <v>7.37</v>
      </c>
      <c r="J99" s="49">
        <v>2</v>
      </c>
      <c r="K99" s="49"/>
      <c r="L99" s="30">
        <f>H99+I99+J99-K99</f>
        <v>10.97</v>
      </c>
      <c r="M99" s="88">
        <f>G99+L99</f>
        <v>20.170000000000002</v>
      </c>
      <c r="N99" s="89">
        <f>RANK(M99,$M$96:$M$99,0)</f>
        <v>4</v>
      </c>
    </row>
    <row r="103" spans="1:14" x14ac:dyDescent="0.3">
      <c r="A103" s="96" t="s">
        <v>42</v>
      </c>
      <c r="B103" s="96"/>
    </row>
    <row r="104" spans="1:14" ht="15" thickBot="1" x14ac:dyDescent="0.35"/>
    <row r="105" spans="1:14" x14ac:dyDescent="0.3">
      <c r="A105" s="111" t="s">
        <v>0</v>
      </c>
      <c r="B105" s="107" t="s">
        <v>1</v>
      </c>
      <c r="C105" s="113" t="s">
        <v>2</v>
      </c>
      <c r="D105" s="105"/>
      <c r="E105" s="105"/>
      <c r="F105" s="105"/>
      <c r="G105" s="114"/>
      <c r="H105" s="104" t="s">
        <v>3</v>
      </c>
      <c r="I105" s="105"/>
      <c r="J105" s="105"/>
      <c r="K105" s="105"/>
      <c r="L105" s="106"/>
      <c r="M105" s="107" t="s">
        <v>4</v>
      </c>
      <c r="N105" s="109" t="s">
        <v>5</v>
      </c>
    </row>
    <row r="106" spans="1:14" ht="15" thickBot="1" x14ac:dyDescent="0.35">
      <c r="A106" s="112"/>
      <c r="B106" s="108"/>
      <c r="C106" s="56" t="s">
        <v>6</v>
      </c>
      <c r="D106" s="57" t="s">
        <v>7</v>
      </c>
      <c r="E106" s="57" t="s">
        <v>8</v>
      </c>
      <c r="F106" s="57" t="s">
        <v>9</v>
      </c>
      <c r="G106" s="58"/>
      <c r="H106" s="59" t="s">
        <v>6</v>
      </c>
      <c r="I106" s="57" t="s">
        <v>7</v>
      </c>
      <c r="J106" s="57" t="s">
        <v>8</v>
      </c>
      <c r="K106" s="57" t="s">
        <v>9</v>
      </c>
      <c r="L106" s="60"/>
      <c r="M106" s="108"/>
      <c r="N106" s="110"/>
    </row>
    <row r="107" spans="1:14" ht="15.6" x14ac:dyDescent="0.3">
      <c r="A107" s="33">
        <v>53</v>
      </c>
      <c r="B107" s="34" t="s">
        <v>25</v>
      </c>
      <c r="C107" s="35">
        <v>2</v>
      </c>
      <c r="D107" s="36">
        <v>5.85</v>
      </c>
      <c r="E107" s="36">
        <v>2</v>
      </c>
      <c r="F107" s="36"/>
      <c r="G107" s="37">
        <f>C107+D107+E107-F107</f>
        <v>9.85</v>
      </c>
      <c r="H107" s="35">
        <v>1.8</v>
      </c>
      <c r="I107" s="36">
        <v>7.57</v>
      </c>
      <c r="J107" s="36">
        <v>2</v>
      </c>
      <c r="K107" s="36"/>
      <c r="L107" s="37">
        <f>H107+I107+J107-K107</f>
        <v>11.370000000000001</v>
      </c>
      <c r="M107" s="90">
        <f>G107+L107</f>
        <v>21.22</v>
      </c>
      <c r="N107" s="91">
        <f>RANK(M107,$M$107:$M$109,0)</f>
        <v>1</v>
      </c>
    </row>
    <row r="108" spans="1:14" ht="15.6" x14ac:dyDescent="0.3">
      <c r="A108" s="7">
        <v>49</v>
      </c>
      <c r="B108" s="8" t="s">
        <v>22</v>
      </c>
      <c r="C108" s="9">
        <v>1.8</v>
      </c>
      <c r="D108" s="10">
        <v>5.5</v>
      </c>
      <c r="E108" s="10">
        <v>2</v>
      </c>
      <c r="F108" s="10"/>
      <c r="G108" s="15">
        <f>C108+D108+E108-F108</f>
        <v>9.3000000000000007</v>
      </c>
      <c r="H108" s="9">
        <v>1.3</v>
      </c>
      <c r="I108" s="10">
        <v>7.93</v>
      </c>
      <c r="J108" s="10">
        <v>2</v>
      </c>
      <c r="K108" s="10"/>
      <c r="L108" s="15">
        <f>H108+I108+J108-K108</f>
        <v>11.23</v>
      </c>
      <c r="M108" s="86">
        <f>G108+L108</f>
        <v>20.53</v>
      </c>
      <c r="N108" s="92">
        <f>RANK(M108,$M$107:$M$109,0)</f>
        <v>2</v>
      </c>
    </row>
    <row r="109" spans="1:14" ht="16.2" thickBot="1" x14ac:dyDescent="0.35">
      <c r="A109" s="24">
        <v>52</v>
      </c>
      <c r="B109" s="25" t="s">
        <v>26</v>
      </c>
      <c r="C109" s="26">
        <v>1.7</v>
      </c>
      <c r="D109" s="27">
        <v>4.8</v>
      </c>
      <c r="E109" s="27">
        <v>1.8</v>
      </c>
      <c r="F109" s="27"/>
      <c r="G109" s="28">
        <f>C109+D109+E109-F109</f>
        <v>8.3000000000000007</v>
      </c>
      <c r="H109" s="26">
        <v>1.6</v>
      </c>
      <c r="I109" s="27">
        <v>7.03</v>
      </c>
      <c r="J109" s="27">
        <v>2</v>
      </c>
      <c r="K109" s="27"/>
      <c r="L109" s="28">
        <f>H109+I109+J109-K109</f>
        <v>10.63</v>
      </c>
      <c r="M109" s="88">
        <f>G109+L109</f>
        <v>18.93</v>
      </c>
      <c r="N109" s="93">
        <f>RANK(M109,$M$107:$M$109,0)</f>
        <v>3</v>
      </c>
    </row>
  </sheetData>
  <sortState ref="A107:N109">
    <sortCondition ref="N107:N109"/>
  </sortState>
  <mergeCells count="65">
    <mergeCell ref="M94:M95"/>
    <mergeCell ref="N94:N95"/>
    <mergeCell ref="A92:B92"/>
    <mergeCell ref="A94:A95"/>
    <mergeCell ref="B94:B95"/>
    <mergeCell ref="C94:G94"/>
    <mergeCell ref="H94:L94"/>
    <mergeCell ref="H16:L16"/>
    <mergeCell ref="M16:M17"/>
    <mergeCell ref="N16:N17"/>
    <mergeCell ref="A14:B14"/>
    <mergeCell ref="A16:A17"/>
    <mergeCell ref="B16:B17"/>
    <mergeCell ref="C16:G16"/>
    <mergeCell ref="A2:N2"/>
    <mergeCell ref="A3:N3"/>
    <mergeCell ref="A5:B5"/>
    <mergeCell ref="A7:A8"/>
    <mergeCell ref="B7:B8"/>
    <mergeCell ref="C7:G7"/>
    <mergeCell ref="H7:L7"/>
    <mergeCell ref="M7:M8"/>
    <mergeCell ref="N7:N8"/>
    <mergeCell ref="A25:B25"/>
    <mergeCell ref="A27:A28"/>
    <mergeCell ref="B27:B28"/>
    <mergeCell ref="C27:G27"/>
    <mergeCell ref="H27:L27"/>
    <mergeCell ref="M27:M28"/>
    <mergeCell ref="N27:N28"/>
    <mergeCell ref="A67:B67"/>
    <mergeCell ref="A69:A70"/>
    <mergeCell ref="B69:B70"/>
    <mergeCell ref="C69:G69"/>
    <mergeCell ref="H69:L69"/>
    <mergeCell ref="M69:M70"/>
    <mergeCell ref="N69:N70"/>
    <mergeCell ref="A52:B52"/>
    <mergeCell ref="A54:A55"/>
    <mergeCell ref="B54:B55"/>
    <mergeCell ref="C54:G54"/>
    <mergeCell ref="H54:L54"/>
    <mergeCell ref="M54:M55"/>
    <mergeCell ref="N54:N55"/>
    <mergeCell ref="H105:L105"/>
    <mergeCell ref="M105:M106"/>
    <mergeCell ref="N105:N106"/>
    <mergeCell ref="A103:B103"/>
    <mergeCell ref="A105:A106"/>
    <mergeCell ref="B105:B106"/>
    <mergeCell ref="C105:G105"/>
    <mergeCell ref="M82:M83"/>
    <mergeCell ref="N82:N83"/>
    <mergeCell ref="A41:B41"/>
    <mergeCell ref="A43:A44"/>
    <mergeCell ref="B43:B44"/>
    <mergeCell ref="C43:G43"/>
    <mergeCell ref="H43:L43"/>
    <mergeCell ref="M43:M44"/>
    <mergeCell ref="N43:N44"/>
    <mergeCell ref="A80:B80"/>
    <mergeCell ref="A82:A83"/>
    <mergeCell ref="B82:B83"/>
    <mergeCell ref="C82:G82"/>
    <mergeCell ref="H82:L8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E5CE-427F-4CFB-8148-51B225E2227F}">
  <dimension ref="A2:N21"/>
  <sheetViews>
    <sheetView view="pageLayout" zoomScaleNormal="100" workbookViewId="0"/>
  </sheetViews>
  <sheetFormatPr defaultRowHeight="14.4" x14ac:dyDescent="0.3"/>
  <cols>
    <col min="2" max="2" width="36.21875" bestFit="1" customWidth="1"/>
    <col min="3" max="5" width="4.44140625" bestFit="1" customWidth="1"/>
    <col min="6" max="6" width="4.33203125" bestFit="1" customWidth="1"/>
    <col min="8" max="10" width="4.44140625" bestFit="1" customWidth="1"/>
    <col min="11" max="11" width="4.33203125" bestFit="1" customWidth="1"/>
  </cols>
  <sheetData>
    <row r="2" spans="1:14" ht="28.8" customHeight="1" x14ac:dyDescent="0.55000000000000004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35">
      <c r="A3" s="126">
        <v>45375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5" spans="1:14" x14ac:dyDescent="0.3">
      <c r="A5" s="96" t="s">
        <v>44</v>
      </c>
      <c r="B5" s="96"/>
    </row>
    <row r="6" spans="1:14" ht="15" thickBot="1" x14ac:dyDescent="0.35"/>
    <row r="7" spans="1:14" x14ac:dyDescent="0.3">
      <c r="A7" s="128" t="s">
        <v>0</v>
      </c>
      <c r="B7" s="130" t="s">
        <v>1</v>
      </c>
      <c r="C7" s="132" t="s">
        <v>2</v>
      </c>
      <c r="D7" s="133"/>
      <c r="E7" s="133"/>
      <c r="F7" s="133"/>
      <c r="G7" s="134"/>
      <c r="H7" s="135" t="s">
        <v>3</v>
      </c>
      <c r="I7" s="133"/>
      <c r="J7" s="133"/>
      <c r="K7" s="133"/>
      <c r="L7" s="136"/>
      <c r="M7" s="130" t="s">
        <v>4</v>
      </c>
      <c r="N7" s="130" t="s">
        <v>5</v>
      </c>
    </row>
    <row r="8" spans="1:14" ht="15" thickBot="1" x14ac:dyDescent="0.35">
      <c r="A8" s="129"/>
      <c r="B8" s="131"/>
      <c r="C8" s="2" t="s">
        <v>6</v>
      </c>
      <c r="D8" s="3" t="s">
        <v>7</v>
      </c>
      <c r="E8" s="3" t="s">
        <v>8</v>
      </c>
      <c r="F8" s="3" t="s">
        <v>9</v>
      </c>
      <c r="G8" s="4"/>
      <c r="H8" s="5" t="s">
        <v>6</v>
      </c>
      <c r="I8" s="3" t="s">
        <v>7</v>
      </c>
      <c r="J8" s="3" t="s">
        <v>8</v>
      </c>
      <c r="K8" s="3" t="s">
        <v>9</v>
      </c>
      <c r="L8" s="6"/>
      <c r="M8" s="131"/>
      <c r="N8" s="131"/>
    </row>
    <row r="9" spans="1:14" ht="15.6" x14ac:dyDescent="0.3">
      <c r="A9" s="7">
        <v>1</v>
      </c>
      <c r="B9" s="8" t="s">
        <v>11</v>
      </c>
      <c r="C9" s="9">
        <v>0.9</v>
      </c>
      <c r="D9" s="10">
        <v>7.25</v>
      </c>
      <c r="E9" s="10">
        <v>2</v>
      </c>
      <c r="F9" s="10"/>
      <c r="G9" s="15">
        <v>10.15</v>
      </c>
      <c r="H9" s="12">
        <v>0.2</v>
      </c>
      <c r="I9" s="10">
        <v>7.45</v>
      </c>
      <c r="J9" s="10">
        <v>2</v>
      </c>
      <c r="K9" s="10"/>
      <c r="L9" s="16">
        <v>9.65</v>
      </c>
      <c r="M9" s="17">
        <v>19.8</v>
      </c>
      <c r="N9" s="18">
        <v>1</v>
      </c>
    </row>
    <row r="10" spans="1:14" ht="15.6" x14ac:dyDescent="0.3">
      <c r="A10" s="7">
        <v>7</v>
      </c>
      <c r="B10" s="8" t="s">
        <v>15</v>
      </c>
      <c r="C10" s="9">
        <v>0.4</v>
      </c>
      <c r="D10" s="10">
        <v>5.45</v>
      </c>
      <c r="E10" s="10">
        <v>2</v>
      </c>
      <c r="F10" s="10"/>
      <c r="G10" s="15">
        <v>7.8500000000000005</v>
      </c>
      <c r="H10" s="12">
        <v>0.1</v>
      </c>
      <c r="I10" s="10">
        <v>7.25</v>
      </c>
      <c r="J10" s="10">
        <v>2</v>
      </c>
      <c r="K10" s="10"/>
      <c r="L10" s="16">
        <v>9.35</v>
      </c>
      <c r="M10" s="17">
        <v>17.2</v>
      </c>
      <c r="N10" s="18">
        <v>2</v>
      </c>
    </row>
    <row r="11" spans="1:14" ht="16.2" thickBot="1" x14ac:dyDescent="0.35">
      <c r="A11" s="46">
        <v>5</v>
      </c>
      <c r="B11" s="47" t="s">
        <v>14</v>
      </c>
      <c r="C11" s="48">
        <v>0.4</v>
      </c>
      <c r="D11" s="49">
        <v>5.4</v>
      </c>
      <c r="E11" s="49">
        <v>2</v>
      </c>
      <c r="F11" s="49"/>
      <c r="G11" s="61">
        <v>7.8000000000000007</v>
      </c>
      <c r="H11" s="50">
        <v>0.1</v>
      </c>
      <c r="I11" s="49">
        <v>6.9</v>
      </c>
      <c r="J11" s="49">
        <v>2</v>
      </c>
      <c r="K11" s="49"/>
      <c r="L11" s="62">
        <v>9</v>
      </c>
      <c r="M11" s="63">
        <v>16.8</v>
      </c>
      <c r="N11" s="64">
        <v>3</v>
      </c>
    </row>
    <row r="14" spans="1:14" x14ac:dyDescent="0.3">
      <c r="A14" s="96" t="s">
        <v>45</v>
      </c>
      <c r="B14" s="96"/>
    </row>
    <row r="15" spans="1:14" ht="15" thickBot="1" x14ac:dyDescent="0.35"/>
    <row r="16" spans="1:14" x14ac:dyDescent="0.3">
      <c r="A16" s="128" t="s">
        <v>0</v>
      </c>
      <c r="B16" s="130" t="s">
        <v>1</v>
      </c>
      <c r="C16" s="132" t="s">
        <v>2</v>
      </c>
      <c r="D16" s="133"/>
      <c r="E16" s="133"/>
      <c r="F16" s="133"/>
      <c r="G16" s="134"/>
      <c r="H16" s="135" t="s">
        <v>3</v>
      </c>
      <c r="I16" s="133"/>
      <c r="J16" s="133"/>
      <c r="K16" s="133"/>
      <c r="L16" s="136"/>
      <c r="M16" s="130" t="s">
        <v>4</v>
      </c>
      <c r="N16" s="130" t="s">
        <v>5</v>
      </c>
    </row>
    <row r="17" spans="1:14" ht="15" thickBot="1" x14ac:dyDescent="0.35">
      <c r="A17" s="129"/>
      <c r="B17" s="131"/>
      <c r="C17" s="2" t="s">
        <v>6</v>
      </c>
      <c r="D17" s="3" t="s">
        <v>7</v>
      </c>
      <c r="E17" s="3" t="s">
        <v>8</v>
      </c>
      <c r="F17" s="3" t="s">
        <v>9</v>
      </c>
      <c r="G17" s="4"/>
      <c r="H17" s="5" t="s">
        <v>6</v>
      </c>
      <c r="I17" s="3" t="s">
        <v>7</v>
      </c>
      <c r="J17" s="3" t="s">
        <v>8</v>
      </c>
      <c r="K17" s="3" t="s">
        <v>9</v>
      </c>
      <c r="L17" s="6"/>
      <c r="M17" s="131"/>
      <c r="N17" s="131"/>
    </row>
    <row r="18" spans="1:14" ht="15.6" x14ac:dyDescent="0.3">
      <c r="A18" s="7">
        <v>4</v>
      </c>
      <c r="B18" s="8" t="s">
        <v>13</v>
      </c>
      <c r="C18" s="9">
        <v>0.7</v>
      </c>
      <c r="D18" s="10">
        <v>6</v>
      </c>
      <c r="E18" s="10">
        <v>2</v>
      </c>
      <c r="F18" s="10"/>
      <c r="G18" s="15">
        <v>8.6999999999999993</v>
      </c>
      <c r="H18" s="12">
        <v>0.3</v>
      </c>
      <c r="I18" s="10">
        <v>7.55</v>
      </c>
      <c r="J18" s="10">
        <v>2</v>
      </c>
      <c r="K18" s="10"/>
      <c r="L18" s="16">
        <v>9.85</v>
      </c>
      <c r="M18" s="17">
        <v>18.549999999999997</v>
      </c>
      <c r="N18" s="18">
        <v>1</v>
      </c>
    </row>
    <row r="19" spans="1:14" ht="15.6" x14ac:dyDescent="0.3">
      <c r="A19" s="7">
        <v>3</v>
      </c>
      <c r="B19" s="8" t="s">
        <v>12</v>
      </c>
      <c r="C19" s="9">
        <v>0.5</v>
      </c>
      <c r="D19" s="10">
        <v>6.5</v>
      </c>
      <c r="E19" s="10">
        <v>2</v>
      </c>
      <c r="F19" s="10"/>
      <c r="G19" s="15">
        <v>9</v>
      </c>
      <c r="H19" s="12">
        <v>0.1</v>
      </c>
      <c r="I19" s="10">
        <v>7.3</v>
      </c>
      <c r="J19" s="10">
        <v>2</v>
      </c>
      <c r="K19" s="10"/>
      <c r="L19" s="16">
        <v>9.3999999999999986</v>
      </c>
      <c r="M19" s="17">
        <v>18.399999999999999</v>
      </c>
      <c r="N19" s="18">
        <v>2</v>
      </c>
    </row>
    <row r="20" spans="1:14" ht="15.6" x14ac:dyDescent="0.3">
      <c r="A20" s="19">
        <v>6</v>
      </c>
      <c r="B20" s="20" t="s">
        <v>25</v>
      </c>
      <c r="C20" s="21">
        <v>0.4</v>
      </c>
      <c r="D20" s="22">
        <v>5.8</v>
      </c>
      <c r="E20" s="22">
        <v>2</v>
      </c>
      <c r="F20" s="22"/>
      <c r="G20" s="15">
        <v>8.1999999999999993</v>
      </c>
      <c r="H20" s="23">
        <v>0.1</v>
      </c>
      <c r="I20" s="22">
        <v>7.55</v>
      </c>
      <c r="J20" s="22">
        <v>2</v>
      </c>
      <c r="K20" s="22"/>
      <c r="L20" s="16">
        <v>9.6499999999999986</v>
      </c>
      <c r="M20" s="17">
        <v>17.849999999999998</v>
      </c>
      <c r="N20" s="18">
        <v>3</v>
      </c>
    </row>
    <row r="21" spans="1:14" ht="16.2" thickBot="1" x14ac:dyDescent="0.35">
      <c r="A21" s="46">
        <v>8</v>
      </c>
      <c r="B21" s="47" t="s">
        <v>16</v>
      </c>
      <c r="C21" s="48">
        <v>0.5</v>
      </c>
      <c r="D21" s="49">
        <v>4.9000000000000004</v>
      </c>
      <c r="E21" s="49">
        <v>2</v>
      </c>
      <c r="F21" s="49"/>
      <c r="G21" s="61">
        <v>7.4</v>
      </c>
      <c r="H21" s="50">
        <v>0.1</v>
      </c>
      <c r="I21" s="49">
        <v>7.45</v>
      </c>
      <c r="J21" s="49">
        <v>2</v>
      </c>
      <c r="K21" s="49"/>
      <c r="L21" s="62">
        <v>9.5500000000000007</v>
      </c>
      <c r="M21" s="63">
        <v>16.950000000000003</v>
      </c>
      <c r="N21" s="64">
        <v>4</v>
      </c>
    </row>
  </sheetData>
  <sortState ref="A18:N21">
    <sortCondition descending="1" ref="M18:M21"/>
  </sortState>
  <mergeCells count="16">
    <mergeCell ref="M16:M17"/>
    <mergeCell ref="N16:N17"/>
    <mergeCell ref="A14:B14"/>
    <mergeCell ref="A16:A17"/>
    <mergeCell ref="B16:B17"/>
    <mergeCell ref="C16:G16"/>
    <mergeCell ref="H16:L16"/>
    <mergeCell ref="A2:N2"/>
    <mergeCell ref="A3:N3"/>
    <mergeCell ref="A5:B5"/>
    <mergeCell ref="A7:A8"/>
    <mergeCell ref="B7:B8"/>
    <mergeCell ref="C7:G7"/>
    <mergeCell ref="H7:L7"/>
    <mergeCell ref="M7:M8"/>
    <mergeCell ref="N7:N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3D4B0-9F87-4F36-A11C-AD707109EAF3}">
  <dimension ref="A2:N13"/>
  <sheetViews>
    <sheetView view="pageLayout" zoomScaleNormal="100" workbookViewId="0"/>
  </sheetViews>
  <sheetFormatPr defaultRowHeight="14.4" x14ac:dyDescent="0.3"/>
  <cols>
    <col min="2" max="2" width="36.21875" bestFit="1" customWidth="1"/>
    <col min="3" max="5" width="4.44140625" bestFit="1" customWidth="1"/>
    <col min="6" max="6" width="4.33203125" bestFit="1" customWidth="1"/>
    <col min="8" max="10" width="4.44140625" bestFit="1" customWidth="1"/>
    <col min="11" max="11" width="4.33203125" bestFit="1" customWidth="1"/>
  </cols>
  <sheetData>
    <row r="2" spans="1:14" ht="28.8" customHeight="1" x14ac:dyDescent="0.55000000000000004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35">
      <c r="A3" s="126">
        <v>45375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5" spans="1:14" x14ac:dyDescent="0.3">
      <c r="A5" s="96" t="s">
        <v>39</v>
      </c>
      <c r="B5" s="96"/>
    </row>
    <row r="6" spans="1:14" ht="15" thickBot="1" x14ac:dyDescent="0.35"/>
    <row r="7" spans="1:14" x14ac:dyDescent="0.3">
      <c r="A7" s="97" t="s">
        <v>0</v>
      </c>
      <c r="B7" s="94" t="s">
        <v>1</v>
      </c>
      <c r="C7" s="99" t="s">
        <v>2</v>
      </c>
      <c r="D7" s="100"/>
      <c r="E7" s="100"/>
      <c r="F7" s="100"/>
      <c r="G7" s="101"/>
      <c r="H7" s="102" t="s">
        <v>3</v>
      </c>
      <c r="I7" s="100"/>
      <c r="J7" s="100"/>
      <c r="K7" s="100"/>
      <c r="L7" s="103"/>
      <c r="M7" s="94" t="s">
        <v>4</v>
      </c>
      <c r="N7" s="94" t="s">
        <v>5</v>
      </c>
    </row>
    <row r="8" spans="1:14" ht="15" thickBot="1" x14ac:dyDescent="0.35">
      <c r="A8" s="98"/>
      <c r="B8" s="95"/>
      <c r="C8" s="41" t="s">
        <v>6</v>
      </c>
      <c r="D8" s="42" t="s">
        <v>7</v>
      </c>
      <c r="E8" s="42" t="s">
        <v>8</v>
      </c>
      <c r="F8" s="42" t="s">
        <v>9</v>
      </c>
      <c r="G8" s="43"/>
      <c r="H8" s="44" t="s">
        <v>6</v>
      </c>
      <c r="I8" s="42" t="s">
        <v>7</v>
      </c>
      <c r="J8" s="42" t="s">
        <v>8</v>
      </c>
      <c r="K8" s="42" t="s">
        <v>9</v>
      </c>
      <c r="L8" s="45"/>
      <c r="M8" s="95"/>
      <c r="N8" s="95"/>
    </row>
    <row r="9" spans="1:14" ht="15.6" x14ac:dyDescent="0.3">
      <c r="A9" s="33">
        <v>43</v>
      </c>
      <c r="B9" s="34" t="s">
        <v>12</v>
      </c>
      <c r="C9" s="35">
        <v>1.5</v>
      </c>
      <c r="D9" s="36">
        <v>7.1</v>
      </c>
      <c r="E9" s="36">
        <v>2</v>
      </c>
      <c r="F9" s="36"/>
      <c r="G9" s="37">
        <v>10.6</v>
      </c>
      <c r="H9" s="38">
        <v>1.5</v>
      </c>
      <c r="I9" s="36">
        <v>7</v>
      </c>
      <c r="J9" s="36">
        <v>2</v>
      </c>
      <c r="K9" s="36"/>
      <c r="L9" s="39">
        <v>10.5</v>
      </c>
      <c r="M9" s="75">
        <v>21.1</v>
      </c>
      <c r="N9" s="70">
        <v>1</v>
      </c>
    </row>
    <row r="10" spans="1:14" ht="15.6" x14ac:dyDescent="0.3">
      <c r="A10" s="7">
        <v>39</v>
      </c>
      <c r="B10" s="8" t="s">
        <v>17</v>
      </c>
      <c r="C10" s="9">
        <v>1.8</v>
      </c>
      <c r="D10" s="10">
        <v>5.85</v>
      </c>
      <c r="E10" s="10">
        <v>2</v>
      </c>
      <c r="F10" s="10"/>
      <c r="G10" s="15">
        <v>9.6499999999999986</v>
      </c>
      <c r="H10" s="12">
        <v>1.4</v>
      </c>
      <c r="I10" s="10">
        <v>7</v>
      </c>
      <c r="J10" s="10">
        <v>2</v>
      </c>
      <c r="K10" s="10"/>
      <c r="L10" s="16">
        <v>10.4</v>
      </c>
      <c r="M10" s="71">
        <v>20.049999999999997</v>
      </c>
      <c r="N10" s="72">
        <v>2</v>
      </c>
    </row>
    <row r="11" spans="1:14" ht="15.6" x14ac:dyDescent="0.3">
      <c r="A11" s="7">
        <v>42</v>
      </c>
      <c r="B11" s="8" t="s">
        <v>26</v>
      </c>
      <c r="C11" s="9">
        <v>1.7</v>
      </c>
      <c r="D11" s="10">
        <v>5.9</v>
      </c>
      <c r="E11" s="10">
        <v>2</v>
      </c>
      <c r="F11" s="10"/>
      <c r="G11" s="15">
        <v>9.6000000000000014</v>
      </c>
      <c r="H11" s="12">
        <v>0.9</v>
      </c>
      <c r="I11" s="10">
        <v>7.05</v>
      </c>
      <c r="J11" s="10">
        <v>2</v>
      </c>
      <c r="K11" s="10"/>
      <c r="L11" s="16">
        <v>9.9499999999999993</v>
      </c>
      <c r="M11" s="71">
        <v>19.55</v>
      </c>
      <c r="N11" s="72">
        <v>3</v>
      </c>
    </row>
    <row r="12" spans="1:14" ht="15.6" x14ac:dyDescent="0.3">
      <c r="A12" s="7">
        <v>40</v>
      </c>
      <c r="B12" s="8" t="s">
        <v>40</v>
      </c>
      <c r="C12" s="9">
        <v>1.7</v>
      </c>
      <c r="D12" s="10">
        <v>5.2</v>
      </c>
      <c r="E12" s="10">
        <v>2</v>
      </c>
      <c r="F12" s="10"/>
      <c r="G12" s="15">
        <v>8.9</v>
      </c>
      <c r="H12" s="12">
        <v>1.4</v>
      </c>
      <c r="I12" s="10">
        <v>6.85</v>
      </c>
      <c r="J12" s="10">
        <v>2</v>
      </c>
      <c r="K12" s="10"/>
      <c r="L12" s="16">
        <v>10.25</v>
      </c>
      <c r="M12" s="71">
        <v>19.149999999999999</v>
      </c>
      <c r="N12" s="72">
        <v>4</v>
      </c>
    </row>
    <row r="13" spans="1:14" ht="16.2" thickBot="1" x14ac:dyDescent="0.35">
      <c r="A13" s="46">
        <v>41</v>
      </c>
      <c r="B13" s="47" t="s">
        <v>48</v>
      </c>
      <c r="C13" s="48">
        <v>1.9</v>
      </c>
      <c r="D13" s="49">
        <v>4.95</v>
      </c>
      <c r="E13" s="49">
        <v>2</v>
      </c>
      <c r="F13" s="49"/>
      <c r="G13" s="28">
        <v>8.85</v>
      </c>
      <c r="H13" s="50">
        <v>1.6</v>
      </c>
      <c r="I13" s="49">
        <v>5.75</v>
      </c>
      <c r="J13" s="49">
        <v>2</v>
      </c>
      <c r="K13" s="49"/>
      <c r="L13" s="30">
        <v>9.35</v>
      </c>
      <c r="M13" s="73">
        <v>18.2</v>
      </c>
      <c r="N13" s="74">
        <v>5</v>
      </c>
    </row>
  </sheetData>
  <mergeCells count="9">
    <mergeCell ref="A2:N2"/>
    <mergeCell ref="A3:N3"/>
    <mergeCell ref="A5:B5"/>
    <mergeCell ref="A7:A8"/>
    <mergeCell ref="B7:B8"/>
    <mergeCell ref="C7:G7"/>
    <mergeCell ref="H7:L7"/>
    <mergeCell ref="M7:M8"/>
    <mergeCell ref="N7:N8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44D8-6910-4783-B6D2-20CD3ADB53ED}">
  <dimension ref="A2:N28"/>
  <sheetViews>
    <sheetView view="pageLayout" zoomScaleNormal="100" workbookViewId="0"/>
  </sheetViews>
  <sheetFormatPr defaultRowHeight="14.4" x14ac:dyDescent="0.3"/>
  <cols>
    <col min="2" max="2" width="36.21875" bestFit="1" customWidth="1"/>
    <col min="3" max="5" width="4.44140625" bestFit="1" customWidth="1"/>
    <col min="6" max="6" width="4.33203125" bestFit="1" customWidth="1"/>
    <col min="8" max="10" width="4.44140625" bestFit="1" customWidth="1"/>
    <col min="11" max="11" width="4.33203125" bestFit="1" customWidth="1"/>
  </cols>
  <sheetData>
    <row r="2" spans="1:14" ht="28.8" customHeight="1" x14ac:dyDescent="0.55000000000000004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35">
      <c r="A3" s="126">
        <v>45375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5" spans="1:14" x14ac:dyDescent="0.3">
      <c r="A5" s="96" t="s">
        <v>47</v>
      </c>
      <c r="B5" s="96"/>
    </row>
    <row r="6" spans="1:14" ht="15" thickBot="1" x14ac:dyDescent="0.35"/>
    <row r="7" spans="1:14" x14ac:dyDescent="0.3">
      <c r="A7" s="97" t="s">
        <v>0</v>
      </c>
      <c r="B7" s="94" t="s">
        <v>1</v>
      </c>
      <c r="C7" s="99" t="s">
        <v>2</v>
      </c>
      <c r="D7" s="100"/>
      <c r="E7" s="100"/>
      <c r="F7" s="100"/>
      <c r="G7" s="101"/>
      <c r="H7" s="102" t="s">
        <v>3</v>
      </c>
      <c r="I7" s="100"/>
      <c r="J7" s="100"/>
      <c r="K7" s="100"/>
      <c r="L7" s="103"/>
      <c r="M7" s="94" t="s">
        <v>4</v>
      </c>
      <c r="N7" s="94" t="s">
        <v>5</v>
      </c>
    </row>
    <row r="8" spans="1:14" ht="15" thickBot="1" x14ac:dyDescent="0.35">
      <c r="A8" s="98"/>
      <c r="B8" s="95"/>
      <c r="C8" s="41" t="s">
        <v>6</v>
      </c>
      <c r="D8" s="42" t="s">
        <v>7</v>
      </c>
      <c r="E8" s="42" t="s">
        <v>8</v>
      </c>
      <c r="F8" s="42" t="s">
        <v>9</v>
      </c>
      <c r="G8" s="43"/>
      <c r="H8" s="44" t="s">
        <v>6</v>
      </c>
      <c r="I8" s="42" t="s">
        <v>7</v>
      </c>
      <c r="J8" s="42" t="s">
        <v>8</v>
      </c>
      <c r="K8" s="42" t="s">
        <v>9</v>
      </c>
      <c r="L8" s="45"/>
      <c r="M8" s="95"/>
      <c r="N8" s="95"/>
    </row>
    <row r="9" spans="1:14" ht="15.6" x14ac:dyDescent="0.3">
      <c r="A9" s="33">
        <v>15</v>
      </c>
      <c r="B9" s="34" t="s">
        <v>21</v>
      </c>
      <c r="C9" s="35">
        <v>1.2</v>
      </c>
      <c r="D9" s="36">
        <v>7</v>
      </c>
      <c r="E9" s="36">
        <v>1.9</v>
      </c>
      <c r="F9" s="36"/>
      <c r="G9" s="37">
        <v>10.1</v>
      </c>
      <c r="H9" s="38">
        <v>0.6</v>
      </c>
      <c r="I9" s="36">
        <v>8.0500000000000007</v>
      </c>
      <c r="J9" s="36">
        <v>2</v>
      </c>
      <c r="K9" s="36"/>
      <c r="L9" s="39">
        <v>10.65</v>
      </c>
      <c r="M9" s="75">
        <v>20.75</v>
      </c>
      <c r="N9" s="70">
        <v>1</v>
      </c>
    </row>
    <row r="10" spans="1:14" ht="15.6" x14ac:dyDescent="0.3">
      <c r="A10" s="7">
        <v>10</v>
      </c>
      <c r="B10" s="8" t="s">
        <v>17</v>
      </c>
      <c r="C10" s="9">
        <v>1.3</v>
      </c>
      <c r="D10" s="10">
        <v>7.15</v>
      </c>
      <c r="E10" s="10">
        <v>2</v>
      </c>
      <c r="F10" s="10"/>
      <c r="G10" s="15">
        <v>10.450000000000001</v>
      </c>
      <c r="H10" s="12">
        <v>0.6</v>
      </c>
      <c r="I10" s="10">
        <v>7.45</v>
      </c>
      <c r="J10" s="10">
        <v>2</v>
      </c>
      <c r="K10" s="10"/>
      <c r="L10" s="16">
        <v>10.050000000000001</v>
      </c>
      <c r="M10" s="71">
        <v>20.5</v>
      </c>
      <c r="N10" s="72">
        <v>2</v>
      </c>
    </row>
    <row r="11" spans="1:14" ht="15.6" x14ac:dyDescent="0.3">
      <c r="A11" s="7">
        <v>21</v>
      </c>
      <c r="B11" s="8" t="s">
        <v>26</v>
      </c>
      <c r="C11" s="9">
        <v>1.3</v>
      </c>
      <c r="D11" s="10">
        <v>6.6</v>
      </c>
      <c r="E11" s="10">
        <v>1.9</v>
      </c>
      <c r="F11" s="10"/>
      <c r="G11" s="15">
        <v>9.7999999999999989</v>
      </c>
      <c r="H11" s="12">
        <v>0.6</v>
      </c>
      <c r="I11" s="10">
        <v>7.6</v>
      </c>
      <c r="J11" s="10">
        <v>2</v>
      </c>
      <c r="K11" s="10"/>
      <c r="L11" s="16">
        <v>10.199999999999999</v>
      </c>
      <c r="M11" s="71">
        <v>20</v>
      </c>
      <c r="N11" s="72">
        <v>3</v>
      </c>
    </row>
    <row r="12" spans="1:14" ht="15.6" x14ac:dyDescent="0.3">
      <c r="A12" s="7">
        <v>16</v>
      </c>
      <c r="B12" s="8" t="s">
        <v>13</v>
      </c>
      <c r="C12" s="9">
        <v>1.2</v>
      </c>
      <c r="D12" s="10">
        <v>6.5</v>
      </c>
      <c r="E12" s="10">
        <v>2</v>
      </c>
      <c r="F12" s="10"/>
      <c r="G12" s="15">
        <v>9.6999999999999993</v>
      </c>
      <c r="H12" s="12">
        <v>0.5</v>
      </c>
      <c r="I12" s="10">
        <v>7.7</v>
      </c>
      <c r="J12" s="10">
        <v>2</v>
      </c>
      <c r="K12" s="10"/>
      <c r="L12" s="16">
        <v>10.199999999999999</v>
      </c>
      <c r="M12" s="71">
        <v>19.899999999999999</v>
      </c>
      <c r="N12" s="72">
        <v>4</v>
      </c>
    </row>
    <row r="13" spans="1:14" ht="15.6" x14ac:dyDescent="0.3">
      <c r="A13" s="7">
        <v>23</v>
      </c>
      <c r="B13" s="8" t="s">
        <v>15</v>
      </c>
      <c r="C13" s="9">
        <v>1.4</v>
      </c>
      <c r="D13" s="10">
        <v>7</v>
      </c>
      <c r="E13" s="10">
        <v>2</v>
      </c>
      <c r="F13" s="10"/>
      <c r="G13" s="15">
        <v>10.4</v>
      </c>
      <c r="H13" s="12">
        <v>0.4</v>
      </c>
      <c r="I13" s="10">
        <v>6.85</v>
      </c>
      <c r="J13" s="10">
        <v>1.9</v>
      </c>
      <c r="K13" s="10"/>
      <c r="L13" s="16">
        <v>9.15</v>
      </c>
      <c r="M13" s="71">
        <v>19.55</v>
      </c>
      <c r="N13" s="72">
        <v>5</v>
      </c>
    </row>
    <row r="14" spans="1:14" ht="15.6" x14ac:dyDescent="0.3">
      <c r="A14" s="7">
        <v>12</v>
      </c>
      <c r="B14" s="8" t="s">
        <v>19</v>
      </c>
      <c r="C14" s="9">
        <v>1</v>
      </c>
      <c r="D14" s="10">
        <v>6.6</v>
      </c>
      <c r="E14" s="10">
        <v>2</v>
      </c>
      <c r="F14" s="10"/>
      <c r="G14" s="15">
        <v>9.6</v>
      </c>
      <c r="H14" s="12">
        <v>0.2</v>
      </c>
      <c r="I14" s="10">
        <v>7.65</v>
      </c>
      <c r="J14" s="10">
        <v>2</v>
      </c>
      <c r="K14" s="10"/>
      <c r="L14" s="16">
        <v>9.8500000000000014</v>
      </c>
      <c r="M14" s="71">
        <v>19.450000000000003</v>
      </c>
      <c r="N14" s="72">
        <v>6</v>
      </c>
    </row>
    <row r="15" spans="1:14" ht="15.6" x14ac:dyDescent="0.3">
      <c r="A15" s="7">
        <v>20</v>
      </c>
      <c r="B15" s="8" t="s">
        <v>25</v>
      </c>
      <c r="C15" s="9">
        <v>1.2</v>
      </c>
      <c r="D15" s="10">
        <v>6.1</v>
      </c>
      <c r="E15" s="10">
        <v>2</v>
      </c>
      <c r="F15" s="10"/>
      <c r="G15" s="15">
        <v>9.3000000000000007</v>
      </c>
      <c r="H15" s="12">
        <v>0.4</v>
      </c>
      <c r="I15" s="10">
        <v>7.3</v>
      </c>
      <c r="J15" s="10">
        <v>2</v>
      </c>
      <c r="K15" s="10"/>
      <c r="L15" s="16">
        <v>9.6999999999999993</v>
      </c>
      <c r="M15" s="71">
        <v>19</v>
      </c>
      <c r="N15" s="72">
        <v>7</v>
      </c>
    </row>
    <row r="16" spans="1:14" ht="15.6" x14ac:dyDescent="0.3">
      <c r="A16" s="7">
        <v>11</v>
      </c>
      <c r="B16" s="8" t="s">
        <v>18</v>
      </c>
      <c r="C16" s="9">
        <v>1.1000000000000001</v>
      </c>
      <c r="D16" s="10">
        <v>6.05</v>
      </c>
      <c r="E16" s="10">
        <v>1.7</v>
      </c>
      <c r="F16" s="10"/>
      <c r="G16" s="15">
        <v>8.85</v>
      </c>
      <c r="H16" s="12">
        <v>0.7</v>
      </c>
      <c r="I16" s="10">
        <v>7.5</v>
      </c>
      <c r="J16" s="10">
        <v>1.9</v>
      </c>
      <c r="K16" s="10"/>
      <c r="L16" s="16">
        <v>10.1</v>
      </c>
      <c r="M16" s="71">
        <v>18.95</v>
      </c>
      <c r="N16" s="72">
        <v>8</v>
      </c>
    </row>
    <row r="17" spans="1:14" ht="15.6" x14ac:dyDescent="0.3">
      <c r="A17" s="7">
        <v>13</v>
      </c>
      <c r="B17" s="8" t="s">
        <v>20</v>
      </c>
      <c r="C17" s="9">
        <v>1</v>
      </c>
      <c r="D17" s="10">
        <v>6.25</v>
      </c>
      <c r="E17" s="10">
        <v>1.8</v>
      </c>
      <c r="F17" s="10"/>
      <c r="G17" s="15">
        <v>9.0500000000000007</v>
      </c>
      <c r="H17" s="12">
        <v>0.4</v>
      </c>
      <c r="I17" s="10">
        <v>7.45</v>
      </c>
      <c r="J17" s="10">
        <v>2</v>
      </c>
      <c r="K17" s="10"/>
      <c r="L17" s="16">
        <v>9.8500000000000014</v>
      </c>
      <c r="M17" s="71">
        <v>18.900000000000002</v>
      </c>
      <c r="N17" s="72">
        <v>9</v>
      </c>
    </row>
    <row r="18" spans="1:14" ht="16.2" thickBot="1" x14ac:dyDescent="0.35">
      <c r="A18" s="46">
        <v>18</v>
      </c>
      <c r="B18" s="47" t="s">
        <v>22</v>
      </c>
      <c r="C18" s="48">
        <v>0.8</v>
      </c>
      <c r="D18" s="49">
        <v>5.85</v>
      </c>
      <c r="E18" s="49">
        <v>1.7</v>
      </c>
      <c r="F18" s="49"/>
      <c r="G18" s="28">
        <v>8.35</v>
      </c>
      <c r="H18" s="50">
        <v>0.2</v>
      </c>
      <c r="I18" s="49">
        <v>7.3</v>
      </c>
      <c r="J18" s="49">
        <v>2</v>
      </c>
      <c r="K18" s="49"/>
      <c r="L18" s="30">
        <v>9.5</v>
      </c>
      <c r="M18" s="73">
        <v>17.850000000000001</v>
      </c>
      <c r="N18" s="74">
        <v>10</v>
      </c>
    </row>
    <row r="21" spans="1:14" x14ac:dyDescent="0.3">
      <c r="A21" s="96" t="s">
        <v>46</v>
      </c>
      <c r="B21" s="96"/>
    </row>
    <row r="22" spans="1:14" ht="15" thickBot="1" x14ac:dyDescent="0.35"/>
    <row r="23" spans="1:14" x14ac:dyDescent="0.3">
      <c r="A23" s="97" t="s">
        <v>0</v>
      </c>
      <c r="B23" s="94" t="s">
        <v>1</v>
      </c>
      <c r="C23" s="99" t="s">
        <v>2</v>
      </c>
      <c r="D23" s="100"/>
      <c r="E23" s="100"/>
      <c r="F23" s="100"/>
      <c r="G23" s="101"/>
      <c r="H23" s="102" t="s">
        <v>3</v>
      </c>
      <c r="I23" s="100"/>
      <c r="J23" s="100"/>
      <c r="K23" s="100"/>
      <c r="L23" s="103"/>
      <c r="M23" s="94" t="s">
        <v>4</v>
      </c>
      <c r="N23" s="94" t="s">
        <v>5</v>
      </c>
    </row>
    <row r="24" spans="1:14" ht="15" thickBot="1" x14ac:dyDescent="0.35">
      <c r="A24" s="98"/>
      <c r="B24" s="95"/>
      <c r="C24" s="41" t="s">
        <v>6</v>
      </c>
      <c r="D24" s="42" t="s">
        <v>7</v>
      </c>
      <c r="E24" s="42" t="s">
        <v>8</v>
      </c>
      <c r="F24" s="42" t="s">
        <v>9</v>
      </c>
      <c r="G24" s="43"/>
      <c r="H24" s="44" t="s">
        <v>6</v>
      </c>
      <c r="I24" s="42" t="s">
        <v>7</v>
      </c>
      <c r="J24" s="42" t="s">
        <v>8</v>
      </c>
      <c r="K24" s="42" t="s">
        <v>9</v>
      </c>
      <c r="L24" s="45"/>
      <c r="M24" s="95"/>
      <c r="N24" s="95"/>
    </row>
    <row r="25" spans="1:14" ht="15.6" x14ac:dyDescent="0.3">
      <c r="A25" s="33">
        <v>14</v>
      </c>
      <c r="B25" s="34" t="s">
        <v>12</v>
      </c>
      <c r="C25" s="35">
        <v>0.9</v>
      </c>
      <c r="D25" s="36">
        <v>6.95</v>
      </c>
      <c r="E25" s="36">
        <v>2</v>
      </c>
      <c r="F25" s="36"/>
      <c r="G25" s="37">
        <v>9.8500000000000014</v>
      </c>
      <c r="H25" s="38">
        <v>0.2</v>
      </c>
      <c r="I25" s="36">
        <v>7.3</v>
      </c>
      <c r="J25" s="36">
        <v>2</v>
      </c>
      <c r="K25" s="36"/>
      <c r="L25" s="39">
        <v>9.5</v>
      </c>
      <c r="M25" s="75">
        <v>19.350000000000001</v>
      </c>
      <c r="N25" s="70">
        <v>1</v>
      </c>
    </row>
    <row r="26" spans="1:14" ht="15.6" x14ac:dyDescent="0.3">
      <c r="A26" s="7">
        <v>17</v>
      </c>
      <c r="B26" s="8" t="s">
        <v>23</v>
      </c>
      <c r="C26" s="9">
        <v>1.3</v>
      </c>
      <c r="D26" s="10">
        <v>5.85</v>
      </c>
      <c r="E26" s="10">
        <v>2</v>
      </c>
      <c r="F26" s="10"/>
      <c r="G26" s="15">
        <v>9.1499999999999986</v>
      </c>
      <c r="H26" s="12">
        <v>0.6</v>
      </c>
      <c r="I26" s="10">
        <v>6.8</v>
      </c>
      <c r="J26" s="10">
        <v>2</v>
      </c>
      <c r="K26" s="10"/>
      <c r="L26" s="16">
        <v>9.3999999999999986</v>
      </c>
      <c r="M26" s="71">
        <v>18.549999999999997</v>
      </c>
      <c r="N26" s="72">
        <v>2</v>
      </c>
    </row>
    <row r="27" spans="1:14" ht="15.6" x14ac:dyDescent="0.3">
      <c r="A27" s="7">
        <v>22</v>
      </c>
      <c r="B27" s="8" t="s">
        <v>27</v>
      </c>
      <c r="C27" s="9">
        <v>0.9</v>
      </c>
      <c r="D27" s="10">
        <v>5.9</v>
      </c>
      <c r="E27" s="10">
        <v>2</v>
      </c>
      <c r="F27" s="10"/>
      <c r="G27" s="15">
        <v>8.8000000000000007</v>
      </c>
      <c r="H27" s="12">
        <v>0.2</v>
      </c>
      <c r="I27" s="10">
        <v>7.45</v>
      </c>
      <c r="J27" s="10">
        <v>2</v>
      </c>
      <c r="K27" s="10"/>
      <c r="L27" s="16">
        <v>9.65</v>
      </c>
      <c r="M27" s="71">
        <v>18.450000000000003</v>
      </c>
      <c r="N27" s="72">
        <v>3</v>
      </c>
    </row>
    <row r="28" spans="1:14" ht="16.2" thickBot="1" x14ac:dyDescent="0.35">
      <c r="A28" s="46">
        <v>19</v>
      </c>
      <c r="B28" s="47" t="s">
        <v>24</v>
      </c>
      <c r="C28" s="48">
        <v>1.1000000000000001</v>
      </c>
      <c r="D28" s="49">
        <v>5.0999999999999996</v>
      </c>
      <c r="E28" s="49">
        <v>2</v>
      </c>
      <c r="F28" s="49"/>
      <c r="G28" s="28">
        <v>8.1999999999999993</v>
      </c>
      <c r="H28" s="50">
        <v>0.6</v>
      </c>
      <c r="I28" s="49">
        <v>7.2</v>
      </c>
      <c r="J28" s="49">
        <v>2</v>
      </c>
      <c r="K28" s="49"/>
      <c r="L28" s="30">
        <v>9.8000000000000007</v>
      </c>
      <c r="M28" s="73">
        <v>18</v>
      </c>
      <c r="N28" s="74">
        <v>4</v>
      </c>
    </row>
  </sheetData>
  <sortState ref="A9:N18">
    <sortCondition descending="1" ref="M9:M18"/>
  </sortState>
  <mergeCells count="16">
    <mergeCell ref="A2:N2"/>
    <mergeCell ref="A3:N3"/>
    <mergeCell ref="A5:B5"/>
    <mergeCell ref="A7:A8"/>
    <mergeCell ref="B7:B8"/>
    <mergeCell ref="C7:G7"/>
    <mergeCell ref="H7:L7"/>
    <mergeCell ref="M7:M8"/>
    <mergeCell ref="N7:N8"/>
    <mergeCell ref="N23:N24"/>
    <mergeCell ref="A21:B21"/>
    <mergeCell ref="A23:A24"/>
    <mergeCell ref="B23:B24"/>
    <mergeCell ref="C23:G23"/>
    <mergeCell ref="H23:L23"/>
    <mergeCell ref="M23:M2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6B2C-0708-4064-ADA8-82D611D947CB}">
  <dimension ref="A2:N16"/>
  <sheetViews>
    <sheetView view="pageLayout" zoomScaleNormal="100" workbookViewId="0"/>
  </sheetViews>
  <sheetFormatPr defaultRowHeight="14.4" x14ac:dyDescent="0.3"/>
  <cols>
    <col min="2" max="2" width="36.21875" bestFit="1" customWidth="1"/>
    <col min="3" max="5" width="4.44140625" bestFit="1" customWidth="1"/>
    <col min="6" max="6" width="4.33203125" bestFit="1" customWidth="1"/>
    <col min="8" max="10" width="4.44140625" bestFit="1" customWidth="1"/>
    <col min="11" max="11" width="4.33203125" bestFit="1" customWidth="1"/>
  </cols>
  <sheetData>
    <row r="2" spans="1:14" ht="28.8" customHeight="1" x14ac:dyDescent="0.55000000000000004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35">
      <c r="A3" s="126">
        <v>45375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5" spans="1:14" x14ac:dyDescent="0.3">
      <c r="A5" s="96" t="s">
        <v>28</v>
      </c>
      <c r="B5" s="96"/>
    </row>
    <row r="6" spans="1:14" ht="15" thickBot="1" x14ac:dyDescent="0.35"/>
    <row r="7" spans="1:14" x14ac:dyDescent="0.3">
      <c r="A7" s="97" t="s">
        <v>0</v>
      </c>
      <c r="B7" s="94" t="s">
        <v>1</v>
      </c>
      <c r="C7" s="99" t="s">
        <v>2</v>
      </c>
      <c r="D7" s="100"/>
      <c r="E7" s="100"/>
      <c r="F7" s="100"/>
      <c r="G7" s="101"/>
      <c r="H7" s="102" t="s">
        <v>3</v>
      </c>
      <c r="I7" s="100"/>
      <c r="J7" s="100"/>
      <c r="K7" s="100"/>
      <c r="L7" s="103"/>
      <c r="M7" s="94" t="s">
        <v>4</v>
      </c>
      <c r="N7" s="94" t="s">
        <v>5</v>
      </c>
    </row>
    <row r="8" spans="1:14" ht="15" thickBot="1" x14ac:dyDescent="0.35">
      <c r="A8" s="98"/>
      <c r="B8" s="95"/>
      <c r="C8" s="41" t="s">
        <v>6</v>
      </c>
      <c r="D8" s="42" t="s">
        <v>7</v>
      </c>
      <c r="E8" s="42" t="s">
        <v>8</v>
      </c>
      <c r="F8" s="42" t="s">
        <v>9</v>
      </c>
      <c r="G8" s="43"/>
      <c r="H8" s="44" t="s">
        <v>6</v>
      </c>
      <c r="I8" s="42" t="s">
        <v>7</v>
      </c>
      <c r="J8" s="42" t="s">
        <v>8</v>
      </c>
      <c r="K8" s="42" t="s">
        <v>9</v>
      </c>
      <c r="L8" s="45"/>
      <c r="M8" s="95"/>
      <c r="N8" s="95"/>
    </row>
    <row r="9" spans="1:14" ht="15.6" x14ac:dyDescent="0.3">
      <c r="A9" s="33">
        <v>24</v>
      </c>
      <c r="B9" s="34" t="s">
        <v>29</v>
      </c>
      <c r="C9" s="35">
        <v>1.4</v>
      </c>
      <c r="D9" s="36">
        <v>6.9</v>
      </c>
      <c r="E9" s="36">
        <v>2</v>
      </c>
      <c r="F9" s="36"/>
      <c r="G9" s="37">
        <v>10.3</v>
      </c>
      <c r="H9" s="38">
        <v>0.8</v>
      </c>
      <c r="I9" s="36">
        <v>8.0500000000000007</v>
      </c>
      <c r="J9" s="36">
        <v>2</v>
      </c>
      <c r="K9" s="36"/>
      <c r="L9" s="39">
        <v>10.850000000000001</v>
      </c>
      <c r="M9" s="75">
        <v>21.150000000000002</v>
      </c>
      <c r="N9" s="70">
        <v>1</v>
      </c>
    </row>
    <row r="10" spans="1:14" ht="15.6" x14ac:dyDescent="0.3">
      <c r="A10" s="7">
        <v>27</v>
      </c>
      <c r="B10" s="8" t="s">
        <v>21</v>
      </c>
      <c r="C10" s="9">
        <v>1.3</v>
      </c>
      <c r="D10" s="10">
        <v>7</v>
      </c>
      <c r="E10" s="10">
        <v>2</v>
      </c>
      <c r="F10" s="10"/>
      <c r="G10" s="15">
        <v>10.3</v>
      </c>
      <c r="H10" s="12">
        <v>0.7</v>
      </c>
      <c r="I10" s="10">
        <v>7.65</v>
      </c>
      <c r="J10" s="10">
        <v>2</v>
      </c>
      <c r="K10" s="10"/>
      <c r="L10" s="16">
        <v>10.35</v>
      </c>
      <c r="M10" s="71">
        <v>20.65</v>
      </c>
      <c r="N10" s="72">
        <v>2</v>
      </c>
    </row>
    <row r="11" spans="1:14" ht="15.6" x14ac:dyDescent="0.3">
      <c r="A11" s="7">
        <v>31</v>
      </c>
      <c r="B11" s="8" t="s">
        <v>22</v>
      </c>
      <c r="C11" s="9">
        <v>1.1000000000000001</v>
      </c>
      <c r="D11" s="10">
        <v>6.95</v>
      </c>
      <c r="E11" s="10">
        <v>2</v>
      </c>
      <c r="F11" s="10"/>
      <c r="G11" s="15">
        <v>10.050000000000001</v>
      </c>
      <c r="H11" s="12">
        <v>0.6</v>
      </c>
      <c r="I11" s="10">
        <v>7.65</v>
      </c>
      <c r="J11" s="10">
        <v>1.9</v>
      </c>
      <c r="K11" s="10"/>
      <c r="L11" s="16">
        <v>10.15</v>
      </c>
      <c r="M11" s="71">
        <v>20.200000000000003</v>
      </c>
      <c r="N11" s="72">
        <v>3</v>
      </c>
    </row>
    <row r="12" spans="1:14" ht="15.6" x14ac:dyDescent="0.3">
      <c r="A12" s="7">
        <v>26</v>
      </c>
      <c r="B12" s="8" t="s">
        <v>20</v>
      </c>
      <c r="C12" s="9">
        <v>1.3</v>
      </c>
      <c r="D12" s="10">
        <v>6.05</v>
      </c>
      <c r="E12" s="10">
        <v>2</v>
      </c>
      <c r="F12" s="10"/>
      <c r="G12" s="15">
        <v>9.35</v>
      </c>
      <c r="H12" s="12">
        <v>0.7</v>
      </c>
      <c r="I12" s="10">
        <v>6.95</v>
      </c>
      <c r="J12" s="10">
        <v>2</v>
      </c>
      <c r="K12" s="10"/>
      <c r="L12" s="16">
        <v>9.65</v>
      </c>
      <c r="M12" s="71">
        <v>19</v>
      </c>
      <c r="N12" s="72">
        <v>4</v>
      </c>
    </row>
    <row r="13" spans="1:14" ht="15.6" x14ac:dyDescent="0.3">
      <c r="A13" s="7">
        <v>25</v>
      </c>
      <c r="B13" s="8" t="s">
        <v>30</v>
      </c>
      <c r="C13" s="9">
        <v>0.9</v>
      </c>
      <c r="D13" s="10">
        <v>5.85</v>
      </c>
      <c r="E13" s="10">
        <v>2</v>
      </c>
      <c r="F13" s="10"/>
      <c r="G13" s="15">
        <v>8.75</v>
      </c>
      <c r="H13" s="12">
        <v>0.2</v>
      </c>
      <c r="I13" s="10">
        <v>7.55</v>
      </c>
      <c r="J13" s="10">
        <v>2</v>
      </c>
      <c r="K13" s="10"/>
      <c r="L13" s="16">
        <v>9.75</v>
      </c>
      <c r="M13" s="71">
        <v>18.5</v>
      </c>
      <c r="N13" s="72">
        <v>5</v>
      </c>
    </row>
    <row r="14" spans="1:14" ht="15.6" x14ac:dyDescent="0.3">
      <c r="A14" s="7">
        <v>28</v>
      </c>
      <c r="B14" s="8" t="s">
        <v>31</v>
      </c>
      <c r="C14" s="9">
        <v>1.1000000000000001</v>
      </c>
      <c r="D14" s="10">
        <v>5.9</v>
      </c>
      <c r="E14" s="10">
        <v>2</v>
      </c>
      <c r="F14" s="10"/>
      <c r="G14" s="15">
        <v>9</v>
      </c>
      <c r="H14" s="12">
        <v>0.6</v>
      </c>
      <c r="I14" s="10">
        <v>6.75</v>
      </c>
      <c r="J14" s="10">
        <v>2</v>
      </c>
      <c r="K14" s="10"/>
      <c r="L14" s="16">
        <v>9.35</v>
      </c>
      <c r="M14" s="71">
        <v>18.350000000000001</v>
      </c>
      <c r="N14" s="72">
        <v>6</v>
      </c>
    </row>
    <row r="15" spans="1:14" ht="15.6" x14ac:dyDescent="0.3">
      <c r="A15" s="7">
        <v>30</v>
      </c>
      <c r="B15" s="8" t="s">
        <v>32</v>
      </c>
      <c r="C15" s="9">
        <v>0.9</v>
      </c>
      <c r="D15" s="10">
        <v>5.65</v>
      </c>
      <c r="E15" s="10">
        <v>2</v>
      </c>
      <c r="F15" s="10"/>
      <c r="G15" s="15">
        <v>8.5500000000000007</v>
      </c>
      <c r="H15" s="12">
        <v>0.3</v>
      </c>
      <c r="I15" s="10">
        <v>7.1</v>
      </c>
      <c r="J15" s="10">
        <v>2</v>
      </c>
      <c r="K15" s="10"/>
      <c r="L15" s="16">
        <v>9.3999999999999986</v>
      </c>
      <c r="M15" s="71">
        <v>17.95</v>
      </c>
      <c r="N15" s="72">
        <v>7</v>
      </c>
    </row>
    <row r="16" spans="1:14" ht="16.2" thickBot="1" x14ac:dyDescent="0.35">
      <c r="A16" s="46">
        <v>29</v>
      </c>
      <c r="B16" s="47" t="s">
        <v>25</v>
      </c>
      <c r="C16" s="48">
        <v>1.1000000000000001</v>
      </c>
      <c r="D16" s="49">
        <v>5.45</v>
      </c>
      <c r="E16" s="49">
        <v>2</v>
      </c>
      <c r="F16" s="49"/>
      <c r="G16" s="28">
        <v>8.5500000000000007</v>
      </c>
      <c r="H16" s="50">
        <v>0.2</v>
      </c>
      <c r="I16" s="49">
        <v>6.95</v>
      </c>
      <c r="J16" s="49">
        <v>2</v>
      </c>
      <c r="K16" s="49"/>
      <c r="L16" s="30">
        <v>9.15</v>
      </c>
      <c r="M16" s="73">
        <v>17.700000000000003</v>
      </c>
      <c r="N16" s="74">
        <v>8</v>
      </c>
    </row>
  </sheetData>
  <mergeCells count="9">
    <mergeCell ref="A2:N2"/>
    <mergeCell ref="A3:N3"/>
    <mergeCell ref="A5:B5"/>
    <mergeCell ref="A7:A8"/>
    <mergeCell ref="B7:B8"/>
    <mergeCell ref="C7:G7"/>
    <mergeCell ref="H7:L7"/>
    <mergeCell ref="M7:M8"/>
    <mergeCell ref="N7:N8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FABD-CB67-4207-8DD9-A6F829DDD8ED}">
  <dimension ref="A2:N12"/>
  <sheetViews>
    <sheetView view="pageLayout" zoomScaleNormal="100" workbookViewId="0"/>
  </sheetViews>
  <sheetFormatPr defaultRowHeight="14.4" x14ac:dyDescent="0.3"/>
  <cols>
    <col min="2" max="2" width="36.21875" bestFit="1" customWidth="1"/>
    <col min="3" max="5" width="4.44140625" bestFit="1" customWidth="1"/>
    <col min="6" max="6" width="4.33203125" bestFit="1" customWidth="1"/>
    <col min="8" max="10" width="4.44140625" bestFit="1" customWidth="1"/>
    <col min="11" max="11" width="4.33203125" bestFit="1" customWidth="1"/>
  </cols>
  <sheetData>
    <row r="2" spans="1:14" ht="28.8" customHeight="1" x14ac:dyDescent="0.55000000000000004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35">
      <c r="A3" s="126">
        <v>45375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5" spans="1:14" x14ac:dyDescent="0.3">
      <c r="A5" s="96" t="s">
        <v>38</v>
      </c>
      <c r="B5" s="96"/>
    </row>
    <row r="6" spans="1:14" ht="15" thickBot="1" x14ac:dyDescent="0.35"/>
    <row r="7" spans="1:14" x14ac:dyDescent="0.3">
      <c r="A7" s="115" t="s">
        <v>0</v>
      </c>
      <c r="B7" s="117" t="s">
        <v>1</v>
      </c>
      <c r="C7" s="119" t="s">
        <v>2</v>
      </c>
      <c r="D7" s="120"/>
      <c r="E7" s="120"/>
      <c r="F7" s="120"/>
      <c r="G7" s="121"/>
      <c r="H7" s="122" t="s">
        <v>3</v>
      </c>
      <c r="I7" s="120"/>
      <c r="J7" s="120"/>
      <c r="K7" s="120"/>
      <c r="L7" s="123"/>
      <c r="M7" s="117" t="s">
        <v>4</v>
      </c>
      <c r="N7" s="117" t="s">
        <v>5</v>
      </c>
    </row>
    <row r="8" spans="1:14" ht="15" thickBot="1" x14ac:dyDescent="0.35">
      <c r="A8" s="116"/>
      <c r="B8" s="118"/>
      <c r="C8" s="51" t="s">
        <v>6</v>
      </c>
      <c r="D8" s="52" t="s">
        <v>7</v>
      </c>
      <c r="E8" s="52" t="s">
        <v>8</v>
      </c>
      <c r="F8" s="52" t="s">
        <v>9</v>
      </c>
      <c r="G8" s="53"/>
      <c r="H8" s="54" t="s">
        <v>6</v>
      </c>
      <c r="I8" s="52" t="s">
        <v>7</v>
      </c>
      <c r="J8" s="52" t="s">
        <v>8</v>
      </c>
      <c r="K8" s="52" t="s">
        <v>9</v>
      </c>
      <c r="L8" s="55"/>
      <c r="M8" s="118"/>
      <c r="N8" s="118"/>
    </row>
    <row r="9" spans="1:14" ht="15.6" x14ac:dyDescent="0.3">
      <c r="A9" s="33">
        <v>50</v>
      </c>
      <c r="B9" s="34" t="s">
        <v>49</v>
      </c>
      <c r="C9" s="35">
        <v>2.2999999999999998</v>
      </c>
      <c r="D9" s="36">
        <v>6.1</v>
      </c>
      <c r="E9" s="36">
        <v>2</v>
      </c>
      <c r="F9" s="36"/>
      <c r="G9" s="37">
        <v>10.399999999999999</v>
      </c>
      <c r="H9" s="38">
        <v>1.9</v>
      </c>
      <c r="I9" s="36">
        <v>8.07</v>
      </c>
      <c r="J9" s="36">
        <v>2</v>
      </c>
      <c r="K9" s="36"/>
      <c r="L9" s="39">
        <v>11.97</v>
      </c>
      <c r="M9" s="75">
        <v>22.369999999999997</v>
      </c>
      <c r="N9" s="70">
        <v>1</v>
      </c>
    </row>
    <row r="10" spans="1:14" ht="15.6" x14ac:dyDescent="0.3">
      <c r="A10" s="7">
        <v>45</v>
      </c>
      <c r="B10" s="8" t="s">
        <v>41</v>
      </c>
      <c r="C10" s="9">
        <v>2.4</v>
      </c>
      <c r="D10" s="10">
        <v>6</v>
      </c>
      <c r="E10" s="10">
        <v>2</v>
      </c>
      <c r="F10" s="10"/>
      <c r="G10" s="15">
        <v>10.4</v>
      </c>
      <c r="H10" s="12">
        <v>1.9</v>
      </c>
      <c r="I10" s="10">
        <v>7.2</v>
      </c>
      <c r="J10" s="10">
        <v>1.9</v>
      </c>
      <c r="K10" s="10"/>
      <c r="L10" s="16">
        <v>11</v>
      </c>
      <c r="M10" s="71">
        <v>21.4</v>
      </c>
      <c r="N10" s="72">
        <v>2</v>
      </c>
    </row>
    <row r="11" spans="1:14" ht="15.6" x14ac:dyDescent="0.3">
      <c r="A11" s="7">
        <v>44</v>
      </c>
      <c r="B11" s="8" t="s">
        <v>40</v>
      </c>
      <c r="C11" s="9">
        <v>1.8</v>
      </c>
      <c r="D11" s="10">
        <v>5.9</v>
      </c>
      <c r="E11" s="10">
        <v>2</v>
      </c>
      <c r="F11" s="10"/>
      <c r="G11" s="15">
        <v>9.6999999999999993</v>
      </c>
      <c r="H11" s="12">
        <v>1.6</v>
      </c>
      <c r="I11" s="10">
        <v>7.7</v>
      </c>
      <c r="J11" s="10">
        <v>2</v>
      </c>
      <c r="K11" s="10"/>
      <c r="L11" s="16">
        <v>11.3</v>
      </c>
      <c r="M11" s="71">
        <v>21</v>
      </c>
      <c r="N11" s="72">
        <v>3</v>
      </c>
    </row>
    <row r="12" spans="1:14" ht="16.2" thickBot="1" x14ac:dyDescent="0.35">
      <c r="A12" s="46">
        <v>51</v>
      </c>
      <c r="B12" s="47" t="s">
        <v>25</v>
      </c>
      <c r="C12" s="48">
        <v>1.5</v>
      </c>
      <c r="D12" s="49">
        <v>5.7</v>
      </c>
      <c r="E12" s="49">
        <v>2</v>
      </c>
      <c r="F12" s="49"/>
      <c r="G12" s="28">
        <v>9.1999999999999993</v>
      </c>
      <c r="H12" s="50">
        <v>1.6</v>
      </c>
      <c r="I12" s="49">
        <v>7.37</v>
      </c>
      <c r="J12" s="49">
        <v>2</v>
      </c>
      <c r="K12" s="49"/>
      <c r="L12" s="30">
        <v>10.97</v>
      </c>
      <c r="M12" s="73">
        <v>20.170000000000002</v>
      </c>
      <c r="N12" s="74">
        <v>4</v>
      </c>
    </row>
  </sheetData>
  <mergeCells count="9">
    <mergeCell ref="A2:N2"/>
    <mergeCell ref="A3:N3"/>
    <mergeCell ref="A5:B5"/>
    <mergeCell ref="A7:A8"/>
    <mergeCell ref="B7:B8"/>
    <mergeCell ref="C7:G7"/>
    <mergeCell ref="H7:L7"/>
    <mergeCell ref="M7:M8"/>
    <mergeCell ref="N7:N8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8059-CD5B-4ACD-9FFB-F6A50FC059F7}">
  <dimension ref="A2:N14"/>
  <sheetViews>
    <sheetView view="pageLayout" zoomScaleNormal="100" workbookViewId="0"/>
  </sheetViews>
  <sheetFormatPr defaultRowHeight="14.4" x14ac:dyDescent="0.3"/>
  <cols>
    <col min="2" max="2" width="36.21875" bestFit="1" customWidth="1"/>
    <col min="3" max="5" width="4.44140625" bestFit="1" customWidth="1"/>
    <col min="6" max="6" width="4.33203125" bestFit="1" customWidth="1"/>
    <col min="8" max="10" width="4.44140625" bestFit="1" customWidth="1"/>
    <col min="11" max="11" width="4.33203125" bestFit="1" customWidth="1"/>
  </cols>
  <sheetData>
    <row r="2" spans="1:14" ht="28.8" customHeight="1" x14ac:dyDescent="0.55000000000000004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35">
      <c r="A3" s="126">
        <v>45375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5" spans="1:14" x14ac:dyDescent="0.3">
      <c r="A5" s="96" t="s">
        <v>43</v>
      </c>
      <c r="B5" s="96"/>
    </row>
    <row r="6" spans="1:14" ht="15" thickBot="1" x14ac:dyDescent="0.35"/>
    <row r="7" spans="1:14" x14ac:dyDescent="0.3">
      <c r="A7" s="115" t="s">
        <v>0</v>
      </c>
      <c r="B7" s="117" t="s">
        <v>1</v>
      </c>
      <c r="C7" s="119" t="s">
        <v>2</v>
      </c>
      <c r="D7" s="120"/>
      <c r="E7" s="120"/>
      <c r="F7" s="120"/>
      <c r="G7" s="121"/>
      <c r="H7" s="122" t="s">
        <v>3</v>
      </c>
      <c r="I7" s="120"/>
      <c r="J7" s="120"/>
      <c r="K7" s="120"/>
      <c r="L7" s="123"/>
      <c r="M7" s="117" t="s">
        <v>4</v>
      </c>
      <c r="N7" s="117" t="s">
        <v>5</v>
      </c>
    </row>
    <row r="8" spans="1:14" ht="15" thickBot="1" x14ac:dyDescent="0.35">
      <c r="A8" s="116"/>
      <c r="B8" s="118"/>
      <c r="C8" s="51" t="s">
        <v>6</v>
      </c>
      <c r="D8" s="52" t="s">
        <v>7</v>
      </c>
      <c r="E8" s="52" t="s">
        <v>8</v>
      </c>
      <c r="F8" s="52" t="s">
        <v>9</v>
      </c>
      <c r="G8" s="53"/>
      <c r="H8" s="54" t="s">
        <v>6</v>
      </c>
      <c r="I8" s="52" t="s">
        <v>7</v>
      </c>
      <c r="J8" s="52" t="s">
        <v>8</v>
      </c>
      <c r="K8" s="52" t="s">
        <v>9</v>
      </c>
      <c r="L8" s="55"/>
      <c r="M8" s="118"/>
      <c r="N8" s="118"/>
    </row>
    <row r="9" spans="1:14" ht="15.6" x14ac:dyDescent="0.3">
      <c r="A9" s="33">
        <v>34</v>
      </c>
      <c r="B9" s="34" t="s">
        <v>35</v>
      </c>
      <c r="C9" s="35">
        <v>1.3</v>
      </c>
      <c r="D9" s="36">
        <v>6.6</v>
      </c>
      <c r="E9" s="36">
        <v>1.5</v>
      </c>
      <c r="F9" s="36"/>
      <c r="G9" s="37">
        <v>9.3999999999999986</v>
      </c>
      <c r="H9" s="38">
        <v>0.4</v>
      </c>
      <c r="I9" s="36">
        <v>7.75</v>
      </c>
      <c r="J9" s="36">
        <v>1.8</v>
      </c>
      <c r="K9" s="36"/>
      <c r="L9" s="39">
        <v>9.9500000000000011</v>
      </c>
      <c r="M9" s="75">
        <v>19.350000000000001</v>
      </c>
      <c r="N9" s="70">
        <v>1</v>
      </c>
    </row>
    <row r="10" spans="1:14" ht="15.6" x14ac:dyDescent="0.3">
      <c r="A10" s="7">
        <v>37</v>
      </c>
      <c r="B10" s="8" t="s">
        <v>25</v>
      </c>
      <c r="C10" s="9">
        <v>1.2</v>
      </c>
      <c r="D10" s="10">
        <v>6.6</v>
      </c>
      <c r="E10" s="10">
        <v>2</v>
      </c>
      <c r="F10" s="10"/>
      <c r="G10" s="11">
        <v>9.8000000000000007</v>
      </c>
      <c r="H10" s="12">
        <v>0.4</v>
      </c>
      <c r="I10" s="10">
        <v>7.4</v>
      </c>
      <c r="J10" s="10">
        <v>1.5</v>
      </c>
      <c r="K10" s="10"/>
      <c r="L10" s="13">
        <v>9.3000000000000007</v>
      </c>
      <c r="M10" s="69">
        <v>19.100000000000001</v>
      </c>
      <c r="N10" s="81">
        <v>2</v>
      </c>
    </row>
    <row r="11" spans="1:14" ht="15.6" x14ac:dyDescent="0.3">
      <c r="A11" s="7">
        <v>36</v>
      </c>
      <c r="B11" s="8" t="s">
        <v>37</v>
      </c>
      <c r="C11" s="9">
        <v>1.2</v>
      </c>
      <c r="D11" s="10">
        <v>5.0999999999999996</v>
      </c>
      <c r="E11" s="10">
        <v>2</v>
      </c>
      <c r="F11" s="10"/>
      <c r="G11" s="11">
        <v>8.3000000000000007</v>
      </c>
      <c r="H11" s="12">
        <v>0.7</v>
      </c>
      <c r="I11" s="10">
        <v>7.2</v>
      </c>
      <c r="J11" s="10">
        <v>1.8</v>
      </c>
      <c r="K11" s="10"/>
      <c r="L11" s="13">
        <v>9.7000000000000011</v>
      </c>
      <c r="M11" s="69">
        <v>18</v>
      </c>
      <c r="N11" s="81">
        <v>3</v>
      </c>
    </row>
    <row r="12" spans="1:14" ht="15.6" x14ac:dyDescent="0.3">
      <c r="A12" s="7">
        <v>32</v>
      </c>
      <c r="B12" s="8" t="s">
        <v>30</v>
      </c>
      <c r="C12" s="9">
        <v>0.9</v>
      </c>
      <c r="D12" s="10">
        <v>4.9000000000000004</v>
      </c>
      <c r="E12" s="10">
        <v>1.9</v>
      </c>
      <c r="F12" s="10"/>
      <c r="G12" s="15">
        <v>7.7000000000000011</v>
      </c>
      <c r="H12" s="12">
        <v>0.6</v>
      </c>
      <c r="I12" s="10">
        <v>7.55</v>
      </c>
      <c r="J12" s="10">
        <v>2</v>
      </c>
      <c r="K12" s="10"/>
      <c r="L12" s="16">
        <v>10.15</v>
      </c>
      <c r="M12" s="71">
        <v>17.850000000000001</v>
      </c>
      <c r="N12" s="72">
        <v>4</v>
      </c>
    </row>
    <row r="13" spans="1:14" ht="15.6" x14ac:dyDescent="0.3">
      <c r="A13" s="7">
        <v>35</v>
      </c>
      <c r="B13" s="8" t="s">
        <v>36</v>
      </c>
      <c r="C13" s="9">
        <v>1.1000000000000001</v>
      </c>
      <c r="D13" s="10">
        <v>4.3</v>
      </c>
      <c r="E13" s="10">
        <v>2</v>
      </c>
      <c r="F13" s="10"/>
      <c r="G13" s="15">
        <v>7.4</v>
      </c>
      <c r="H13" s="12">
        <v>0.8</v>
      </c>
      <c r="I13" s="10">
        <v>7.6</v>
      </c>
      <c r="J13" s="10">
        <v>1.6</v>
      </c>
      <c r="K13" s="10"/>
      <c r="L13" s="16">
        <v>10</v>
      </c>
      <c r="M13" s="71">
        <v>17.399999999999999</v>
      </c>
      <c r="N13" s="72">
        <v>5</v>
      </c>
    </row>
    <row r="14" spans="1:14" ht="16.2" thickBot="1" x14ac:dyDescent="0.35">
      <c r="A14" s="46">
        <v>33</v>
      </c>
      <c r="B14" s="47" t="s">
        <v>34</v>
      </c>
      <c r="C14" s="48">
        <v>0.8</v>
      </c>
      <c r="D14" s="49">
        <v>4.0999999999999996</v>
      </c>
      <c r="E14" s="49">
        <v>2</v>
      </c>
      <c r="F14" s="49"/>
      <c r="G14" s="28">
        <v>6.8999999999999995</v>
      </c>
      <c r="H14" s="50">
        <v>0.4</v>
      </c>
      <c r="I14" s="49">
        <v>6.5</v>
      </c>
      <c r="J14" s="49">
        <v>1.8</v>
      </c>
      <c r="K14" s="49"/>
      <c r="L14" s="30">
        <v>8.7000000000000011</v>
      </c>
      <c r="M14" s="73">
        <v>15.600000000000001</v>
      </c>
      <c r="N14" s="74">
        <v>6</v>
      </c>
    </row>
  </sheetData>
  <mergeCells count="9">
    <mergeCell ref="A2:N2"/>
    <mergeCell ref="A3:N3"/>
    <mergeCell ref="A5:B5"/>
    <mergeCell ref="A7:A8"/>
    <mergeCell ref="B7:B8"/>
    <mergeCell ref="C7:G7"/>
    <mergeCell ref="H7:L7"/>
    <mergeCell ref="M7:M8"/>
    <mergeCell ref="N7:N8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60B7-5719-4FD2-9C73-32F76E6D9F62}">
  <dimension ref="A2:N11"/>
  <sheetViews>
    <sheetView view="pageLayout" zoomScaleNormal="100" workbookViewId="0"/>
  </sheetViews>
  <sheetFormatPr defaultRowHeight="14.4" x14ac:dyDescent="0.3"/>
  <cols>
    <col min="2" max="2" width="36.21875" bestFit="1" customWidth="1"/>
    <col min="3" max="5" width="4.44140625" bestFit="1" customWidth="1"/>
    <col min="6" max="6" width="4.33203125" bestFit="1" customWidth="1"/>
    <col min="8" max="10" width="4.44140625" bestFit="1" customWidth="1"/>
    <col min="11" max="11" width="4.33203125" bestFit="1" customWidth="1"/>
  </cols>
  <sheetData>
    <row r="2" spans="1:14" ht="28.8" customHeight="1" x14ac:dyDescent="0.55000000000000004">
      <c r="A2" s="124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35">
      <c r="A3" s="126">
        <v>45375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5" spans="1:14" x14ac:dyDescent="0.3">
      <c r="A5" s="96" t="s">
        <v>42</v>
      </c>
      <c r="B5" s="96"/>
    </row>
    <row r="6" spans="1:14" ht="15" thickBot="1" x14ac:dyDescent="0.35"/>
    <row r="7" spans="1:14" ht="14.4" customHeight="1" x14ac:dyDescent="0.3">
      <c r="A7" s="111" t="s">
        <v>0</v>
      </c>
      <c r="B7" s="107" t="s">
        <v>1</v>
      </c>
      <c r="C7" s="113" t="s">
        <v>2</v>
      </c>
      <c r="D7" s="105"/>
      <c r="E7" s="105"/>
      <c r="F7" s="105"/>
      <c r="G7" s="114"/>
      <c r="H7" s="104" t="s">
        <v>3</v>
      </c>
      <c r="I7" s="105"/>
      <c r="J7" s="105"/>
      <c r="K7" s="105"/>
      <c r="L7" s="106"/>
      <c r="M7" s="107" t="s">
        <v>4</v>
      </c>
      <c r="N7" s="109" t="s">
        <v>5</v>
      </c>
    </row>
    <row r="8" spans="1:14" ht="15" thickBot="1" x14ac:dyDescent="0.35">
      <c r="A8" s="112"/>
      <c r="B8" s="108"/>
      <c r="C8" s="56" t="s">
        <v>6</v>
      </c>
      <c r="D8" s="57" t="s">
        <v>7</v>
      </c>
      <c r="E8" s="57" t="s">
        <v>8</v>
      </c>
      <c r="F8" s="57" t="s">
        <v>9</v>
      </c>
      <c r="G8" s="58"/>
      <c r="H8" s="59" t="s">
        <v>6</v>
      </c>
      <c r="I8" s="57" t="s">
        <v>7</v>
      </c>
      <c r="J8" s="57" t="s">
        <v>8</v>
      </c>
      <c r="K8" s="57" t="s">
        <v>9</v>
      </c>
      <c r="L8" s="60"/>
      <c r="M8" s="108"/>
      <c r="N8" s="110"/>
    </row>
    <row r="9" spans="1:14" ht="15.6" x14ac:dyDescent="0.3">
      <c r="A9" s="33">
        <v>53</v>
      </c>
      <c r="B9" s="34" t="s">
        <v>25</v>
      </c>
      <c r="C9" s="35">
        <v>2</v>
      </c>
      <c r="D9" s="36">
        <v>5.85</v>
      </c>
      <c r="E9" s="36">
        <v>2</v>
      </c>
      <c r="F9" s="36"/>
      <c r="G9" s="37">
        <v>9.85</v>
      </c>
      <c r="H9" s="38">
        <v>1.8</v>
      </c>
      <c r="I9" s="36">
        <v>7.57</v>
      </c>
      <c r="J9" s="36">
        <v>2</v>
      </c>
      <c r="K9" s="36"/>
      <c r="L9" s="39">
        <v>11.370000000000001</v>
      </c>
      <c r="M9" s="75">
        <v>21.22</v>
      </c>
      <c r="N9" s="70">
        <v>1</v>
      </c>
    </row>
    <row r="10" spans="1:14" ht="15.6" x14ac:dyDescent="0.3">
      <c r="A10" s="7">
        <v>49</v>
      </c>
      <c r="B10" s="8" t="s">
        <v>22</v>
      </c>
      <c r="C10" s="9">
        <v>1.8</v>
      </c>
      <c r="D10" s="10">
        <v>5.5</v>
      </c>
      <c r="E10" s="10">
        <v>2</v>
      </c>
      <c r="F10" s="10"/>
      <c r="G10" s="15">
        <v>9.3000000000000007</v>
      </c>
      <c r="H10" s="12">
        <v>1.3</v>
      </c>
      <c r="I10" s="10">
        <v>7.93</v>
      </c>
      <c r="J10" s="10">
        <v>2</v>
      </c>
      <c r="K10" s="10"/>
      <c r="L10" s="16">
        <v>11.23</v>
      </c>
      <c r="M10" s="71">
        <v>20.53</v>
      </c>
      <c r="N10" s="72">
        <v>2</v>
      </c>
    </row>
    <row r="11" spans="1:14" ht="16.2" thickBot="1" x14ac:dyDescent="0.35">
      <c r="A11" s="46">
        <v>52</v>
      </c>
      <c r="B11" s="47" t="s">
        <v>26</v>
      </c>
      <c r="C11" s="48">
        <v>1.7</v>
      </c>
      <c r="D11" s="49">
        <v>4.8</v>
      </c>
      <c r="E11" s="49">
        <v>1.8</v>
      </c>
      <c r="F11" s="49"/>
      <c r="G11" s="28">
        <v>8.3000000000000007</v>
      </c>
      <c r="H11" s="50">
        <v>1.6</v>
      </c>
      <c r="I11" s="49">
        <v>7.03</v>
      </c>
      <c r="J11" s="49">
        <v>2</v>
      </c>
      <c r="K11" s="49"/>
      <c r="L11" s="30">
        <v>10.63</v>
      </c>
      <c r="M11" s="73">
        <v>18.93</v>
      </c>
      <c r="N11" s="74">
        <v>3</v>
      </c>
    </row>
  </sheetData>
  <mergeCells count="9">
    <mergeCell ref="A2:N2"/>
    <mergeCell ref="A3:N3"/>
    <mergeCell ref="A5:B5"/>
    <mergeCell ref="A7:A8"/>
    <mergeCell ref="B7:B8"/>
    <mergeCell ref="C7:G7"/>
    <mergeCell ref="H7:L7"/>
    <mergeCell ref="M7:M8"/>
    <mergeCell ref="N7:N8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5E4661791A564D8A2048B70665E361" ma:contentTypeVersion="7" ma:contentTypeDescription="Vytvoří nový dokument" ma:contentTypeScope="" ma:versionID="c408493c85811c5aba307b4520c490a2">
  <xsd:schema xmlns:xsd="http://www.w3.org/2001/XMLSchema" xmlns:xs="http://www.w3.org/2001/XMLSchema" xmlns:p="http://schemas.microsoft.com/office/2006/metadata/properties" xmlns:ns3="1b00921e-ac86-4a31-9c4f-91d2dcc79a9c" xmlns:ns4="b3607c52-8047-4e05-a347-fb526964b0f1" targetNamespace="http://schemas.microsoft.com/office/2006/metadata/properties" ma:root="true" ma:fieldsID="2d83d0b1e20d53dc2d9f812eeb3c7117" ns3:_="" ns4:_="">
    <xsd:import namespace="1b00921e-ac86-4a31-9c4f-91d2dcc79a9c"/>
    <xsd:import namespace="b3607c52-8047-4e05-a347-fb526964b0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0921e-ac86-4a31-9c4f-91d2dcc79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07c52-8047-4e05-a347-fb526964b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347DDA-A971-465F-A6B1-F42E09F43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0921e-ac86-4a31-9c4f-91d2dcc79a9c"/>
    <ds:schemaRef ds:uri="b3607c52-8047-4e05-a347-fb526964b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28D273-20D1-454D-A49C-0F6BB84F61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702E1B-E8DD-4ECF-9990-06409DFB0DC3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b3607c52-8047-4e05-a347-fb526964b0f1"/>
    <ds:schemaRef ds:uri="1b00921e-ac86-4a31-9c4f-91d2dcc79a9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Celkové</vt:lpstr>
      <vt:lpstr>kat. 0</vt:lpstr>
      <vt:lpstr>kat. I A</vt:lpstr>
      <vt:lpstr>kat. I B</vt:lpstr>
      <vt:lpstr>kat. I C</vt:lpstr>
      <vt:lpstr>kat. II A</vt:lpstr>
      <vt:lpstr>kat. II B</vt:lpstr>
      <vt:lpstr>kat.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asus</cp:lastModifiedBy>
  <cp:lastPrinted>2024-03-24T15:13:45Z</cp:lastPrinted>
  <dcterms:created xsi:type="dcterms:W3CDTF">2022-11-20T09:18:16Z</dcterms:created>
  <dcterms:modified xsi:type="dcterms:W3CDTF">2024-03-24T21:27:23Z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0x010100DC5E4661791A564D8A2048B70665E361</vt:lpwstr>
  </property>
</Properties>
</file>