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ndova\Desktop\"/>
    </mc:Choice>
  </mc:AlternateContent>
  <bookViews>
    <workbookView xWindow="0" yWindow="0" windowWidth="23040" windowHeight="9075" tabRatio="676" firstSheet="1" activeTab="7"/>
  </bookViews>
  <sheets>
    <sheet name="11920_Kat.I (2017 a ml.)" sheetId="1" r:id="rId1"/>
    <sheet name="11921_Kat.II (2015-2016)" sheetId="2" r:id="rId2"/>
    <sheet name="11922_Kat.III (2014)" sheetId="3" r:id="rId3"/>
    <sheet name="11922_Kat.III (2013-2012)" sheetId="5" r:id="rId4"/>
    <sheet name="11922_Kat.III (2011-2010)" sheetId="6" r:id="rId5"/>
    <sheet name="11922_Kat.III (2009 a st.)" sheetId="7" r:id="rId6"/>
    <sheet name="Družstva" sheetId="8" r:id="rId7"/>
    <sheet name="11923_Rozhodčí" sheetId="4" r:id="rId8"/>
  </sheets>
  <definedNames>
    <definedName name="_xlnm._FilterDatabase" localSheetId="0" hidden="1">'11920_Kat.I (2017 a ml.)'!$A$6:$Y$18</definedName>
    <definedName name="_xlnm._FilterDatabase" localSheetId="1" hidden="1">'11921_Kat.II (2015-2016)'!$A$6:$X$19</definedName>
    <definedName name="_xlnm._FilterDatabase" localSheetId="5" hidden="1">'11922_Kat.III (2009 a st.)'!$A$6:$Y$15</definedName>
    <definedName name="_xlnm._FilterDatabase" localSheetId="4" hidden="1">'11922_Kat.III (2011-2010)'!$A$6:$Y$21</definedName>
    <definedName name="_xlnm._FilterDatabase" localSheetId="3" hidden="1">'11922_Kat.III (2013-2012)'!$A$6:$Y$15</definedName>
    <definedName name="_xlnm._FilterDatabase" localSheetId="2" hidden="1">'11922_Kat.III (2014)'!$A$6:$Y$18</definedName>
    <definedName name="_xlnm._FilterDatabase" localSheetId="6" hidden="1">Družstva!$B$5:$J$12</definedName>
    <definedName name="_xlnm.Print_Area" localSheetId="6">Družstva!$A$1:$K$18</definedName>
  </definedNames>
  <calcPr calcId="162913"/>
</workbook>
</file>

<file path=xl/calcChain.xml><?xml version="1.0" encoding="utf-8"?>
<calcChain xmlns="http://schemas.openxmlformats.org/spreadsheetml/2006/main">
  <c r="X7" i="3" l="1"/>
  <c r="J10" i="8" l="1"/>
  <c r="O14" i="3"/>
  <c r="W14" i="3"/>
  <c r="S14" i="3"/>
  <c r="K14" i="3"/>
  <c r="J9" i="8"/>
  <c r="J6" i="8"/>
  <c r="J11" i="8"/>
  <c r="J8" i="8"/>
  <c r="J12" i="8"/>
  <c r="J7" i="8"/>
  <c r="X12" i="1"/>
  <c r="X14" i="3" l="1"/>
  <c r="W16" i="3"/>
  <c r="S16" i="3"/>
  <c r="O16" i="3"/>
  <c r="K16" i="3"/>
  <c r="X16" i="3" l="1"/>
  <c r="K9" i="5"/>
  <c r="O9" i="5"/>
  <c r="S9" i="5"/>
  <c r="W9" i="5"/>
  <c r="K7" i="5"/>
  <c r="O7" i="5"/>
  <c r="S7" i="5"/>
  <c r="W7" i="5"/>
  <c r="K8" i="5"/>
  <c r="O8" i="5"/>
  <c r="S8" i="5"/>
  <c r="W8" i="5"/>
  <c r="K10" i="5"/>
  <c r="O10" i="5"/>
  <c r="S10" i="5"/>
  <c r="W10" i="5"/>
  <c r="K12" i="5"/>
  <c r="O12" i="5"/>
  <c r="S12" i="5"/>
  <c r="W12" i="5"/>
  <c r="K11" i="5"/>
  <c r="O11" i="5"/>
  <c r="S11" i="5"/>
  <c r="W11" i="5"/>
  <c r="K13" i="5"/>
  <c r="O13" i="5"/>
  <c r="S13" i="5"/>
  <c r="W13" i="5"/>
  <c r="W11" i="7"/>
  <c r="S11" i="7"/>
  <c r="O11" i="7"/>
  <c r="K11" i="7"/>
  <c r="W9" i="7"/>
  <c r="S9" i="7"/>
  <c r="O9" i="7"/>
  <c r="K9" i="7"/>
  <c r="W7" i="7"/>
  <c r="S7" i="7"/>
  <c r="O7" i="7"/>
  <c r="K7" i="7"/>
  <c r="W8" i="7"/>
  <c r="S8" i="7"/>
  <c r="O8" i="7"/>
  <c r="K8" i="7"/>
  <c r="W12" i="7"/>
  <c r="S12" i="7"/>
  <c r="O12" i="7"/>
  <c r="K12" i="7"/>
  <c r="W10" i="7"/>
  <c r="S10" i="7"/>
  <c r="O10" i="7"/>
  <c r="K10" i="7"/>
  <c r="W19" i="6"/>
  <c r="S19" i="6"/>
  <c r="O19" i="6"/>
  <c r="K19" i="6"/>
  <c r="W16" i="6"/>
  <c r="S16" i="6"/>
  <c r="O16" i="6"/>
  <c r="K16" i="6"/>
  <c r="W10" i="6"/>
  <c r="S10" i="6"/>
  <c r="O10" i="6"/>
  <c r="K10" i="6"/>
  <c r="W12" i="6"/>
  <c r="S12" i="6"/>
  <c r="O12" i="6"/>
  <c r="K12" i="6"/>
  <c r="W9" i="6"/>
  <c r="S9" i="6"/>
  <c r="O9" i="6"/>
  <c r="K9" i="6"/>
  <c r="W7" i="6"/>
  <c r="S7" i="6"/>
  <c r="O7" i="6"/>
  <c r="K7" i="6"/>
  <c r="W18" i="6"/>
  <c r="S18" i="6"/>
  <c r="O18" i="6"/>
  <c r="K18" i="6"/>
  <c r="W8" i="6"/>
  <c r="S8" i="6"/>
  <c r="O8" i="6"/>
  <c r="K8" i="6"/>
  <c r="W11" i="6"/>
  <c r="S11" i="6"/>
  <c r="O11" i="6"/>
  <c r="K11" i="6"/>
  <c r="W17" i="6"/>
  <c r="S17" i="6"/>
  <c r="O17" i="6"/>
  <c r="K17" i="6"/>
  <c r="W13" i="6"/>
  <c r="S13" i="6"/>
  <c r="O13" i="6"/>
  <c r="K13" i="6"/>
  <c r="W14" i="6"/>
  <c r="S14" i="6"/>
  <c r="O14" i="6"/>
  <c r="K14" i="6"/>
  <c r="W15" i="6"/>
  <c r="S15" i="6"/>
  <c r="O15" i="6"/>
  <c r="K15" i="6"/>
  <c r="X12" i="5" l="1"/>
  <c r="X8" i="7"/>
  <c r="X13" i="5"/>
  <c r="X11" i="7"/>
  <c r="X12" i="7"/>
  <c r="X9" i="7"/>
  <c r="X19" i="6"/>
  <c r="X17" i="6"/>
  <c r="X16" i="6"/>
  <c r="X10" i="5"/>
  <c r="X7" i="5"/>
  <c r="X9" i="5"/>
  <c r="X8" i="5"/>
  <c r="X7" i="6"/>
  <c r="X8" i="6"/>
  <c r="X9" i="6"/>
  <c r="X12" i="6"/>
  <c r="X13" i="6"/>
  <c r="X14" i="6"/>
  <c r="X18" i="6"/>
  <c r="X11" i="5"/>
  <c r="X10" i="6"/>
  <c r="X11" i="6"/>
  <c r="X15" i="6"/>
  <c r="X7" i="7"/>
  <c r="X10" i="7"/>
  <c r="W18" i="2"/>
  <c r="S18" i="2"/>
  <c r="O18" i="2"/>
  <c r="K18" i="2"/>
  <c r="X18" i="2" l="1"/>
  <c r="W17" i="3"/>
  <c r="S17" i="3"/>
  <c r="O17" i="3"/>
  <c r="K17" i="3"/>
  <c r="W15" i="3"/>
  <c r="S15" i="3"/>
  <c r="O15" i="3"/>
  <c r="K15" i="3"/>
  <c r="W13" i="3"/>
  <c r="S13" i="3"/>
  <c r="O13" i="3"/>
  <c r="K13" i="3"/>
  <c r="W7" i="3"/>
  <c r="S7" i="3"/>
  <c r="O7" i="3"/>
  <c r="K7" i="3"/>
  <c r="W12" i="3"/>
  <c r="S12" i="3"/>
  <c r="O12" i="3"/>
  <c r="K12" i="3"/>
  <c r="W11" i="3"/>
  <c r="S11" i="3"/>
  <c r="O11" i="3"/>
  <c r="K11" i="3"/>
  <c r="W8" i="3"/>
  <c r="S8" i="3"/>
  <c r="O8" i="3"/>
  <c r="K8" i="3"/>
  <c r="W9" i="3"/>
  <c r="S9" i="3"/>
  <c r="O9" i="3"/>
  <c r="K9" i="3"/>
  <c r="W10" i="3"/>
  <c r="S10" i="3"/>
  <c r="O10" i="3"/>
  <c r="K10" i="3"/>
  <c r="W12" i="2"/>
  <c r="S12" i="2"/>
  <c r="O12" i="2"/>
  <c r="K12" i="2"/>
  <c r="W14" i="2"/>
  <c r="S14" i="2"/>
  <c r="O14" i="2"/>
  <c r="K14" i="2"/>
  <c r="W11" i="2"/>
  <c r="S11" i="2"/>
  <c r="O11" i="2"/>
  <c r="K11" i="2"/>
  <c r="W19" i="2"/>
  <c r="S19" i="2"/>
  <c r="O19" i="2"/>
  <c r="K19" i="2"/>
  <c r="W10" i="2"/>
  <c r="S10" i="2"/>
  <c r="O10" i="2"/>
  <c r="K10" i="2"/>
  <c r="W9" i="2"/>
  <c r="S9" i="2"/>
  <c r="O9" i="2"/>
  <c r="K9" i="2"/>
  <c r="W7" i="2"/>
  <c r="S7" i="2"/>
  <c r="O7" i="2"/>
  <c r="K7" i="2"/>
  <c r="W13" i="2"/>
  <c r="S13" i="2"/>
  <c r="O13" i="2"/>
  <c r="K13" i="2"/>
  <c r="W17" i="2"/>
  <c r="S17" i="2"/>
  <c r="O17" i="2"/>
  <c r="K17" i="2"/>
  <c r="W16" i="2"/>
  <c r="S16" i="2"/>
  <c r="O16" i="2"/>
  <c r="K16" i="2"/>
  <c r="W8" i="2"/>
  <c r="S8" i="2"/>
  <c r="O8" i="2"/>
  <c r="K8" i="2"/>
  <c r="W15" i="2"/>
  <c r="S15" i="2"/>
  <c r="O15" i="2"/>
  <c r="K15" i="2"/>
  <c r="W13" i="1"/>
  <c r="S13" i="1"/>
  <c r="O13" i="1"/>
  <c r="K13" i="1"/>
  <c r="W17" i="1"/>
  <c r="S17" i="1"/>
  <c r="O17" i="1"/>
  <c r="K17" i="1"/>
  <c r="W10" i="1"/>
  <c r="S10" i="1"/>
  <c r="O10" i="1"/>
  <c r="K10" i="1"/>
  <c r="W12" i="1"/>
  <c r="S12" i="1"/>
  <c r="O12" i="1"/>
  <c r="K12" i="1"/>
  <c r="W11" i="1"/>
  <c r="S11" i="1"/>
  <c r="O11" i="1"/>
  <c r="K11" i="1"/>
  <c r="W18" i="1"/>
  <c r="S18" i="1"/>
  <c r="O18" i="1"/>
  <c r="K18" i="1"/>
  <c r="W8" i="1"/>
  <c r="S8" i="1"/>
  <c r="O8" i="1"/>
  <c r="K8" i="1"/>
  <c r="W15" i="1"/>
  <c r="S15" i="1"/>
  <c r="O15" i="1"/>
  <c r="K15" i="1"/>
  <c r="W16" i="1"/>
  <c r="S16" i="1"/>
  <c r="O16" i="1"/>
  <c r="K16" i="1"/>
  <c r="W7" i="1"/>
  <c r="S7" i="1"/>
  <c r="O7" i="1"/>
  <c r="K7" i="1"/>
  <c r="W9" i="1"/>
  <c r="S9" i="1"/>
  <c r="O9" i="1"/>
  <c r="K9" i="1"/>
  <c r="W14" i="1"/>
  <c r="S14" i="1"/>
  <c r="O14" i="1"/>
  <c r="K14" i="1"/>
  <c r="X9" i="2" l="1"/>
  <c r="X10" i="2"/>
  <c r="X19" i="2"/>
  <c r="X7" i="2"/>
  <c r="X13" i="3"/>
  <c r="X13" i="2"/>
  <c r="X12" i="2"/>
  <c r="X14" i="2"/>
  <c r="X11" i="2"/>
  <c r="X15" i="3"/>
  <c r="X17" i="2"/>
  <c r="X16" i="2"/>
  <c r="X8" i="2"/>
  <c r="X15" i="2"/>
  <c r="X11" i="3"/>
  <c r="X9" i="3"/>
  <c r="X17" i="3"/>
  <c r="X10" i="3"/>
  <c r="X8" i="3"/>
  <c r="X12" i="3"/>
  <c r="X14" i="1"/>
  <c r="X9" i="1"/>
  <c r="X7" i="1"/>
  <c r="X16" i="1"/>
  <c r="X15" i="1"/>
  <c r="X8" i="1"/>
  <c r="X18" i="1"/>
  <c r="X11" i="1"/>
  <c r="X10" i="1"/>
  <c r="X17" i="1"/>
  <c r="X13" i="1"/>
</calcChain>
</file>

<file path=xl/sharedStrings.xml><?xml version="1.0" encoding="utf-8"?>
<sst xmlns="http://schemas.openxmlformats.org/spreadsheetml/2006/main" count="491" uniqueCount="148">
  <si>
    <t>Memoriál P. Urbáškové</t>
  </si>
  <si>
    <t>26.4.2025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</si>
  <si>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</si>
  <si>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</si>
  <si>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</si>
  <si>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</si>
  <si>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</si>
  <si>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</si>
  <si>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</si>
  <si>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</si>
  <si>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</si>
  <si>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</si>
  <si>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</si>
  <si>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</si>
  <si>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</si>
  <si>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</si>
  <si>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</si>
  <si>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</si>
  <si>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Cikrytová Matylda</t>
  </si>
  <si>
    <t>GK Šumperk</t>
  </si>
  <si>
    <t>Žandová</t>
  </si>
  <si>
    <t>Junková Valerie</t>
  </si>
  <si>
    <t>Snášelová Klára</t>
  </si>
  <si>
    <t>Vidoniak Anastasiia</t>
  </si>
  <si>
    <t>Holubová Klára</t>
  </si>
  <si>
    <t>Gymnastika Zlín</t>
  </si>
  <si>
    <t>Janečková, Lutonský</t>
  </si>
  <si>
    <t>Juříková Amálie</t>
  </si>
  <si>
    <t>Mikelová Veronika</t>
  </si>
  <si>
    <t>Mikulíková Barbora</t>
  </si>
  <si>
    <t>Machačová Sára</t>
  </si>
  <si>
    <t>KSG SK Přerov</t>
  </si>
  <si>
    <t>Cigánková</t>
  </si>
  <si>
    <t>Ženková Nina</t>
  </si>
  <si>
    <t>TJ Loko Pardubice</t>
  </si>
  <si>
    <t>Kolektiv trenérů</t>
  </si>
  <si>
    <t>TJ Prostějov</t>
  </si>
  <si>
    <t>kategorie II.</t>
  </si>
  <si>
    <t>Urbanová</t>
  </si>
  <si>
    <t>Štěpánková Tereza</t>
  </si>
  <si>
    <t>Štefková Karolína</t>
  </si>
  <si>
    <t>Le Thao Nguyen</t>
  </si>
  <si>
    <t>Fülöpová Anna</t>
  </si>
  <si>
    <t>Janečková</t>
  </si>
  <si>
    <t>Novokshonova Diana</t>
  </si>
  <si>
    <t>Janečková, Korcová</t>
  </si>
  <si>
    <t>Novosadová Vanesa</t>
  </si>
  <si>
    <t>Pavelková Evelína</t>
  </si>
  <si>
    <t>Vlachová Sofie</t>
  </si>
  <si>
    <t>Nevečeřalová Tamara</t>
  </si>
  <si>
    <t>Musil</t>
  </si>
  <si>
    <t>Procházková Sofie</t>
  </si>
  <si>
    <t>Pospíšilová</t>
  </si>
  <si>
    <t>kategorie III.</t>
  </si>
  <si>
    <t>Evjáková Ester</t>
  </si>
  <si>
    <t>Jurásková Adéla</t>
  </si>
  <si>
    <t>Paraska Lucie</t>
  </si>
  <si>
    <t>Paraska Terezie</t>
  </si>
  <si>
    <t>Peduzzi Viktorie</t>
  </si>
  <si>
    <t>Petrová Patricie</t>
  </si>
  <si>
    <t>Barvířová Vanessa</t>
  </si>
  <si>
    <t>Hlaváčová Julie</t>
  </si>
  <si>
    <t>Jarošová Eliška</t>
  </si>
  <si>
    <t>Jarošová Leona</t>
  </si>
  <si>
    <t>Löfflerová Kristýna</t>
  </si>
  <si>
    <t>Marcoňová Elen</t>
  </si>
  <si>
    <t>Šerá Kristýna</t>
  </si>
  <si>
    <t>Kubová Barbora</t>
  </si>
  <si>
    <t>Mareček Tia Hilda</t>
  </si>
  <si>
    <t>Cigánková, Marčáková</t>
  </si>
  <si>
    <t>Cermanová Anna</t>
  </si>
  <si>
    <t>SG Liberec</t>
  </si>
  <si>
    <t>Nyklíčková,Zavoralová</t>
  </si>
  <si>
    <t>Dropová Beáta</t>
  </si>
  <si>
    <t>Vrchovecká, Bartuňková</t>
  </si>
  <si>
    <t>Luhovska Adelina</t>
  </si>
  <si>
    <t>Vrchovecká, Bartůňková</t>
  </si>
  <si>
    <t>Sedláčková Gabriela</t>
  </si>
  <si>
    <t>Švermová Vanda</t>
  </si>
  <si>
    <t>Bakešová Adéla</t>
  </si>
  <si>
    <t>Bezdíčková Beáta</t>
  </si>
  <si>
    <t>Kupková, Kolman</t>
  </si>
  <si>
    <t>Stejskalová Adriana</t>
  </si>
  <si>
    <t>Štulíková Agnes Kateřina</t>
  </si>
  <si>
    <t>Vyňuchalová Kristýna</t>
  </si>
  <si>
    <t>Korhoňová Natálie</t>
  </si>
  <si>
    <t>Navrátilová  Lucie</t>
  </si>
  <si>
    <t>rozhodčí</t>
  </si>
  <si>
    <t>Evjáková Dagmar</t>
  </si>
  <si>
    <t>Paraska Marie</t>
  </si>
  <si>
    <t>Peterková Dagmar</t>
  </si>
  <si>
    <t>Petrová Veronika</t>
  </si>
  <si>
    <t>Zaoralová Lenka</t>
  </si>
  <si>
    <t>Šťovíčková Eliška</t>
  </si>
  <si>
    <t>Slezáková Zuzana</t>
  </si>
  <si>
    <t>Korcová Kateřina</t>
  </si>
  <si>
    <t>Graham Lenka</t>
  </si>
  <si>
    <t>Ciglanová Emília</t>
  </si>
  <si>
    <t>Bánská Bystrica</t>
  </si>
  <si>
    <t>Bullová</t>
  </si>
  <si>
    <t>Bohuňová Petra</t>
  </si>
  <si>
    <t>Guzmická Karolína</t>
  </si>
  <si>
    <t>Dendisová Tamara</t>
  </si>
  <si>
    <t>Bánská Bystrice</t>
  </si>
  <si>
    <t>Kremnická Zuzana</t>
  </si>
  <si>
    <t>Vozárová Vikktória</t>
  </si>
  <si>
    <t>Blaščáková Lea</t>
  </si>
  <si>
    <t>Poprad</t>
  </si>
  <si>
    <t>Bulavová Katarína</t>
  </si>
  <si>
    <t>Duľová Simona</t>
  </si>
  <si>
    <t>Lichoňová Karin</t>
  </si>
  <si>
    <t>Kovacsová Megan</t>
  </si>
  <si>
    <t>Šimková Lilien</t>
  </si>
  <si>
    <t>Šavelová Diana</t>
  </si>
  <si>
    <t>Bírová Silvia</t>
  </si>
  <si>
    <t>Bartuňková Karolína</t>
  </si>
  <si>
    <t>Liberec</t>
  </si>
  <si>
    <t>Krivjanská Ivana</t>
  </si>
  <si>
    <t>Kremnická Soňa</t>
  </si>
  <si>
    <t>Graham Henriette</t>
  </si>
  <si>
    <t>Kategorie I.</t>
  </si>
  <si>
    <t>GY-TA Poprad</t>
  </si>
  <si>
    <t>Ciglanová Beáta</t>
  </si>
  <si>
    <t>1.</t>
  </si>
  <si>
    <t>9.</t>
  </si>
  <si>
    <t>8.</t>
  </si>
  <si>
    <t>7.</t>
  </si>
  <si>
    <t>2.</t>
  </si>
  <si>
    <t>3.</t>
  </si>
  <si>
    <t>Družstva</t>
  </si>
  <si>
    <t>Pořadí</t>
  </si>
  <si>
    <t>Oddíl</t>
  </si>
  <si>
    <t>Body</t>
  </si>
  <si>
    <t>Kategorie II.</t>
  </si>
  <si>
    <t>Kategorie III.</t>
  </si>
  <si>
    <t>Celkem</t>
  </si>
  <si>
    <t>4.</t>
  </si>
  <si>
    <t>5.</t>
  </si>
  <si>
    <t>GK Šumperk A</t>
  </si>
  <si>
    <t>Gymnastika Zlín A</t>
  </si>
  <si>
    <t>Gymnastika Zlín B</t>
  </si>
  <si>
    <t>GK Šumperk B</t>
  </si>
  <si>
    <t>6.</t>
  </si>
  <si>
    <t>Memoriál Petry Urbáškové - 31. ročník</t>
  </si>
  <si>
    <t>10.</t>
  </si>
  <si>
    <t>11.</t>
  </si>
  <si>
    <t>12.</t>
  </si>
  <si>
    <t>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</si>
</sst>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4" xfId="0" applyBorder="1"/>
    <xf numFmtId="0" fontId="0" fillId="0" borderId="5" xfId="0" applyBorder="1"/>
    <xf numFmtId="164" fontId="0" fillId="0" borderId="5" xfId="0" applyNumberFormat="1" applyBorder="1"/>
    <xf numFmtId="164" fontId="2" fillId="0" borderId="5" xfId="0" applyNumberFormat="1" applyFont="1" applyBorder="1"/>
    <xf numFmtId="164" fontId="2" fillId="0" borderId="6" xfId="0" applyNumberFormat="1" applyFont="1" applyBorder="1"/>
    <xf numFmtId="0" fontId="3" fillId="0" borderId="5" xfId="0" applyFont="1" applyBorder="1"/>
    <xf numFmtId="0" fontId="0" fillId="0" borderId="7" xfId="0" applyBorder="1"/>
    <xf numFmtId="0" fontId="0" fillId="0" borderId="8" xfId="0" applyBorder="1"/>
    <xf numFmtId="164" fontId="0" fillId="0" borderId="8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0" fontId="3" fillId="0" borderId="8" xfId="0" applyFont="1" applyBorder="1"/>
    <xf numFmtId="0" fontId="0" fillId="0" borderId="2" xfId="0" applyBorder="1"/>
    <xf numFmtId="0" fontId="0" fillId="0" borderId="3" xfId="0" applyBorder="1"/>
    <xf numFmtId="0" fontId="2" fillId="2" borderId="5" xfId="0" applyFont="1" applyFill="1" applyBorder="1"/>
    <xf numFmtId="0" fontId="2" fillId="2" borderId="6" xfId="0" applyFont="1" applyFill="1" applyBorder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0" borderId="0" xfId="1"/>
    <xf numFmtId="14" fontId="0" fillId="0" borderId="0" xfId="0" applyNumberFormat="1"/>
    <xf numFmtId="0" fontId="0" fillId="0" borderId="10" xfId="0" applyBorder="1"/>
    <xf numFmtId="0" fontId="3" fillId="0" borderId="10" xfId="0" applyFont="1" applyBorder="1"/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4" fontId="4" fillId="0" borderId="10" xfId="0" applyNumberFormat="1" applyFont="1" applyBorder="1"/>
    <xf numFmtId="0" fontId="3" fillId="0" borderId="4" xfId="0" applyFont="1" applyBorder="1" applyAlignment="1">
      <alignment horizontal="center"/>
    </xf>
    <xf numFmtId="0" fontId="4" fillId="0" borderId="10" xfId="0" applyFont="1" applyBorder="1"/>
    <xf numFmtId="0" fontId="0" fillId="3" borderId="4" xfId="0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"/>
  <sheetViews>
    <sheetView showGridLines="0" workbookViewId="0">
      <selection activeCell="F32" sqref="F32"/>
    </sheetView>
  </sheetViews>
  <sheetFormatPr defaultRowHeight="15" outlineLevelCol="1" x14ac:dyDescent="0.25"/>
  <cols>
    <col min="1" max="1" width="8.7109375" style="26" customWidth="1"/>
    <col min="2" max="3" width="9.28515625" style="26" hidden="1" customWidth="1" outlineLevel="1"/>
    <col min="4" max="4" width="21.7109375" customWidth="1" collapsed="1"/>
    <col min="5" max="5" width="8" customWidth="1"/>
    <col min="6" max="6" width="18.7109375" customWidth="1"/>
    <col min="7" max="7" width="21.71093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.7109375" customWidth="1"/>
  </cols>
  <sheetData>
    <row r="1" spans="1:25" ht="18.75" x14ac:dyDescent="0.3">
      <c r="D1" s="6" t="s">
        <v>0</v>
      </c>
      <c r="E1" s="1"/>
    </row>
    <row r="2" spans="1:25" ht="18.75" x14ac:dyDescent="0.3">
      <c r="D2" s="6" t="s">
        <v>1</v>
      </c>
      <c r="E2" s="1"/>
    </row>
    <row r="3" spans="1:25" ht="18.75" x14ac:dyDescent="0.3">
      <c r="D3" s="6" t="s">
        <v>120</v>
      </c>
      <c r="E3" s="1"/>
    </row>
    <row r="5" spans="1:25" ht="15.75" thickBot="1" x14ac:dyDescent="0.3"/>
    <row r="6" spans="1:25" x14ac:dyDescent="0.25">
      <c r="A6" s="30" t="s">
        <v>2</v>
      </c>
      <c r="B6" s="27" t="s">
        <v>3</v>
      </c>
      <c r="C6" s="27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9</v>
      </c>
      <c r="M6" s="8" t="s">
        <v>10</v>
      </c>
      <c r="N6" s="8" t="s">
        <v>11</v>
      </c>
      <c r="O6" s="8" t="s">
        <v>13</v>
      </c>
      <c r="P6" s="8" t="s">
        <v>9</v>
      </c>
      <c r="Q6" s="8" t="s">
        <v>10</v>
      </c>
      <c r="R6" s="8" t="s">
        <v>11</v>
      </c>
      <c r="S6" s="8" t="s">
        <v>14</v>
      </c>
      <c r="T6" s="8" t="s">
        <v>9</v>
      </c>
      <c r="U6" s="8" t="s">
        <v>10</v>
      </c>
      <c r="V6" s="8" t="s">
        <v>11</v>
      </c>
      <c r="W6" s="8" t="s">
        <v>15</v>
      </c>
      <c r="X6" s="8" t="s">
        <v>16</v>
      </c>
      <c r="Y6" s="9" t="s">
        <v>17</v>
      </c>
    </row>
    <row r="7" spans="1:25" x14ac:dyDescent="0.25">
      <c r="A7" s="46" t="s">
        <v>123</v>
      </c>
      <c r="B7" s="28">
        <v>925647</v>
      </c>
      <c r="C7" s="28">
        <v>8116</v>
      </c>
      <c r="D7" s="11" t="s">
        <v>22</v>
      </c>
      <c r="E7" s="11">
        <v>2017</v>
      </c>
      <c r="F7" s="11" t="s">
        <v>19</v>
      </c>
      <c r="G7" s="11" t="s">
        <v>20</v>
      </c>
      <c r="H7" s="11">
        <v>0</v>
      </c>
      <c r="I7" s="12">
        <v>0</v>
      </c>
      <c r="J7" s="12">
        <v>0</v>
      </c>
      <c r="K7" s="13">
        <f t="shared" ref="K7:K18" si="0">H7+I7-J7</f>
        <v>0</v>
      </c>
      <c r="L7" s="12">
        <v>1.8</v>
      </c>
      <c r="M7" s="12">
        <v>8.6667000000000005</v>
      </c>
      <c r="N7" s="12">
        <v>0</v>
      </c>
      <c r="O7" s="13">
        <f t="shared" ref="O7:O18" si="1">L7+M7-N7</f>
        <v>10.466700000000001</v>
      </c>
      <c r="P7" s="12">
        <v>3.6</v>
      </c>
      <c r="Q7" s="12">
        <v>8.7667000000000002</v>
      </c>
      <c r="R7" s="12">
        <v>0</v>
      </c>
      <c r="S7" s="13">
        <f t="shared" ref="S7:S18" si="2">P7+Q7-R7</f>
        <v>12.3667</v>
      </c>
      <c r="T7" s="12">
        <v>3.3</v>
      </c>
      <c r="U7" s="12">
        <v>9.6333000000000002</v>
      </c>
      <c r="V7" s="12">
        <v>0</v>
      </c>
      <c r="W7" s="13">
        <f t="shared" ref="W7:W18" si="3">T7+U7-V7</f>
        <v>12.933299999999999</v>
      </c>
      <c r="X7" s="12">
        <f t="shared" ref="X7:X18" si="4">K7+O7+S7+W7</f>
        <v>35.7667</v>
      </c>
      <c r="Y7" s="14"/>
    </row>
    <row r="8" spans="1:25" x14ac:dyDescent="0.25">
      <c r="A8" s="46" t="s">
        <v>127</v>
      </c>
      <c r="B8" s="28">
        <v>759606</v>
      </c>
      <c r="C8" s="28">
        <v>9512</v>
      </c>
      <c r="D8" s="11" t="s">
        <v>27</v>
      </c>
      <c r="E8" s="11">
        <v>2017</v>
      </c>
      <c r="F8" s="11" t="s">
        <v>25</v>
      </c>
      <c r="G8" s="11" t="s">
        <v>26</v>
      </c>
      <c r="H8" s="11">
        <v>0</v>
      </c>
      <c r="I8" s="12">
        <v>0</v>
      </c>
      <c r="J8" s="12">
        <v>0</v>
      </c>
      <c r="K8" s="13">
        <f t="shared" si="0"/>
        <v>0</v>
      </c>
      <c r="L8" s="12">
        <v>1.8</v>
      </c>
      <c r="M8" s="12">
        <v>8.4666999999999994</v>
      </c>
      <c r="N8" s="12">
        <v>0</v>
      </c>
      <c r="O8" s="13">
        <f t="shared" si="1"/>
        <v>10.2667</v>
      </c>
      <c r="P8" s="12">
        <v>3.1</v>
      </c>
      <c r="Q8" s="12">
        <v>8.7667000000000002</v>
      </c>
      <c r="R8" s="12">
        <v>0</v>
      </c>
      <c r="S8" s="13">
        <f t="shared" si="2"/>
        <v>11.8667</v>
      </c>
      <c r="T8" s="12">
        <v>3.2</v>
      </c>
      <c r="U8" s="12">
        <v>9.6667000000000005</v>
      </c>
      <c r="V8" s="12">
        <v>0</v>
      </c>
      <c r="W8" s="13">
        <f t="shared" si="3"/>
        <v>12.866700000000002</v>
      </c>
      <c r="X8" s="12">
        <f t="shared" si="4"/>
        <v>35.000100000000003</v>
      </c>
      <c r="Y8" s="14"/>
    </row>
    <row r="9" spans="1:25" x14ac:dyDescent="0.25">
      <c r="A9" s="46" t="s">
        <v>128</v>
      </c>
      <c r="B9" s="28">
        <v>568023</v>
      </c>
      <c r="C9" s="28">
        <v>8116</v>
      </c>
      <c r="D9" s="11" t="s">
        <v>21</v>
      </c>
      <c r="E9" s="11">
        <v>2017</v>
      </c>
      <c r="F9" s="11" t="s">
        <v>19</v>
      </c>
      <c r="G9" s="11" t="s">
        <v>20</v>
      </c>
      <c r="H9" s="11">
        <v>0</v>
      </c>
      <c r="I9" s="12">
        <v>0</v>
      </c>
      <c r="J9" s="12">
        <v>0</v>
      </c>
      <c r="K9" s="13">
        <f t="shared" si="0"/>
        <v>0</v>
      </c>
      <c r="L9" s="12">
        <v>1.8</v>
      </c>
      <c r="M9" s="12">
        <v>8.2332999999999998</v>
      </c>
      <c r="N9" s="12">
        <v>0</v>
      </c>
      <c r="O9" s="13">
        <f t="shared" si="1"/>
        <v>10.033300000000001</v>
      </c>
      <c r="P9" s="12">
        <v>3.2</v>
      </c>
      <c r="Q9" s="12">
        <v>8.6</v>
      </c>
      <c r="R9" s="12">
        <v>0</v>
      </c>
      <c r="S9" s="13">
        <f t="shared" si="2"/>
        <v>11.8</v>
      </c>
      <c r="T9" s="12">
        <v>3.2</v>
      </c>
      <c r="U9" s="12">
        <v>9.2332999999999998</v>
      </c>
      <c r="V9" s="12">
        <v>0</v>
      </c>
      <c r="W9" s="13">
        <f t="shared" si="3"/>
        <v>12.433299999999999</v>
      </c>
      <c r="X9" s="12">
        <f t="shared" si="4"/>
        <v>34.266599999999997</v>
      </c>
      <c r="Y9" s="14"/>
    </row>
    <row r="10" spans="1:25" x14ac:dyDescent="0.25">
      <c r="A10" s="46" t="s">
        <v>136</v>
      </c>
      <c r="B10" s="28"/>
      <c r="C10" s="28"/>
      <c r="D10" s="11" t="s">
        <v>97</v>
      </c>
      <c r="E10" s="11">
        <v>2017</v>
      </c>
      <c r="F10" s="11" t="s">
        <v>98</v>
      </c>
      <c r="G10" s="11" t="s">
        <v>99</v>
      </c>
      <c r="H10" s="11">
        <v>0</v>
      </c>
      <c r="I10" s="12">
        <v>0</v>
      </c>
      <c r="J10" s="12">
        <v>0</v>
      </c>
      <c r="K10" s="13">
        <f t="shared" si="0"/>
        <v>0</v>
      </c>
      <c r="L10" s="12">
        <v>1.8</v>
      </c>
      <c r="M10" s="12">
        <v>8.4</v>
      </c>
      <c r="N10" s="12">
        <v>0</v>
      </c>
      <c r="O10" s="13">
        <f t="shared" si="1"/>
        <v>10.200000000000001</v>
      </c>
      <c r="P10" s="12">
        <v>3.5</v>
      </c>
      <c r="Q10" s="12">
        <v>8.5667000000000009</v>
      </c>
      <c r="R10" s="12">
        <v>0</v>
      </c>
      <c r="S10" s="13">
        <f t="shared" si="2"/>
        <v>12.066700000000001</v>
      </c>
      <c r="T10" s="12">
        <v>3.4</v>
      </c>
      <c r="U10" s="12">
        <v>7.5</v>
      </c>
      <c r="V10" s="12">
        <v>0</v>
      </c>
      <c r="W10" s="13">
        <f t="shared" si="3"/>
        <v>10.9</v>
      </c>
      <c r="X10" s="12">
        <f t="shared" si="4"/>
        <v>33.166699999999999</v>
      </c>
      <c r="Y10" s="14"/>
    </row>
    <row r="11" spans="1:25" x14ac:dyDescent="0.25">
      <c r="A11" s="46" t="s">
        <v>137</v>
      </c>
      <c r="B11" s="28">
        <v>540226</v>
      </c>
      <c r="C11" s="28">
        <v>9512</v>
      </c>
      <c r="D11" s="11" t="s">
        <v>29</v>
      </c>
      <c r="E11" s="11">
        <v>2017</v>
      </c>
      <c r="F11" s="11" t="s">
        <v>25</v>
      </c>
      <c r="G11" s="11" t="s">
        <v>26</v>
      </c>
      <c r="H11" s="11">
        <v>0</v>
      </c>
      <c r="I11" s="12">
        <v>0</v>
      </c>
      <c r="J11" s="12">
        <v>0</v>
      </c>
      <c r="K11" s="13">
        <f t="shared" si="0"/>
        <v>0</v>
      </c>
      <c r="L11" s="12">
        <v>1.8</v>
      </c>
      <c r="M11" s="12">
        <v>8</v>
      </c>
      <c r="N11" s="12">
        <v>0</v>
      </c>
      <c r="O11" s="13">
        <f t="shared" si="1"/>
        <v>9.8000000000000007</v>
      </c>
      <c r="P11" s="12">
        <v>3.1</v>
      </c>
      <c r="Q11" s="12">
        <v>7.6</v>
      </c>
      <c r="R11" s="12">
        <v>0</v>
      </c>
      <c r="S11" s="13">
        <f t="shared" si="2"/>
        <v>10.7</v>
      </c>
      <c r="T11" s="12">
        <v>3.2</v>
      </c>
      <c r="U11" s="12">
        <v>9.3332999999999995</v>
      </c>
      <c r="V11" s="12">
        <v>0</v>
      </c>
      <c r="W11" s="13">
        <f t="shared" si="3"/>
        <v>12.533300000000001</v>
      </c>
      <c r="X11" s="12">
        <f t="shared" si="4"/>
        <v>33.033299999999997</v>
      </c>
      <c r="Y11" s="14"/>
    </row>
    <row r="12" spans="1:25" x14ac:dyDescent="0.25">
      <c r="A12" s="46" t="s">
        <v>142</v>
      </c>
      <c r="B12" s="28">
        <v>107651</v>
      </c>
      <c r="C12" s="28">
        <v>2876</v>
      </c>
      <c r="D12" s="11" t="s">
        <v>30</v>
      </c>
      <c r="E12" s="11">
        <v>2018</v>
      </c>
      <c r="F12" s="11" t="s">
        <v>31</v>
      </c>
      <c r="G12" s="11" t="s">
        <v>32</v>
      </c>
      <c r="H12" s="11">
        <v>0</v>
      </c>
      <c r="I12" s="12">
        <v>0</v>
      </c>
      <c r="J12" s="12">
        <v>0</v>
      </c>
      <c r="K12" s="13">
        <f t="shared" si="0"/>
        <v>0</v>
      </c>
      <c r="L12" s="12">
        <v>1.8</v>
      </c>
      <c r="M12" s="12">
        <v>8.5333000000000006</v>
      </c>
      <c r="N12" s="12">
        <v>0</v>
      </c>
      <c r="O12" s="13">
        <f t="shared" si="1"/>
        <v>10.333300000000001</v>
      </c>
      <c r="P12" s="12">
        <v>3.1</v>
      </c>
      <c r="Q12" s="12">
        <v>8.3332999999999995</v>
      </c>
      <c r="R12" s="12">
        <v>0</v>
      </c>
      <c r="S12" s="13">
        <f t="shared" si="2"/>
        <v>11.433299999999999</v>
      </c>
      <c r="T12" s="12">
        <v>3.3</v>
      </c>
      <c r="U12" s="12">
        <v>7.9</v>
      </c>
      <c r="V12" s="12">
        <v>0</v>
      </c>
      <c r="W12" s="13">
        <f t="shared" si="3"/>
        <v>11.2</v>
      </c>
      <c r="X12" s="12">
        <f t="shared" si="4"/>
        <v>32.9666</v>
      </c>
      <c r="Y12" s="14"/>
    </row>
    <row r="13" spans="1:25" x14ac:dyDescent="0.25">
      <c r="A13" s="46" t="s">
        <v>126</v>
      </c>
      <c r="B13" s="28">
        <v>528179</v>
      </c>
      <c r="C13" s="28">
        <v>1739</v>
      </c>
      <c r="D13" s="11" t="s">
        <v>33</v>
      </c>
      <c r="E13" s="11">
        <v>2017</v>
      </c>
      <c r="F13" s="11" t="s">
        <v>34</v>
      </c>
      <c r="G13" s="11" t="s">
        <v>35</v>
      </c>
      <c r="H13" s="11">
        <v>0</v>
      </c>
      <c r="I13" s="12">
        <v>0</v>
      </c>
      <c r="J13" s="12">
        <v>0</v>
      </c>
      <c r="K13" s="13">
        <f t="shared" si="0"/>
        <v>0</v>
      </c>
      <c r="L13" s="12">
        <v>1.8</v>
      </c>
      <c r="M13" s="12">
        <v>8.6999999999999993</v>
      </c>
      <c r="N13" s="12">
        <v>0</v>
      </c>
      <c r="O13" s="13">
        <f t="shared" si="1"/>
        <v>10.5</v>
      </c>
      <c r="P13" s="12">
        <v>3.3</v>
      </c>
      <c r="Q13" s="12">
        <v>7.9</v>
      </c>
      <c r="R13" s="12">
        <v>0</v>
      </c>
      <c r="S13" s="13">
        <f t="shared" si="2"/>
        <v>11.2</v>
      </c>
      <c r="T13" s="12">
        <v>3.1</v>
      </c>
      <c r="U13" s="12">
        <v>8.1</v>
      </c>
      <c r="V13" s="12">
        <v>0</v>
      </c>
      <c r="W13" s="13">
        <f t="shared" si="3"/>
        <v>11.2</v>
      </c>
      <c r="X13" s="12">
        <f t="shared" si="4"/>
        <v>32.9</v>
      </c>
      <c r="Y13" s="14"/>
    </row>
    <row r="14" spans="1:25" x14ac:dyDescent="0.25">
      <c r="A14" s="46" t="s">
        <v>125</v>
      </c>
      <c r="B14" s="28">
        <v>341529</v>
      </c>
      <c r="C14" s="28">
        <v>8116</v>
      </c>
      <c r="D14" s="11" t="s">
        <v>18</v>
      </c>
      <c r="E14" s="11">
        <v>2018</v>
      </c>
      <c r="F14" s="11" t="s">
        <v>19</v>
      </c>
      <c r="G14" s="11" t="s">
        <v>20</v>
      </c>
      <c r="H14" s="11">
        <v>0</v>
      </c>
      <c r="I14" s="12">
        <v>0</v>
      </c>
      <c r="J14" s="12">
        <v>0</v>
      </c>
      <c r="K14" s="13">
        <f t="shared" si="0"/>
        <v>0</v>
      </c>
      <c r="L14" s="12">
        <v>1.8</v>
      </c>
      <c r="M14" s="12">
        <v>7.2667000000000002</v>
      </c>
      <c r="N14" s="12">
        <v>0</v>
      </c>
      <c r="O14" s="13">
        <f t="shared" si="1"/>
        <v>9.0667000000000009</v>
      </c>
      <c r="P14" s="12">
        <v>3.2</v>
      </c>
      <c r="Q14" s="12">
        <v>8.1667000000000005</v>
      </c>
      <c r="R14" s="12">
        <v>0</v>
      </c>
      <c r="S14" s="13">
        <f t="shared" si="2"/>
        <v>11.366700000000002</v>
      </c>
      <c r="T14" s="12">
        <v>3.3</v>
      </c>
      <c r="U14" s="12">
        <v>9.1</v>
      </c>
      <c r="V14" s="12">
        <v>0</v>
      </c>
      <c r="W14" s="13">
        <f t="shared" si="3"/>
        <v>12.399999999999999</v>
      </c>
      <c r="X14" s="12">
        <f t="shared" si="4"/>
        <v>32.833399999999997</v>
      </c>
      <c r="Y14" s="14"/>
    </row>
    <row r="15" spans="1:25" x14ac:dyDescent="0.25">
      <c r="A15" s="46" t="s">
        <v>124</v>
      </c>
      <c r="B15" s="28">
        <v>616737</v>
      </c>
      <c r="C15" s="28">
        <v>9512</v>
      </c>
      <c r="D15" s="11" t="s">
        <v>24</v>
      </c>
      <c r="E15" s="11">
        <v>2017</v>
      </c>
      <c r="F15" s="11" t="s">
        <v>25</v>
      </c>
      <c r="G15" s="11" t="s">
        <v>26</v>
      </c>
      <c r="H15" s="11">
        <v>0</v>
      </c>
      <c r="I15" s="12">
        <v>0</v>
      </c>
      <c r="J15" s="12">
        <v>0</v>
      </c>
      <c r="K15" s="13">
        <f t="shared" si="0"/>
        <v>0</v>
      </c>
      <c r="L15" s="12">
        <v>1.8</v>
      </c>
      <c r="M15" s="12">
        <v>7.7667000000000002</v>
      </c>
      <c r="N15" s="12">
        <v>0</v>
      </c>
      <c r="O15" s="13">
        <f t="shared" si="1"/>
        <v>9.5667000000000009</v>
      </c>
      <c r="P15" s="12">
        <v>3.1</v>
      </c>
      <c r="Q15" s="12">
        <v>8.1333000000000002</v>
      </c>
      <c r="R15" s="12">
        <v>0</v>
      </c>
      <c r="S15" s="13">
        <f t="shared" si="2"/>
        <v>11.2333</v>
      </c>
      <c r="T15" s="12">
        <v>3.2</v>
      </c>
      <c r="U15" s="12">
        <v>8.0667000000000009</v>
      </c>
      <c r="V15" s="12">
        <v>0</v>
      </c>
      <c r="W15" s="13">
        <f t="shared" si="3"/>
        <v>11.2667</v>
      </c>
      <c r="X15" s="12">
        <f t="shared" si="4"/>
        <v>32.066699999999997</v>
      </c>
      <c r="Y15" s="14"/>
    </row>
    <row r="16" spans="1:25" x14ac:dyDescent="0.25">
      <c r="A16" s="46" t="s">
        <v>144</v>
      </c>
      <c r="B16" s="28">
        <v>763262</v>
      </c>
      <c r="C16" s="28">
        <v>8116</v>
      </c>
      <c r="D16" s="11" t="s">
        <v>23</v>
      </c>
      <c r="E16" s="11">
        <v>2017</v>
      </c>
      <c r="F16" s="11" t="s">
        <v>19</v>
      </c>
      <c r="G16" s="11" t="s">
        <v>20</v>
      </c>
      <c r="H16" s="11">
        <v>0</v>
      </c>
      <c r="I16" s="12">
        <v>0</v>
      </c>
      <c r="J16" s="12">
        <v>0</v>
      </c>
      <c r="K16" s="13">
        <f t="shared" si="0"/>
        <v>0</v>
      </c>
      <c r="L16" s="12">
        <v>1.8</v>
      </c>
      <c r="M16" s="12">
        <v>7.0667</v>
      </c>
      <c r="N16" s="12">
        <v>0</v>
      </c>
      <c r="O16" s="13">
        <f t="shared" si="1"/>
        <v>8.8666999999999998</v>
      </c>
      <c r="P16" s="12">
        <v>3.2</v>
      </c>
      <c r="Q16" s="12">
        <v>7.2332999999999998</v>
      </c>
      <c r="R16" s="12">
        <v>0</v>
      </c>
      <c r="S16" s="13">
        <f t="shared" si="2"/>
        <v>10.433299999999999</v>
      </c>
      <c r="T16" s="12">
        <v>3.2</v>
      </c>
      <c r="U16" s="12">
        <v>8.8332999999999995</v>
      </c>
      <c r="V16" s="12">
        <v>0</v>
      </c>
      <c r="W16" s="13">
        <f t="shared" si="3"/>
        <v>12.033300000000001</v>
      </c>
      <c r="X16" s="12">
        <f t="shared" si="4"/>
        <v>31.333299999999998</v>
      </c>
      <c r="Y16" s="14"/>
    </row>
    <row r="17" spans="1:25" x14ac:dyDescent="0.25">
      <c r="A17" s="46" t="s">
        <v>145</v>
      </c>
      <c r="B17" s="28"/>
      <c r="C17" s="28"/>
      <c r="D17" s="11" t="s">
        <v>100</v>
      </c>
      <c r="E17" s="11">
        <v>2017</v>
      </c>
      <c r="F17" s="15" t="s">
        <v>98</v>
      </c>
      <c r="G17" s="15" t="s">
        <v>99</v>
      </c>
      <c r="H17" s="11">
        <v>0</v>
      </c>
      <c r="I17" s="12">
        <v>0</v>
      </c>
      <c r="J17" s="12">
        <v>0</v>
      </c>
      <c r="K17" s="13">
        <f t="shared" si="0"/>
        <v>0</v>
      </c>
      <c r="L17" s="12">
        <v>1.8</v>
      </c>
      <c r="M17" s="12">
        <v>8.4332999999999991</v>
      </c>
      <c r="N17" s="12">
        <v>0</v>
      </c>
      <c r="O17" s="13">
        <f t="shared" si="1"/>
        <v>10.2333</v>
      </c>
      <c r="P17" s="12">
        <v>3.1</v>
      </c>
      <c r="Q17" s="12">
        <v>7.8333000000000004</v>
      </c>
      <c r="R17" s="12">
        <v>0</v>
      </c>
      <c r="S17" s="13">
        <f t="shared" si="2"/>
        <v>10.933300000000001</v>
      </c>
      <c r="T17" s="12">
        <v>3.3</v>
      </c>
      <c r="U17" s="12">
        <v>6.1</v>
      </c>
      <c r="V17" s="12">
        <v>0</v>
      </c>
      <c r="W17" s="13">
        <f t="shared" si="3"/>
        <v>9.3999999999999986</v>
      </c>
      <c r="X17" s="12">
        <f t="shared" si="4"/>
        <v>30.566600000000001</v>
      </c>
      <c r="Y17" s="14"/>
    </row>
    <row r="18" spans="1:25" x14ac:dyDescent="0.25">
      <c r="A18" s="46" t="s">
        <v>146</v>
      </c>
      <c r="B18" s="28">
        <v>893044</v>
      </c>
      <c r="C18" s="28">
        <v>9512</v>
      </c>
      <c r="D18" s="11" t="s">
        <v>28</v>
      </c>
      <c r="E18" s="11">
        <v>2017</v>
      </c>
      <c r="F18" s="11" t="s">
        <v>25</v>
      </c>
      <c r="G18" s="11" t="s">
        <v>26</v>
      </c>
      <c r="H18" s="11">
        <v>0</v>
      </c>
      <c r="I18" s="12">
        <v>0</v>
      </c>
      <c r="J18" s="12">
        <v>0</v>
      </c>
      <c r="K18" s="13">
        <f t="shared" si="0"/>
        <v>0</v>
      </c>
      <c r="L18" s="12">
        <v>1.8</v>
      </c>
      <c r="M18" s="12">
        <v>6.1</v>
      </c>
      <c r="N18" s="12">
        <v>0</v>
      </c>
      <c r="O18" s="13">
        <f t="shared" si="1"/>
        <v>7.8999999999999995</v>
      </c>
      <c r="P18" s="12">
        <v>3.1</v>
      </c>
      <c r="Q18" s="12">
        <v>6.7667000000000002</v>
      </c>
      <c r="R18" s="12">
        <v>0</v>
      </c>
      <c r="S18" s="13">
        <f t="shared" si="2"/>
        <v>9.8666999999999998</v>
      </c>
      <c r="T18" s="12">
        <v>3.2</v>
      </c>
      <c r="U18" s="12">
        <v>7.6669999999999998</v>
      </c>
      <c r="V18" s="12">
        <v>0</v>
      </c>
      <c r="W18" s="13">
        <f t="shared" si="3"/>
        <v>10.867000000000001</v>
      </c>
      <c r="X18" s="12">
        <f t="shared" si="4"/>
        <v>28.633700000000001</v>
      </c>
      <c r="Y18" s="14"/>
    </row>
    <row r="19" spans="1:25" ht="15.75" thickBot="1" x14ac:dyDescent="0.3">
      <c r="A19" s="32"/>
      <c r="B19" s="29"/>
      <c r="C19" s="29"/>
      <c r="D19" s="17"/>
      <c r="E19" s="17"/>
      <c r="F19" s="17"/>
      <c r="G19" s="17"/>
      <c r="H19" s="17"/>
      <c r="I19" s="18"/>
      <c r="J19" s="18"/>
      <c r="K19" s="19"/>
      <c r="L19" s="18"/>
      <c r="M19" s="18"/>
      <c r="N19" s="18"/>
      <c r="O19" s="19"/>
      <c r="P19" s="18"/>
      <c r="Q19" s="18"/>
      <c r="R19" s="18"/>
      <c r="S19" s="19"/>
      <c r="T19" s="18"/>
      <c r="U19" s="18"/>
      <c r="V19" s="18"/>
      <c r="W19" s="19"/>
      <c r="X19" s="18"/>
      <c r="Y19" s="20"/>
    </row>
  </sheetData>
  <sheetProtection formatCells="0" formatColumns="0" formatRows="0" insertColumns="0" insertRows="0" insertHyperlinks="0" deleteColumns="0" deleteRows="0" sort="0" autoFilter="0" pivotTables="0"/>
  <autoFilter ref="A6:Y18">
    <sortState ref="A7:Y18">
      <sortCondition descending="1" ref="X6:X18"/>
    </sortState>
  </autoFilter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showGridLines="0" workbookViewId="0">
      <selection activeCell="G26" sqref="G26"/>
    </sheetView>
  </sheetViews>
  <sheetFormatPr defaultRowHeight="15" outlineLevelCol="1" x14ac:dyDescent="0.25"/>
  <cols>
    <col min="1" max="1" width="10" customWidth="1"/>
    <col min="2" max="3" width="7.28515625" style="26" hidden="1" customWidth="1" outlineLevel="1"/>
    <col min="4" max="4" width="23.7109375" customWidth="1" collapsed="1"/>
    <col min="5" max="5" width="8" customWidth="1"/>
    <col min="6" max="6" width="16.5703125" customWidth="1"/>
    <col min="7" max="7" width="19.71093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7.5703125" customWidth="1"/>
  </cols>
  <sheetData>
    <row r="1" spans="1:25" ht="18.75" x14ac:dyDescent="0.3">
      <c r="D1" s="6" t="s">
        <v>0</v>
      </c>
      <c r="E1" s="1"/>
    </row>
    <row r="2" spans="1:25" ht="18.75" x14ac:dyDescent="0.3">
      <c r="D2" s="6" t="s">
        <v>1</v>
      </c>
      <c r="E2" s="1"/>
    </row>
    <row r="3" spans="1:25" ht="18.75" x14ac:dyDescent="0.3">
      <c r="D3" s="6" t="s">
        <v>37</v>
      </c>
      <c r="E3" s="1"/>
    </row>
    <row r="5" spans="1:25" ht="15.75" thickBot="1" x14ac:dyDescent="0.3"/>
    <row r="6" spans="1:25" x14ac:dyDescent="0.25">
      <c r="A6" s="7" t="s">
        <v>2</v>
      </c>
      <c r="B6" s="27" t="s">
        <v>3</v>
      </c>
      <c r="C6" s="27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9</v>
      </c>
      <c r="M6" s="8" t="s">
        <v>10</v>
      </c>
      <c r="N6" s="8" t="s">
        <v>11</v>
      </c>
      <c r="O6" s="8" t="s">
        <v>13</v>
      </c>
      <c r="P6" s="8" t="s">
        <v>9</v>
      </c>
      <c r="Q6" s="8" t="s">
        <v>10</v>
      </c>
      <c r="R6" s="8" t="s">
        <v>11</v>
      </c>
      <c r="S6" s="8" t="s">
        <v>14</v>
      </c>
      <c r="T6" s="8" t="s">
        <v>9</v>
      </c>
      <c r="U6" s="8" t="s">
        <v>10</v>
      </c>
      <c r="V6" s="8" t="s">
        <v>11</v>
      </c>
      <c r="W6" s="8" t="s">
        <v>15</v>
      </c>
      <c r="X6" s="8" t="s">
        <v>16</v>
      </c>
      <c r="Y6" s="9" t="s">
        <v>17</v>
      </c>
    </row>
    <row r="7" spans="1:25" x14ac:dyDescent="0.25">
      <c r="A7" s="47" t="s">
        <v>123</v>
      </c>
      <c r="B7" s="28">
        <v>404702</v>
      </c>
      <c r="C7" s="28">
        <v>9512</v>
      </c>
      <c r="D7" s="11" t="s">
        <v>44</v>
      </c>
      <c r="E7" s="11">
        <v>2015</v>
      </c>
      <c r="F7" s="11" t="s">
        <v>25</v>
      </c>
      <c r="G7" s="11" t="s">
        <v>45</v>
      </c>
      <c r="H7" s="11">
        <v>0</v>
      </c>
      <c r="I7" s="12">
        <v>0</v>
      </c>
      <c r="J7" s="12">
        <v>0</v>
      </c>
      <c r="K7" s="13">
        <f t="shared" ref="K7:K19" si="0">H7+I7-J7</f>
        <v>0</v>
      </c>
      <c r="L7" s="12">
        <v>2.9</v>
      </c>
      <c r="M7" s="12">
        <v>8</v>
      </c>
      <c r="N7" s="12">
        <v>0</v>
      </c>
      <c r="O7" s="13">
        <f t="shared" ref="O7:O19" si="1">L7+M7-N7</f>
        <v>10.9</v>
      </c>
      <c r="P7" s="12">
        <v>3.5</v>
      </c>
      <c r="Q7" s="12">
        <v>8.1999999999999993</v>
      </c>
      <c r="R7" s="12">
        <v>0</v>
      </c>
      <c r="S7" s="13">
        <f t="shared" ref="S7:S19" si="2">P7+Q7-R7</f>
        <v>11.7</v>
      </c>
      <c r="T7" s="12">
        <v>3.3</v>
      </c>
      <c r="U7" s="12">
        <v>9.7332999999999998</v>
      </c>
      <c r="V7" s="12">
        <v>0</v>
      </c>
      <c r="W7" s="13">
        <f t="shared" ref="W7:W19" si="3">T7+U7-V7</f>
        <v>13.033300000000001</v>
      </c>
      <c r="X7" s="12">
        <f t="shared" ref="X7:X19" si="4">K7+O7+S7+W7</f>
        <v>35.633300000000006</v>
      </c>
      <c r="Y7" s="14"/>
    </row>
    <row r="8" spans="1:25" x14ac:dyDescent="0.25">
      <c r="A8" s="47" t="s">
        <v>127</v>
      </c>
      <c r="B8" s="28">
        <v>904414</v>
      </c>
      <c r="C8" s="28">
        <v>8116</v>
      </c>
      <c r="D8" s="11" t="s">
        <v>39</v>
      </c>
      <c r="E8" s="11">
        <v>2015</v>
      </c>
      <c r="F8" s="11" t="s">
        <v>19</v>
      </c>
      <c r="G8" s="11" t="s">
        <v>38</v>
      </c>
      <c r="H8" s="11">
        <v>0</v>
      </c>
      <c r="I8" s="12">
        <v>0</v>
      </c>
      <c r="J8" s="12">
        <v>0</v>
      </c>
      <c r="K8" s="13">
        <f t="shared" si="0"/>
        <v>0</v>
      </c>
      <c r="L8" s="12">
        <v>2.1</v>
      </c>
      <c r="M8" s="12">
        <v>7.5332999999999997</v>
      </c>
      <c r="N8" s="12">
        <v>0</v>
      </c>
      <c r="O8" s="13">
        <f t="shared" si="1"/>
        <v>9.6333000000000002</v>
      </c>
      <c r="P8" s="12">
        <v>3.2</v>
      </c>
      <c r="Q8" s="12">
        <v>7.3333000000000004</v>
      </c>
      <c r="R8" s="12">
        <v>0</v>
      </c>
      <c r="S8" s="13">
        <f t="shared" si="2"/>
        <v>10.533300000000001</v>
      </c>
      <c r="T8" s="12">
        <v>3.1</v>
      </c>
      <c r="U8" s="12">
        <v>9.0667000000000009</v>
      </c>
      <c r="V8" s="12">
        <v>0</v>
      </c>
      <c r="W8" s="13">
        <f t="shared" si="3"/>
        <v>12.166700000000001</v>
      </c>
      <c r="X8" s="12">
        <f t="shared" si="4"/>
        <v>32.333300000000001</v>
      </c>
      <c r="Y8" s="14"/>
    </row>
    <row r="9" spans="1:25" x14ac:dyDescent="0.25">
      <c r="A9" s="47" t="s">
        <v>128</v>
      </c>
      <c r="B9" s="28">
        <v>103673</v>
      </c>
      <c r="C9" s="28">
        <v>9512</v>
      </c>
      <c r="D9" s="11" t="s">
        <v>46</v>
      </c>
      <c r="E9" s="11">
        <v>2015</v>
      </c>
      <c r="F9" s="11" t="s">
        <v>25</v>
      </c>
      <c r="G9" s="11" t="s">
        <v>43</v>
      </c>
      <c r="H9" s="11">
        <v>0</v>
      </c>
      <c r="I9" s="12">
        <v>0</v>
      </c>
      <c r="J9" s="12">
        <v>0</v>
      </c>
      <c r="K9" s="13">
        <f t="shared" si="0"/>
        <v>0</v>
      </c>
      <c r="L9" s="12">
        <v>2.1</v>
      </c>
      <c r="M9" s="12">
        <v>7.5332999999999997</v>
      </c>
      <c r="N9" s="12">
        <v>0</v>
      </c>
      <c r="O9" s="13">
        <f t="shared" si="1"/>
        <v>9.6333000000000002</v>
      </c>
      <c r="P9" s="12">
        <v>3</v>
      </c>
      <c r="Q9" s="12">
        <v>6.6333000000000002</v>
      </c>
      <c r="R9" s="12">
        <v>0</v>
      </c>
      <c r="S9" s="13">
        <f t="shared" si="2"/>
        <v>9.6333000000000002</v>
      </c>
      <c r="T9" s="12">
        <v>2.8</v>
      </c>
      <c r="U9" s="12">
        <v>9.0333000000000006</v>
      </c>
      <c r="V9" s="12">
        <v>0</v>
      </c>
      <c r="W9" s="13">
        <f t="shared" si="3"/>
        <v>11.833300000000001</v>
      </c>
      <c r="X9" s="12">
        <f t="shared" si="4"/>
        <v>31.099900000000002</v>
      </c>
      <c r="Y9" s="14"/>
    </row>
    <row r="10" spans="1:25" x14ac:dyDescent="0.25">
      <c r="A10" s="44" t="s">
        <v>136</v>
      </c>
      <c r="B10" s="28">
        <v>665514</v>
      </c>
      <c r="C10" s="28">
        <v>9512</v>
      </c>
      <c r="D10" s="11" t="s">
        <v>47</v>
      </c>
      <c r="E10" s="11">
        <v>2015</v>
      </c>
      <c r="F10" s="11" t="s">
        <v>25</v>
      </c>
      <c r="G10" s="11" t="s">
        <v>43</v>
      </c>
      <c r="H10" s="11">
        <v>0</v>
      </c>
      <c r="I10" s="12">
        <v>0</v>
      </c>
      <c r="J10" s="12">
        <v>0</v>
      </c>
      <c r="K10" s="13">
        <f t="shared" si="0"/>
        <v>0</v>
      </c>
      <c r="L10" s="12">
        <v>2.1</v>
      </c>
      <c r="M10" s="12">
        <v>7.3666999999999998</v>
      </c>
      <c r="N10" s="12">
        <v>0</v>
      </c>
      <c r="O10" s="13">
        <f t="shared" si="1"/>
        <v>9.4666999999999994</v>
      </c>
      <c r="P10" s="12">
        <v>2.8</v>
      </c>
      <c r="Q10" s="12">
        <v>6.5</v>
      </c>
      <c r="R10" s="12">
        <v>0</v>
      </c>
      <c r="S10" s="13">
        <f t="shared" si="2"/>
        <v>9.3000000000000007</v>
      </c>
      <c r="T10" s="12">
        <v>2.9</v>
      </c>
      <c r="U10" s="12">
        <v>9.0667000000000009</v>
      </c>
      <c r="V10" s="12">
        <v>0</v>
      </c>
      <c r="W10" s="13">
        <f t="shared" si="3"/>
        <v>11.966700000000001</v>
      </c>
      <c r="X10" s="12">
        <f t="shared" si="4"/>
        <v>30.733400000000003</v>
      </c>
      <c r="Y10" s="14"/>
    </row>
    <row r="11" spans="1:25" x14ac:dyDescent="0.25">
      <c r="A11" s="44" t="s">
        <v>137</v>
      </c>
      <c r="B11" s="28">
        <v>151803</v>
      </c>
      <c r="C11" s="28">
        <v>2876</v>
      </c>
      <c r="D11" s="11" t="s">
        <v>48</v>
      </c>
      <c r="E11" s="11">
        <v>2016</v>
      </c>
      <c r="F11" s="11" t="s">
        <v>31</v>
      </c>
      <c r="G11" s="11" t="s">
        <v>32</v>
      </c>
      <c r="H11" s="11">
        <v>0</v>
      </c>
      <c r="I11" s="12">
        <v>0</v>
      </c>
      <c r="J11" s="12">
        <v>0</v>
      </c>
      <c r="K11" s="13">
        <f t="shared" si="0"/>
        <v>0</v>
      </c>
      <c r="L11" s="12">
        <v>2.1</v>
      </c>
      <c r="M11" s="12">
        <v>5.8</v>
      </c>
      <c r="N11" s="12">
        <v>0</v>
      </c>
      <c r="O11" s="13">
        <f t="shared" si="1"/>
        <v>7.9</v>
      </c>
      <c r="P11" s="12">
        <v>3</v>
      </c>
      <c r="Q11" s="12">
        <v>7.2</v>
      </c>
      <c r="R11" s="12">
        <v>0</v>
      </c>
      <c r="S11" s="13">
        <f t="shared" si="2"/>
        <v>10.199999999999999</v>
      </c>
      <c r="T11" s="12">
        <v>2.8</v>
      </c>
      <c r="U11" s="12">
        <v>9.1667000000000005</v>
      </c>
      <c r="V11" s="12">
        <v>0</v>
      </c>
      <c r="W11" s="13">
        <f t="shared" si="3"/>
        <v>11.966699999999999</v>
      </c>
      <c r="X11" s="12">
        <f t="shared" si="4"/>
        <v>30.066700000000001</v>
      </c>
      <c r="Y11" s="14"/>
    </row>
    <row r="12" spans="1:25" x14ac:dyDescent="0.25">
      <c r="A12" s="44" t="s">
        <v>142</v>
      </c>
      <c r="B12" s="28">
        <v>819664</v>
      </c>
      <c r="C12" s="28">
        <v>2402</v>
      </c>
      <c r="D12" s="11" t="s">
        <v>51</v>
      </c>
      <c r="E12" s="11">
        <v>2016</v>
      </c>
      <c r="F12" s="11" t="s">
        <v>36</v>
      </c>
      <c r="G12" s="11" t="s">
        <v>52</v>
      </c>
      <c r="H12" s="11">
        <v>0</v>
      </c>
      <c r="I12" s="12">
        <v>0</v>
      </c>
      <c r="J12" s="12">
        <v>0</v>
      </c>
      <c r="K12" s="13">
        <f t="shared" si="0"/>
        <v>0</v>
      </c>
      <c r="L12" s="12">
        <v>2.2000000000000002</v>
      </c>
      <c r="M12" s="12">
        <v>6.2667000000000002</v>
      </c>
      <c r="N12" s="12">
        <v>0</v>
      </c>
      <c r="O12" s="13">
        <f t="shared" si="1"/>
        <v>8.4666999999999994</v>
      </c>
      <c r="P12" s="12">
        <v>3</v>
      </c>
      <c r="Q12" s="12">
        <v>7.1666999999999996</v>
      </c>
      <c r="R12" s="12">
        <v>0</v>
      </c>
      <c r="S12" s="13">
        <f t="shared" si="2"/>
        <v>10.166699999999999</v>
      </c>
      <c r="T12" s="12">
        <v>2.2999999999999998</v>
      </c>
      <c r="U12" s="12">
        <v>9.0333000000000006</v>
      </c>
      <c r="V12" s="12">
        <v>0</v>
      </c>
      <c r="W12" s="13">
        <f t="shared" si="3"/>
        <v>11.333300000000001</v>
      </c>
      <c r="X12" s="12">
        <f t="shared" si="4"/>
        <v>29.966699999999999</v>
      </c>
      <c r="Y12" s="14"/>
    </row>
    <row r="13" spans="1:25" x14ac:dyDescent="0.25">
      <c r="A13" s="44" t="s">
        <v>126</v>
      </c>
      <c r="B13" s="28">
        <v>531653</v>
      </c>
      <c r="C13" s="28">
        <v>9512</v>
      </c>
      <c r="D13" s="11" t="s">
        <v>42</v>
      </c>
      <c r="E13" s="11">
        <v>2015</v>
      </c>
      <c r="F13" s="11" t="s">
        <v>25</v>
      </c>
      <c r="G13" s="11" t="s">
        <v>43</v>
      </c>
      <c r="H13" s="11">
        <v>0</v>
      </c>
      <c r="I13" s="12">
        <v>0</v>
      </c>
      <c r="J13" s="12">
        <v>0</v>
      </c>
      <c r="K13" s="13">
        <f t="shared" si="0"/>
        <v>0</v>
      </c>
      <c r="L13" s="12">
        <v>2.1</v>
      </c>
      <c r="M13" s="12">
        <v>7.3</v>
      </c>
      <c r="N13" s="12">
        <v>0</v>
      </c>
      <c r="O13" s="13">
        <f t="shared" si="1"/>
        <v>9.4</v>
      </c>
      <c r="P13" s="12">
        <v>2.4</v>
      </c>
      <c r="Q13" s="12">
        <v>6.1666999999999996</v>
      </c>
      <c r="R13" s="12">
        <v>0</v>
      </c>
      <c r="S13" s="13">
        <f t="shared" si="2"/>
        <v>8.5666999999999991</v>
      </c>
      <c r="T13" s="12">
        <v>2.8</v>
      </c>
      <c r="U13" s="12">
        <v>9.1333000000000002</v>
      </c>
      <c r="V13" s="12">
        <v>0</v>
      </c>
      <c r="W13" s="13">
        <f t="shared" si="3"/>
        <v>11.933299999999999</v>
      </c>
      <c r="X13" s="12">
        <f t="shared" si="4"/>
        <v>29.9</v>
      </c>
      <c r="Y13" s="14"/>
    </row>
    <row r="14" spans="1:25" x14ac:dyDescent="0.25">
      <c r="A14" s="44" t="s">
        <v>125</v>
      </c>
      <c r="B14" s="28">
        <v>698312</v>
      </c>
      <c r="C14" s="28">
        <v>1739</v>
      </c>
      <c r="D14" s="11" t="s">
        <v>49</v>
      </c>
      <c r="E14" s="11">
        <v>2015</v>
      </c>
      <c r="F14" s="11" t="s">
        <v>34</v>
      </c>
      <c r="G14" s="11" t="s">
        <v>50</v>
      </c>
      <c r="H14" s="11">
        <v>0</v>
      </c>
      <c r="I14" s="12">
        <v>0</v>
      </c>
      <c r="J14" s="12">
        <v>0</v>
      </c>
      <c r="K14" s="13">
        <f t="shared" si="0"/>
        <v>0</v>
      </c>
      <c r="L14" s="12">
        <v>2.1</v>
      </c>
      <c r="M14" s="12">
        <v>7.6</v>
      </c>
      <c r="N14" s="12">
        <v>0</v>
      </c>
      <c r="O14" s="13">
        <f t="shared" si="1"/>
        <v>9.6999999999999993</v>
      </c>
      <c r="P14" s="12">
        <v>2.4</v>
      </c>
      <c r="Q14" s="12">
        <v>5.4667000000000003</v>
      </c>
      <c r="R14" s="12">
        <v>0</v>
      </c>
      <c r="S14" s="13">
        <f t="shared" si="2"/>
        <v>7.8666999999999998</v>
      </c>
      <c r="T14" s="12">
        <v>3</v>
      </c>
      <c r="U14" s="12">
        <v>8.9332999999999991</v>
      </c>
      <c r="V14" s="12">
        <v>0</v>
      </c>
      <c r="W14" s="13">
        <f t="shared" si="3"/>
        <v>11.933299999999999</v>
      </c>
      <c r="X14" s="12">
        <f t="shared" si="4"/>
        <v>29.499999999999996</v>
      </c>
      <c r="Y14" s="14"/>
    </row>
    <row r="15" spans="1:25" x14ac:dyDescent="0.25">
      <c r="A15" s="44" t="s">
        <v>124</v>
      </c>
      <c r="B15" s="28"/>
      <c r="C15" s="28"/>
      <c r="D15" s="15" t="s">
        <v>106</v>
      </c>
      <c r="E15" s="11">
        <v>2016</v>
      </c>
      <c r="F15" s="15" t="s">
        <v>121</v>
      </c>
      <c r="G15" s="11"/>
      <c r="H15" s="11">
        <v>0</v>
      </c>
      <c r="I15" s="12">
        <v>0</v>
      </c>
      <c r="J15" s="12">
        <v>0</v>
      </c>
      <c r="K15" s="13">
        <f t="shared" si="0"/>
        <v>0</v>
      </c>
      <c r="L15" s="12">
        <v>2.7</v>
      </c>
      <c r="M15" s="12">
        <v>5.7332999999999998</v>
      </c>
      <c r="N15" s="12">
        <v>0</v>
      </c>
      <c r="O15" s="13">
        <f t="shared" si="1"/>
        <v>8.4332999999999991</v>
      </c>
      <c r="P15" s="12">
        <v>2.4</v>
      </c>
      <c r="Q15" s="12">
        <v>5.9</v>
      </c>
      <c r="R15" s="12">
        <v>0</v>
      </c>
      <c r="S15" s="13">
        <f t="shared" si="2"/>
        <v>8.3000000000000007</v>
      </c>
      <c r="T15" s="12">
        <v>2.7</v>
      </c>
      <c r="U15" s="12">
        <v>9.4</v>
      </c>
      <c r="V15" s="12">
        <v>0</v>
      </c>
      <c r="W15" s="13">
        <f t="shared" si="3"/>
        <v>12.100000000000001</v>
      </c>
      <c r="X15" s="12">
        <f t="shared" si="4"/>
        <v>28.833300000000001</v>
      </c>
      <c r="Y15" s="14"/>
    </row>
    <row r="16" spans="1:25" x14ac:dyDescent="0.25">
      <c r="A16" s="44" t="s">
        <v>144</v>
      </c>
      <c r="B16" s="28">
        <v>544789</v>
      </c>
      <c r="C16" s="28">
        <v>8116</v>
      </c>
      <c r="D16" s="11" t="s">
        <v>40</v>
      </c>
      <c r="E16" s="11">
        <v>2016</v>
      </c>
      <c r="F16" s="11" t="s">
        <v>19</v>
      </c>
      <c r="G16" s="11" t="s">
        <v>20</v>
      </c>
      <c r="H16" s="11">
        <v>0</v>
      </c>
      <c r="I16" s="12">
        <v>0</v>
      </c>
      <c r="J16" s="12">
        <v>0</v>
      </c>
      <c r="K16" s="13">
        <f t="shared" si="0"/>
        <v>0</v>
      </c>
      <c r="L16" s="12">
        <v>1.6</v>
      </c>
      <c r="M16" s="12">
        <v>6.1333000000000002</v>
      </c>
      <c r="N16" s="12">
        <v>0</v>
      </c>
      <c r="O16" s="13">
        <f t="shared" si="1"/>
        <v>7.7332999999999998</v>
      </c>
      <c r="P16" s="12">
        <v>2.5</v>
      </c>
      <c r="Q16" s="12">
        <v>6.1</v>
      </c>
      <c r="R16" s="12">
        <v>0</v>
      </c>
      <c r="S16" s="13">
        <f t="shared" si="2"/>
        <v>8.6</v>
      </c>
      <c r="T16" s="12">
        <v>2.8</v>
      </c>
      <c r="U16" s="12">
        <v>8.7667000000000002</v>
      </c>
      <c r="V16" s="12">
        <v>0</v>
      </c>
      <c r="W16" s="13">
        <f t="shared" si="3"/>
        <v>11.566700000000001</v>
      </c>
      <c r="X16" s="12">
        <f t="shared" si="4"/>
        <v>27.900000000000002</v>
      </c>
      <c r="Y16" s="14"/>
    </row>
    <row r="17" spans="1:25" x14ac:dyDescent="0.25">
      <c r="A17" s="44" t="s">
        <v>145</v>
      </c>
      <c r="B17" s="28">
        <v>605461</v>
      </c>
      <c r="C17" s="28">
        <v>8116</v>
      </c>
      <c r="D17" s="11" t="s">
        <v>41</v>
      </c>
      <c r="E17" s="11">
        <v>2016</v>
      </c>
      <c r="F17" s="11" t="s">
        <v>19</v>
      </c>
      <c r="G17" s="11" t="s">
        <v>20</v>
      </c>
      <c r="H17" s="11">
        <v>0</v>
      </c>
      <c r="I17" s="12">
        <v>0</v>
      </c>
      <c r="J17" s="12">
        <v>0</v>
      </c>
      <c r="K17" s="13">
        <f t="shared" si="0"/>
        <v>0</v>
      </c>
      <c r="L17" s="12">
        <v>1.5</v>
      </c>
      <c r="M17" s="12">
        <v>6.8666999999999998</v>
      </c>
      <c r="N17" s="12">
        <v>1</v>
      </c>
      <c r="O17" s="13">
        <f t="shared" si="1"/>
        <v>7.3666999999999998</v>
      </c>
      <c r="P17" s="12">
        <v>2.5</v>
      </c>
      <c r="Q17" s="12">
        <v>6.4667000000000003</v>
      </c>
      <c r="R17" s="12">
        <v>0</v>
      </c>
      <c r="S17" s="13">
        <f t="shared" si="2"/>
        <v>8.9666999999999994</v>
      </c>
      <c r="T17" s="12">
        <v>2.2999999999999998</v>
      </c>
      <c r="U17" s="12">
        <v>8.9332999999999991</v>
      </c>
      <c r="V17" s="12">
        <v>0</v>
      </c>
      <c r="W17" s="13">
        <f t="shared" si="3"/>
        <v>11.2333</v>
      </c>
      <c r="X17" s="12">
        <f t="shared" si="4"/>
        <v>27.566699999999997</v>
      </c>
      <c r="Y17" s="14"/>
    </row>
    <row r="18" spans="1:25" x14ac:dyDescent="0.25">
      <c r="A18" s="44" t="s">
        <v>146</v>
      </c>
      <c r="B18" s="28"/>
      <c r="C18" s="28"/>
      <c r="D18" s="15" t="s">
        <v>108</v>
      </c>
      <c r="E18" s="11">
        <v>2015</v>
      </c>
      <c r="F18" s="15" t="s">
        <v>121</v>
      </c>
      <c r="G18" s="11"/>
      <c r="H18" s="11">
        <v>0</v>
      </c>
      <c r="I18" s="12">
        <v>0</v>
      </c>
      <c r="J18" s="12">
        <v>0</v>
      </c>
      <c r="K18" s="13">
        <f t="shared" si="0"/>
        <v>0</v>
      </c>
      <c r="L18" s="12">
        <v>2.1</v>
      </c>
      <c r="M18" s="12">
        <v>4.5667</v>
      </c>
      <c r="N18" s="12">
        <v>0</v>
      </c>
      <c r="O18" s="13">
        <f t="shared" si="1"/>
        <v>6.6667000000000005</v>
      </c>
      <c r="P18" s="12">
        <v>1.8</v>
      </c>
      <c r="Q18" s="12">
        <v>6.2332999999999998</v>
      </c>
      <c r="R18" s="12">
        <v>0</v>
      </c>
      <c r="S18" s="13">
        <f t="shared" si="2"/>
        <v>8.0333000000000006</v>
      </c>
      <c r="T18" s="12">
        <v>2.8</v>
      </c>
      <c r="U18" s="12">
        <v>9.2332999999999998</v>
      </c>
      <c r="V18" s="12">
        <v>0</v>
      </c>
      <c r="W18" s="13">
        <f t="shared" si="3"/>
        <v>12.033300000000001</v>
      </c>
      <c r="X18" s="12">
        <f t="shared" si="4"/>
        <v>26.7333</v>
      </c>
      <c r="Y18" s="14"/>
    </row>
    <row r="19" spans="1:25" x14ac:dyDescent="0.25">
      <c r="A19" s="44" t="s">
        <v>147</v>
      </c>
      <c r="B19" s="28"/>
      <c r="C19" s="28"/>
      <c r="D19" s="15" t="s">
        <v>101</v>
      </c>
      <c r="E19" s="11">
        <v>2016</v>
      </c>
      <c r="F19" s="15" t="s">
        <v>98</v>
      </c>
      <c r="G19" s="15" t="s">
        <v>99</v>
      </c>
      <c r="H19" s="11">
        <v>0</v>
      </c>
      <c r="I19" s="12">
        <v>0</v>
      </c>
      <c r="J19" s="12">
        <v>0</v>
      </c>
      <c r="K19" s="13">
        <f t="shared" si="0"/>
        <v>0</v>
      </c>
      <c r="L19" s="12">
        <v>1.3</v>
      </c>
      <c r="M19" s="12">
        <v>7.5</v>
      </c>
      <c r="N19" s="12">
        <v>4</v>
      </c>
      <c r="O19" s="13">
        <f t="shared" si="1"/>
        <v>4.8000000000000007</v>
      </c>
      <c r="P19" s="12">
        <v>2.2999999999999998</v>
      </c>
      <c r="Q19" s="12">
        <v>5.1666999999999996</v>
      </c>
      <c r="R19" s="12">
        <v>0</v>
      </c>
      <c r="S19" s="13">
        <f t="shared" si="2"/>
        <v>7.4666999999999994</v>
      </c>
      <c r="T19" s="12">
        <v>2.8</v>
      </c>
      <c r="U19" s="12">
        <v>8.7667000000000002</v>
      </c>
      <c r="V19" s="12">
        <v>0</v>
      </c>
      <c r="W19" s="13">
        <f t="shared" si="3"/>
        <v>11.566700000000001</v>
      </c>
      <c r="X19" s="12">
        <f t="shared" si="4"/>
        <v>23.833400000000001</v>
      </c>
      <c r="Y19" s="14"/>
    </row>
    <row r="20" spans="1:25" x14ac:dyDescent="0.25">
      <c r="A20" s="10"/>
      <c r="B20" s="28"/>
      <c r="C20" s="28"/>
      <c r="D20" s="11"/>
      <c r="E20" s="11"/>
      <c r="F20" s="11"/>
      <c r="G20" s="11"/>
      <c r="H20" s="11"/>
      <c r="I20" s="12"/>
      <c r="J20" s="12"/>
      <c r="K20" s="13"/>
      <c r="L20" s="12"/>
      <c r="M20" s="12"/>
      <c r="N20" s="12"/>
      <c r="O20" s="13"/>
      <c r="P20" s="12"/>
      <c r="Q20" s="12"/>
      <c r="R20" s="12"/>
      <c r="S20" s="13"/>
      <c r="T20" s="12"/>
      <c r="U20" s="12"/>
      <c r="V20" s="12"/>
      <c r="W20" s="13"/>
      <c r="X20" s="12"/>
      <c r="Y20" s="14"/>
    </row>
    <row r="21" spans="1:25" x14ac:dyDescent="0.25">
      <c r="A21" s="10"/>
      <c r="B21" s="28"/>
      <c r="C21" s="28"/>
      <c r="D21" s="11"/>
      <c r="E21" s="11"/>
      <c r="F21" s="11"/>
      <c r="G21" s="11"/>
      <c r="H21" s="11"/>
      <c r="I21" s="12"/>
      <c r="J21" s="12"/>
      <c r="K21" s="13"/>
      <c r="L21" s="12"/>
      <c r="M21" s="12"/>
      <c r="N21" s="12"/>
      <c r="O21" s="13"/>
      <c r="P21" s="12"/>
      <c r="Q21" s="12"/>
      <c r="R21" s="12"/>
      <c r="S21" s="13"/>
      <c r="T21" s="12"/>
      <c r="U21" s="12"/>
      <c r="V21" s="12"/>
      <c r="W21" s="13"/>
      <c r="X21" s="12"/>
      <c r="Y21" s="14"/>
    </row>
    <row r="22" spans="1:25" ht="15.75" thickBot="1" x14ac:dyDescent="0.3">
      <c r="A22" s="16"/>
      <c r="B22" s="29"/>
      <c r="C22" s="29"/>
      <c r="D22" s="17"/>
      <c r="E22" s="17"/>
      <c r="F22" s="17"/>
      <c r="G22" s="17"/>
      <c r="H22" s="17"/>
      <c r="I22" s="18"/>
      <c r="J22" s="18"/>
      <c r="K22" s="19"/>
      <c r="L22" s="18"/>
      <c r="M22" s="18"/>
      <c r="N22" s="18"/>
      <c r="O22" s="19"/>
      <c r="P22" s="18"/>
      <c r="Q22" s="18"/>
      <c r="R22" s="18"/>
      <c r="S22" s="19"/>
      <c r="T22" s="18"/>
      <c r="U22" s="18"/>
      <c r="V22" s="18"/>
      <c r="W22" s="19"/>
      <c r="X22" s="18"/>
      <c r="Y22" s="20"/>
    </row>
    <row r="32" spans="1:25" x14ac:dyDescent="0.25">
      <c r="G32" s="37"/>
    </row>
  </sheetData>
  <sheetProtection formatCells="0" formatColumns="0" formatRows="0" insertColumns="0" insertRows="0" insertHyperlinks="0" deleteColumns="0" deleteRows="0" sort="0" autoFilter="0" pivotTables="0"/>
  <autoFilter ref="A6:X19">
    <sortState ref="A7:X19">
      <sortCondition descending="1" ref="X6:X19"/>
    </sortState>
  </autoFilter>
  <pageMargins left="0.7" right="0.7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showGridLines="0" workbookViewId="0">
      <selection activeCell="G35" activeCellId="1" sqref="X8 G35"/>
    </sheetView>
  </sheetViews>
  <sheetFormatPr defaultRowHeight="15" outlineLevelCol="1" x14ac:dyDescent="0.25"/>
  <cols>
    <col min="1" max="1" width="10" style="26" customWidth="1"/>
    <col min="2" max="3" width="9.7109375" style="26" hidden="1" customWidth="1" outlineLevel="1"/>
    <col min="4" max="4" width="18.5703125" customWidth="1" collapsed="1"/>
    <col min="5" max="5" width="8" customWidth="1"/>
    <col min="6" max="6" width="17.7109375" customWidth="1"/>
    <col min="7" max="7" width="22.28515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7" customWidth="1"/>
  </cols>
  <sheetData>
    <row r="1" spans="1:25" ht="18.75" x14ac:dyDescent="0.3">
      <c r="D1" s="6" t="s">
        <v>0</v>
      </c>
      <c r="E1" s="1"/>
    </row>
    <row r="2" spans="1:25" ht="18.75" x14ac:dyDescent="0.3">
      <c r="D2" s="6" t="s">
        <v>1</v>
      </c>
      <c r="E2" s="1"/>
    </row>
    <row r="3" spans="1:25" ht="18.75" x14ac:dyDescent="0.3">
      <c r="D3" s="6" t="s">
        <v>53</v>
      </c>
      <c r="E3" s="1"/>
    </row>
    <row r="5" spans="1:25" ht="15.75" thickBot="1" x14ac:dyDescent="0.3"/>
    <row r="6" spans="1:25" x14ac:dyDescent="0.25">
      <c r="A6" s="30" t="s">
        <v>2</v>
      </c>
      <c r="B6" s="27" t="s">
        <v>3</v>
      </c>
      <c r="C6" s="27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9</v>
      </c>
      <c r="M6" s="8" t="s">
        <v>10</v>
      </c>
      <c r="N6" s="8" t="s">
        <v>11</v>
      </c>
      <c r="O6" s="8" t="s">
        <v>13</v>
      </c>
      <c r="P6" s="8" t="s">
        <v>9</v>
      </c>
      <c r="Q6" s="8" t="s">
        <v>10</v>
      </c>
      <c r="R6" s="8" t="s">
        <v>11</v>
      </c>
      <c r="S6" s="8" t="s">
        <v>14</v>
      </c>
      <c r="T6" s="8" t="s">
        <v>9</v>
      </c>
      <c r="U6" s="8" t="s">
        <v>10</v>
      </c>
      <c r="V6" s="8" t="s">
        <v>11</v>
      </c>
      <c r="W6" s="8" t="s">
        <v>15</v>
      </c>
      <c r="X6" s="8" t="s">
        <v>16</v>
      </c>
      <c r="Y6" s="9" t="s">
        <v>17</v>
      </c>
    </row>
    <row r="7" spans="1:25" x14ac:dyDescent="0.25">
      <c r="A7" s="47" t="s">
        <v>123</v>
      </c>
      <c r="B7" s="28">
        <v>343283</v>
      </c>
      <c r="C7" s="28">
        <v>1739</v>
      </c>
      <c r="D7" s="11" t="s">
        <v>80</v>
      </c>
      <c r="E7" s="11">
        <v>2014</v>
      </c>
      <c r="F7" s="11" t="s">
        <v>34</v>
      </c>
      <c r="G7" s="11" t="s">
        <v>50</v>
      </c>
      <c r="H7" s="11">
        <v>0</v>
      </c>
      <c r="I7" s="12">
        <v>0</v>
      </c>
      <c r="J7" s="12">
        <v>0</v>
      </c>
      <c r="K7" s="13">
        <f t="shared" ref="K7:K17" si="0">H7+I7-J7</f>
        <v>0</v>
      </c>
      <c r="L7" s="12">
        <v>1.8</v>
      </c>
      <c r="M7" s="12">
        <v>7.1333000000000002</v>
      </c>
      <c r="N7" s="12">
        <v>0</v>
      </c>
      <c r="O7" s="13">
        <f t="shared" ref="O7:O17" si="1">L7+M7-N7</f>
        <v>8.9333000000000009</v>
      </c>
      <c r="P7" s="12">
        <v>2.9</v>
      </c>
      <c r="Q7" s="12">
        <v>7.1</v>
      </c>
      <c r="R7" s="12">
        <v>0</v>
      </c>
      <c r="S7" s="13">
        <f t="shared" ref="S7:S17" si="2">P7+Q7-R7</f>
        <v>10</v>
      </c>
      <c r="T7" s="12">
        <v>3</v>
      </c>
      <c r="U7" s="12">
        <v>6.8</v>
      </c>
      <c r="V7" s="12">
        <v>0</v>
      </c>
      <c r="W7" s="13">
        <f t="shared" ref="W7:W17" si="3">T7+U7-V7</f>
        <v>9.8000000000000007</v>
      </c>
      <c r="X7" s="12">
        <f t="shared" ref="X7:X17" si="4">K7+O7+S7+W7</f>
        <v>28.733300000000003</v>
      </c>
      <c r="Y7" s="14"/>
    </row>
    <row r="8" spans="1:25" x14ac:dyDescent="0.25">
      <c r="A8" s="47" t="s">
        <v>127</v>
      </c>
      <c r="B8" s="28">
        <v>536249</v>
      </c>
      <c r="C8" s="28">
        <v>8116</v>
      </c>
      <c r="D8" s="11" t="s">
        <v>57</v>
      </c>
      <c r="E8" s="11">
        <v>2014</v>
      </c>
      <c r="F8" s="11" t="s">
        <v>19</v>
      </c>
      <c r="G8" s="11" t="s">
        <v>38</v>
      </c>
      <c r="H8" s="11">
        <v>0</v>
      </c>
      <c r="I8" s="12">
        <v>0</v>
      </c>
      <c r="J8" s="12">
        <v>0</v>
      </c>
      <c r="K8" s="13">
        <f t="shared" si="0"/>
        <v>0</v>
      </c>
      <c r="L8" s="12">
        <v>1.1000000000000001</v>
      </c>
      <c r="M8" s="12">
        <v>7.4</v>
      </c>
      <c r="N8" s="12">
        <v>0</v>
      </c>
      <c r="O8" s="13">
        <f t="shared" si="1"/>
        <v>8.5</v>
      </c>
      <c r="P8" s="12">
        <v>2.8</v>
      </c>
      <c r="Q8" s="12">
        <v>7.5667</v>
      </c>
      <c r="R8" s="12">
        <v>0</v>
      </c>
      <c r="S8" s="13">
        <f t="shared" si="2"/>
        <v>10.3667</v>
      </c>
      <c r="T8" s="12">
        <v>2.7</v>
      </c>
      <c r="U8" s="12">
        <v>6.9667000000000003</v>
      </c>
      <c r="V8" s="12">
        <v>0</v>
      </c>
      <c r="W8" s="13">
        <f t="shared" si="3"/>
        <v>9.6667000000000005</v>
      </c>
      <c r="X8" s="12">
        <f t="shared" si="4"/>
        <v>28.5334</v>
      </c>
      <c r="Y8" s="14"/>
    </row>
    <row r="9" spans="1:25" x14ac:dyDescent="0.25">
      <c r="A9" s="47" t="s">
        <v>128</v>
      </c>
      <c r="B9" s="28">
        <v>347302</v>
      </c>
      <c r="C9" s="28">
        <v>8116</v>
      </c>
      <c r="D9" s="11" t="s">
        <v>55</v>
      </c>
      <c r="E9" s="11">
        <v>2014</v>
      </c>
      <c r="F9" s="11" t="s">
        <v>19</v>
      </c>
      <c r="G9" s="11" t="s">
        <v>38</v>
      </c>
      <c r="H9" s="11">
        <v>0</v>
      </c>
      <c r="I9" s="12">
        <v>0</v>
      </c>
      <c r="J9" s="12">
        <v>0</v>
      </c>
      <c r="K9" s="13">
        <f t="shared" si="0"/>
        <v>0</v>
      </c>
      <c r="L9" s="12">
        <v>1.1000000000000001</v>
      </c>
      <c r="M9" s="12">
        <v>6.6666999999999996</v>
      </c>
      <c r="N9" s="12">
        <v>0</v>
      </c>
      <c r="O9" s="13">
        <f t="shared" si="1"/>
        <v>7.7667000000000002</v>
      </c>
      <c r="P9" s="12">
        <v>2.8</v>
      </c>
      <c r="Q9" s="12">
        <v>7.8333000000000004</v>
      </c>
      <c r="R9" s="12">
        <v>0</v>
      </c>
      <c r="S9" s="13">
        <f t="shared" si="2"/>
        <v>10.6333</v>
      </c>
      <c r="T9" s="12">
        <v>2.7</v>
      </c>
      <c r="U9" s="12">
        <v>7.4</v>
      </c>
      <c r="V9" s="12">
        <v>0</v>
      </c>
      <c r="W9" s="13">
        <f t="shared" si="3"/>
        <v>10.100000000000001</v>
      </c>
      <c r="X9" s="12">
        <f t="shared" si="4"/>
        <v>28.5</v>
      </c>
      <c r="Y9" s="14"/>
    </row>
    <row r="10" spans="1:25" x14ac:dyDescent="0.25">
      <c r="A10" s="47" t="s">
        <v>136</v>
      </c>
      <c r="B10" s="28">
        <v>543963</v>
      </c>
      <c r="C10" s="28">
        <v>8116</v>
      </c>
      <c r="D10" s="11" t="s">
        <v>54</v>
      </c>
      <c r="E10" s="11">
        <v>2014</v>
      </c>
      <c r="F10" s="11" t="s">
        <v>19</v>
      </c>
      <c r="G10" s="11" t="s">
        <v>38</v>
      </c>
      <c r="H10" s="11">
        <v>0</v>
      </c>
      <c r="I10" s="12">
        <v>0</v>
      </c>
      <c r="J10" s="12">
        <v>0</v>
      </c>
      <c r="K10" s="13">
        <f t="shared" si="0"/>
        <v>0</v>
      </c>
      <c r="L10" s="12">
        <v>1.2</v>
      </c>
      <c r="M10" s="12">
        <v>7.3</v>
      </c>
      <c r="N10" s="12">
        <v>0</v>
      </c>
      <c r="O10" s="13">
        <f t="shared" si="1"/>
        <v>8.5</v>
      </c>
      <c r="P10" s="12">
        <v>2.6</v>
      </c>
      <c r="Q10" s="12">
        <v>7.3333000000000004</v>
      </c>
      <c r="R10" s="12">
        <v>0</v>
      </c>
      <c r="S10" s="13">
        <f t="shared" si="2"/>
        <v>9.9333000000000009</v>
      </c>
      <c r="T10" s="12">
        <v>2.7</v>
      </c>
      <c r="U10" s="12">
        <v>7.0332999999999997</v>
      </c>
      <c r="V10" s="12">
        <v>0</v>
      </c>
      <c r="W10" s="13">
        <f t="shared" si="3"/>
        <v>9.7332999999999998</v>
      </c>
      <c r="X10" s="12">
        <f t="shared" si="4"/>
        <v>28.166600000000003</v>
      </c>
      <c r="Y10" s="14"/>
    </row>
    <row r="11" spans="1:25" x14ac:dyDescent="0.25">
      <c r="A11" s="47" t="s">
        <v>137</v>
      </c>
      <c r="B11" s="28">
        <v>749443</v>
      </c>
      <c r="C11" s="28">
        <v>8116</v>
      </c>
      <c r="D11" s="11" t="s">
        <v>58</v>
      </c>
      <c r="E11" s="11">
        <v>2014</v>
      </c>
      <c r="F11" s="11" t="s">
        <v>19</v>
      </c>
      <c r="G11" s="11" t="s">
        <v>38</v>
      </c>
      <c r="H11" s="11">
        <v>0</v>
      </c>
      <c r="I11" s="12">
        <v>0</v>
      </c>
      <c r="J11" s="12">
        <v>0</v>
      </c>
      <c r="K11" s="13">
        <f t="shared" si="0"/>
        <v>0</v>
      </c>
      <c r="L11" s="12">
        <v>1.1000000000000001</v>
      </c>
      <c r="M11" s="12">
        <v>7.8666999999999998</v>
      </c>
      <c r="N11" s="12">
        <v>0</v>
      </c>
      <c r="O11" s="13">
        <f t="shared" si="1"/>
        <v>8.9666999999999994</v>
      </c>
      <c r="P11" s="12">
        <v>2.8</v>
      </c>
      <c r="Q11" s="12">
        <v>7.1333000000000002</v>
      </c>
      <c r="R11" s="12">
        <v>0</v>
      </c>
      <c r="S11" s="13">
        <f t="shared" si="2"/>
        <v>9.9332999999999991</v>
      </c>
      <c r="T11" s="12">
        <v>2.2000000000000002</v>
      </c>
      <c r="U11" s="12">
        <v>6.7667000000000002</v>
      </c>
      <c r="V11" s="12">
        <v>0</v>
      </c>
      <c r="W11" s="13">
        <f t="shared" si="3"/>
        <v>8.9666999999999994</v>
      </c>
      <c r="X11" s="12">
        <f t="shared" si="4"/>
        <v>27.866699999999998</v>
      </c>
      <c r="Y11" s="14"/>
    </row>
    <row r="12" spans="1:25" x14ac:dyDescent="0.25">
      <c r="A12" s="47" t="s">
        <v>142</v>
      </c>
      <c r="B12" s="28"/>
      <c r="C12" s="28"/>
      <c r="D12" s="15" t="s">
        <v>102</v>
      </c>
      <c r="E12" s="11">
        <v>2014</v>
      </c>
      <c r="F12" s="15" t="s">
        <v>103</v>
      </c>
      <c r="G12" s="15" t="s">
        <v>99</v>
      </c>
      <c r="H12" s="11">
        <v>0</v>
      </c>
      <c r="I12" s="12">
        <v>0</v>
      </c>
      <c r="J12" s="12">
        <v>0</v>
      </c>
      <c r="K12" s="13">
        <f t="shared" si="0"/>
        <v>0</v>
      </c>
      <c r="L12" s="12">
        <v>1.3</v>
      </c>
      <c r="M12" s="12">
        <v>6.8666999999999998</v>
      </c>
      <c r="N12" s="12">
        <v>0</v>
      </c>
      <c r="O12" s="13">
        <f t="shared" si="1"/>
        <v>8.1667000000000005</v>
      </c>
      <c r="P12" s="12">
        <v>3</v>
      </c>
      <c r="Q12" s="12">
        <v>7.2</v>
      </c>
      <c r="R12" s="12">
        <v>0</v>
      </c>
      <c r="S12" s="13">
        <f t="shared" si="2"/>
        <v>10.199999999999999</v>
      </c>
      <c r="T12" s="12">
        <v>2</v>
      </c>
      <c r="U12" s="12">
        <v>6.5332999999999997</v>
      </c>
      <c r="V12" s="12">
        <v>0</v>
      </c>
      <c r="W12" s="13">
        <f t="shared" si="3"/>
        <v>8.5333000000000006</v>
      </c>
      <c r="X12" s="12">
        <f t="shared" si="4"/>
        <v>26.900000000000002</v>
      </c>
      <c r="Y12" s="14"/>
    </row>
    <row r="13" spans="1:25" x14ac:dyDescent="0.25">
      <c r="A13" s="47" t="s">
        <v>126</v>
      </c>
      <c r="B13" s="28">
        <v>509053</v>
      </c>
      <c r="C13" s="28">
        <v>2402</v>
      </c>
      <c r="D13" s="11" t="s">
        <v>86</v>
      </c>
      <c r="E13" s="11">
        <v>2014</v>
      </c>
      <c r="F13" s="11" t="s">
        <v>36</v>
      </c>
      <c r="G13" s="11" t="s">
        <v>50</v>
      </c>
      <c r="H13" s="11">
        <v>0</v>
      </c>
      <c r="I13" s="12">
        <v>0</v>
      </c>
      <c r="J13" s="12">
        <v>0</v>
      </c>
      <c r="K13" s="13">
        <f t="shared" si="0"/>
        <v>0</v>
      </c>
      <c r="L13" s="12">
        <v>1.4</v>
      </c>
      <c r="M13" s="12">
        <v>7.1333000000000002</v>
      </c>
      <c r="N13" s="12">
        <v>0</v>
      </c>
      <c r="O13" s="13">
        <f t="shared" si="1"/>
        <v>8.5333000000000006</v>
      </c>
      <c r="P13" s="12">
        <v>2.1</v>
      </c>
      <c r="Q13" s="12">
        <v>5.0667</v>
      </c>
      <c r="R13" s="12">
        <v>0</v>
      </c>
      <c r="S13" s="13">
        <f t="shared" si="2"/>
        <v>7.1667000000000005</v>
      </c>
      <c r="T13" s="12">
        <v>2.6</v>
      </c>
      <c r="U13" s="12">
        <v>6.5</v>
      </c>
      <c r="V13" s="12">
        <v>0</v>
      </c>
      <c r="W13" s="13">
        <f t="shared" si="3"/>
        <v>9.1</v>
      </c>
      <c r="X13" s="12">
        <f t="shared" si="4"/>
        <v>24.8</v>
      </c>
      <c r="Y13" s="14"/>
    </row>
    <row r="14" spans="1:25" x14ac:dyDescent="0.25">
      <c r="A14" s="47" t="s">
        <v>125</v>
      </c>
      <c r="B14" s="28"/>
      <c r="C14" s="28"/>
      <c r="D14" s="15" t="s">
        <v>78</v>
      </c>
      <c r="E14" s="11">
        <v>2014</v>
      </c>
      <c r="F14" s="15" t="s">
        <v>71</v>
      </c>
      <c r="G14" s="11"/>
      <c r="H14" s="11">
        <v>0</v>
      </c>
      <c r="I14" s="12">
        <v>0</v>
      </c>
      <c r="J14" s="12">
        <v>0</v>
      </c>
      <c r="K14" s="13">
        <f t="shared" si="0"/>
        <v>0</v>
      </c>
      <c r="L14" s="12">
        <v>1.8</v>
      </c>
      <c r="M14" s="12">
        <v>5.9</v>
      </c>
      <c r="N14" s="12">
        <v>0</v>
      </c>
      <c r="O14" s="13">
        <f t="shared" si="1"/>
        <v>7.7</v>
      </c>
      <c r="P14" s="12">
        <v>3</v>
      </c>
      <c r="Q14" s="12">
        <v>5.5667</v>
      </c>
      <c r="R14" s="12">
        <v>0</v>
      </c>
      <c r="S14" s="13">
        <f t="shared" si="2"/>
        <v>8.5667000000000009</v>
      </c>
      <c r="T14" s="12">
        <v>2</v>
      </c>
      <c r="U14" s="12">
        <v>6.3666999999999998</v>
      </c>
      <c r="V14" s="12">
        <v>0</v>
      </c>
      <c r="W14" s="13">
        <f t="shared" si="3"/>
        <v>8.3666999999999998</v>
      </c>
      <c r="X14" s="12">
        <f t="shared" si="4"/>
        <v>24.633400000000002</v>
      </c>
      <c r="Y14" s="14"/>
    </row>
    <row r="15" spans="1:25" x14ac:dyDescent="0.25">
      <c r="A15" s="47" t="s">
        <v>124</v>
      </c>
      <c r="B15" s="28"/>
      <c r="C15" s="28"/>
      <c r="D15" s="15" t="s">
        <v>109</v>
      </c>
      <c r="E15" s="11">
        <v>2014</v>
      </c>
      <c r="F15" s="15" t="s">
        <v>107</v>
      </c>
      <c r="G15" s="11"/>
      <c r="H15" s="11">
        <v>0</v>
      </c>
      <c r="I15" s="12">
        <v>0</v>
      </c>
      <c r="J15" s="12">
        <v>0</v>
      </c>
      <c r="K15" s="13">
        <f t="shared" si="0"/>
        <v>0</v>
      </c>
      <c r="L15" s="12">
        <v>1.2</v>
      </c>
      <c r="M15" s="12">
        <v>5.9333</v>
      </c>
      <c r="N15" s="12">
        <v>0</v>
      </c>
      <c r="O15" s="13">
        <f t="shared" si="1"/>
        <v>7.1333000000000002</v>
      </c>
      <c r="P15" s="12">
        <v>2.2999999999999998</v>
      </c>
      <c r="Q15" s="12">
        <v>6.5332999999999997</v>
      </c>
      <c r="R15" s="12">
        <v>0</v>
      </c>
      <c r="S15" s="13">
        <f t="shared" si="2"/>
        <v>8.8332999999999995</v>
      </c>
      <c r="T15" s="12">
        <v>1.9</v>
      </c>
      <c r="U15" s="12">
        <v>6.2332999999999998</v>
      </c>
      <c r="V15" s="12">
        <v>0</v>
      </c>
      <c r="W15" s="13">
        <f t="shared" si="3"/>
        <v>8.1333000000000002</v>
      </c>
      <c r="X15" s="12">
        <f t="shared" si="4"/>
        <v>24.099899999999998</v>
      </c>
      <c r="Y15" s="14"/>
    </row>
    <row r="16" spans="1:25" x14ac:dyDescent="0.25">
      <c r="A16" s="47" t="s">
        <v>144</v>
      </c>
      <c r="B16" s="28"/>
      <c r="C16" s="28"/>
      <c r="D16" s="15" t="s">
        <v>110</v>
      </c>
      <c r="E16" s="11">
        <v>2014</v>
      </c>
      <c r="F16" s="15" t="s">
        <v>107</v>
      </c>
      <c r="G16" s="11"/>
      <c r="H16" s="11">
        <v>0</v>
      </c>
      <c r="I16" s="12">
        <v>0</v>
      </c>
      <c r="J16" s="12">
        <v>0</v>
      </c>
      <c r="K16" s="13">
        <f t="shared" si="0"/>
        <v>0</v>
      </c>
      <c r="L16" s="12">
        <v>1.1000000000000001</v>
      </c>
      <c r="M16" s="12">
        <v>4.9667000000000003</v>
      </c>
      <c r="N16" s="12">
        <v>0</v>
      </c>
      <c r="O16" s="13">
        <f t="shared" si="1"/>
        <v>6.0667000000000009</v>
      </c>
      <c r="P16" s="12">
        <v>1.7</v>
      </c>
      <c r="Q16" s="12">
        <v>4.6333000000000002</v>
      </c>
      <c r="R16" s="12">
        <v>0</v>
      </c>
      <c r="S16" s="13">
        <f t="shared" si="2"/>
        <v>6.3333000000000004</v>
      </c>
      <c r="T16" s="12">
        <v>1.9</v>
      </c>
      <c r="U16" s="12">
        <v>7.6666999999999996</v>
      </c>
      <c r="V16" s="12">
        <v>0</v>
      </c>
      <c r="W16" s="13">
        <f t="shared" si="3"/>
        <v>9.5666999999999991</v>
      </c>
      <c r="X16" s="12">
        <f t="shared" si="4"/>
        <v>21.966700000000003</v>
      </c>
      <c r="Y16" s="14"/>
    </row>
    <row r="17" spans="1:25" x14ac:dyDescent="0.25">
      <c r="A17" s="47" t="s">
        <v>145</v>
      </c>
      <c r="B17" s="28"/>
      <c r="C17" s="28"/>
      <c r="D17" s="15" t="s">
        <v>122</v>
      </c>
      <c r="E17" s="11">
        <v>2014</v>
      </c>
      <c r="F17" s="15" t="s">
        <v>103</v>
      </c>
      <c r="G17" s="11"/>
      <c r="H17" s="11">
        <v>0</v>
      </c>
      <c r="I17" s="12">
        <v>0</v>
      </c>
      <c r="J17" s="12">
        <v>0</v>
      </c>
      <c r="K17" s="13">
        <f t="shared" si="0"/>
        <v>0</v>
      </c>
      <c r="L17" s="12">
        <v>0.8</v>
      </c>
      <c r="M17" s="12">
        <v>7.7</v>
      </c>
      <c r="N17" s="12">
        <v>6</v>
      </c>
      <c r="O17" s="13">
        <f t="shared" si="1"/>
        <v>2.5</v>
      </c>
      <c r="P17" s="12">
        <v>2.5</v>
      </c>
      <c r="Q17" s="12">
        <v>5.7667000000000002</v>
      </c>
      <c r="R17" s="12">
        <v>0</v>
      </c>
      <c r="S17" s="13">
        <f t="shared" si="2"/>
        <v>8.2667000000000002</v>
      </c>
      <c r="T17" s="12">
        <v>1.4</v>
      </c>
      <c r="U17" s="12">
        <v>5.8</v>
      </c>
      <c r="V17" s="12">
        <v>0</v>
      </c>
      <c r="W17" s="13">
        <f t="shared" si="3"/>
        <v>7.1999999999999993</v>
      </c>
      <c r="X17" s="12">
        <f t="shared" si="4"/>
        <v>17.966699999999999</v>
      </c>
      <c r="Y17" s="14"/>
    </row>
    <row r="18" spans="1:25" ht="15.75" thickBot="1" x14ac:dyDescent="0.3">
      <c r="A18" s="32"/>
      <c r="B18" s="29"/>
      <c r="C18" s="29"/>
      <c r="D18" s="17"/>
      <c r="E18" s="17"/>
      <c r="F18" s="17"/>
      <c r="G18" s="17"/>
      <c r="H18" s="17"/>
      <c r="I18" s="18"/>
      <c r="J18" s="18"/>
      <c r="K18" s="19"/>
      <c r="L18" s="18"/>
      <c r="M18" s="18"/>
      <c r="N18" s="18"/>
      <c r="O18" s="19"/>
      <c r="P18" s="18"/>
      <c r="Q18" s="18"/>
      <c r="R18" s="18"/>
      <c r="S18" s="19"/>
      <c r="T18" s="18"/>
      <c r="U18" s="18"/>
      <c r="V18" s="18"/>
      <c r="W18" s="19"/>
      <c r="X18" s="18"/>
      <c r="Y18" s="20"/>
    </row>
    <row r="19" spans="1:25" x14ac:dyDescent="0.25">
      <c r="I19" s="3"/>
      <c r="J19" s="3"/>
      <c r="K19" s="4"/>
      <c r="L19" s="3"/>
      <c r="M19" s="3"/>
      <c r="N19" s="3"/>
      <c r="O19" s="4"/>
      <c r="P19" s="3"/>
      <c r="Q19" s="3"/>
      <c r="R19" s="3"/>
      <c r="S19" s="4"/>
      <c r="T19" s="3"/>
      <c r="U19" s="3"/>
      <c r="V19" s="3"/>
      <c r="W19" s="4"/>
      <c r="X19" s="3"/>
      <c r="Y19" s="4"/>
    </row>
    <row r="20" spans="1:25" x14ac:dyDescent="0.25">
      <c r="I20" s="3"/>
      <c r="J20" s="3"/>
      <c r="K20" s="4"/>
      <c r="L20" s="3"/>
      <c r="M20" s="3"/>
      <c r="N20" s="3"/>
      <c r="O20" s="4"/>
      <c r="P20" s="3"/>
      <c r="Q20" s="3"/>
      <c r="R20" s="3"/>
      <c r="S20" s="4"/>
      <c r="T20" s="3"/>
      <c r="U20" s="3"/>
      <c r="V20" s="3"/>
      <c r="W20" s="4"/>
      <c r="X20" s="3"/>
      <c r="Y20" s="4"/>
    </row>
    <row r="21" spans="1:25" x14ac:dyDescent="0.25">
      <c r="I21" s="3"/>
      <c r="J21" s="3"/>
      <c r="K21" s="4"/>
      <c r="L21" s="3"/>
      <c r="M21" s="3"/>
      <c r="N21" s="3"/>
      <c r="O21" s="4"/>
      <c r="P21" s="3"/>
      <c r="Q21" s="3"/>
      <c r="R21" s="3"/>
      <c r="S21" s="4"/>
      <c r="T21" s="3"/>
      <c r="U21" s="3"/>
      <c r="V21" s="3"/>
      <c r="W21" s="4"/>
      <c r="X21" s="3"/>
      <c r="Y21" s="4"/>
    </row>
    <row r="22" spans="1:25" x14ac:dyDescent="0.25">
      <c r="I22" s="3"/>
      <c r="J22" s="3"/>
      <c r="K22" s="4"/>
      <c r="L22" s="3"/>
      <c r="M22" s="3"/>
      <c r="N22" s="3"/>
      <c r="O22" s="4"/>
      <c r="P22" s="3"/>
      <c r="Q22" s="3"/>
      <c r="R22" s="3"/>
      <c r="S22" s="4"/>
      <c r="T22" s="3"/>
      <c r="U22" s="3"/>
      <c r="V22" s="3"/>
      <c r="W22" s="4"/>
      <c r="X22" s="3"/>
      <c r="Y22" s="4"/>
    </row>
    <row r="23" spans="1:25" x14ac:dyDescent="0.25">
      <c r="I23" s="3"/>
      <c r="J23" s="3"/>
      <c r="K23" s="4"/>
      <c r="L23" s="3"/>
      <c r="M23" s="3"/>
      <c r="N23" s="3"/>
      <c r="O23" s="4"/>
      <c r="P23" s="3"/>
      <c r="Q23" s="3"/>
      <c r="R23" s="3"/>
      <c r="S23" s="4"/>
      <c r="T23" s="3"/>
      <c r="U23" s="3"/>
      <c r="V23" s="3"/>
      <c r="W23" s="4"/>
      <c r="X23" s="3"/>
      <c r="Y23" s="4"/>
    </row>
    <row r="24" spans="1:25" x14ac:dyDescent="0.25">
      <c r="I24" s="3"/>
      <c r="J24" s="3"/>
      <c r="K24" s="4"/>
      <c r="L24" s="3"/>
      <c r="M24" s="3"/>
      <c r="N24" s="3"/>
      <c r="O24" s="4"/>
      <c r="P24" s="3"/>
      <c r="Q24" s="3"/>
      <c r="R24" s="3"/>
      <c r="S24" s="4"/>
      <c r="T24" s="3"/>
      <c r="U24" s="3"/>
      <c r="V24" s="3"/>
      <c r="W24" s="4"/>
      <c r="X24" s="3"/>
      <c r="Y24" s="4"/>
    </row>
    <row r="25" spans="1:25" x14ac:dyDescent="0.25">
      <c r="D25" s="5"/>
      <c r="F25" s="5"/>
      <c r="G25" s="5"/>
      <c r="I25" s="3"/>
      <c r="J25" s="3"/>
      <c r="K25" s="4"/>
      <c r="L25" s="3"/>
      <c r="M25" s="3"/>
      <c r="N25" s="3"/>
      <c r="O25" s="4"/>
      <c r="P25" s="3"/>
      <c r="Q25" s="3"/>
      <c r="R25" s="3"/>
      <c r="S25" s="4"/>
      <c r="T25" s="3"/>
      <c r="U25" s="3"/>
      <c r="V25" s="3"/>
      <c r="W25" s="4"/>
      <c r="X25" s="3"/>
      <c r="Y25" s="4"/>
    </row>
    <row r="26" spans="1:25" x14ac:dyDescent="0.25">
      <c r="D26" s="5"/>
      <c r="F26" s="5"/>
      <c r="G26" s="5"/>
      <c r="I26" s="3"/>
      <c r="J26" s="3"/>
      <c r="K26" s="4"/>
      <c r="L26" s="3"/>
      <c r="M26" s="3"/>
      <c r="N26" s="3"/>
      <c r="O26" s="4"/>
      <c r="P26" s="3"/>
      <c r="Q26" s="3"/>
      <c r="R26" s="3"/>
      <c r="S26" s="4"/>
      <c r="T26" s="3"/>
      <c r="U26" s="3"/>
      <c r="V26" s="3"/>
      <c r="W26" s="4"/>
      <c r="X26" s="3"/>
      <c r="Y26" s="4"/>
    </row>
    <row r="27" spans="1:25" x14ac:dyDescent="0.25">
      <c r="D27" s="5"/>
      <c r="F27" s="5"/>
      <c r="G27" s="5"/>
      <c r="I27" s="3"/>
      <c r="J27" s="3"/>
      <c r="K27" s="4"/>
      <c r="L27" s="3"/>
      <c r="M27" s="3"/>
      <c r="N27" s="3"/>
      <c r="O27" s="4"/>
      <c r="P27" s="3"/>
      <c r="Q27" s="3"/>
      <c r="R27" s="3"/>
      <c r="S27" s="4"/>
      <c r="T27" s="3"/>
      <c r="U27" s="3"/>
      <c r="V27" s="3"/>
      <c r="W27" s="4"/>
      <c r="X27" s="3"/>
      <c r="Y27" s="4"/>
    </row>
    <row r="28" spans="1:25" x14ac:dyDescent="0.25">
      <c r="I28" s="3"/>
      <c r="J28" s="3"/>
      <c r="K28" s="4"/>
      <c r="L28" s="3"/>
      <c r="M28" s="3"/>
      <c r="N28" s="3"/>
      <c r="O28" s="4"/>
      <c r="P28" s="3"/>
      <c r="Q28" s="3"/>
      <c r="R28" s="3"/>
      <c r="S28" s="4"/>
      <c r="T28" s="3"/>
      <c r="U28" s="3"/>
      <c r="V28" s="3"/>
      <c r="W28" s="4"/>
      <c r="X28" s="3"/>
      <c r="Y28" s="4"/>
    </row>
    <row r="29" spans="1:25" x14ac:dyDescent="0.25">
      <c r="I29" s="3"/>
      <c r="J29" s="3"/>
      <c r="K29" s="4"/>
      <c r="L29" s="3"/>
      <c r="M29" s="3"/>
      <c r="N29" s="3"/>
      <c r="O29" s="4"/>
      <c r="P29" s="3"/>
      <c r="Q29" s="3"/>
      <c r="R29" s="3"/>
      <c r="S29" s="4"/>
      <c r="T29" s="3"/>
      <c r="U29" s="3"/>
      <c r="V29" s="3"/>
      <c r="W29" s="4"/>
      <c r="X29" s="3"/>
      <c r="Y29" s="4"/>
    </row>
    <row r="30" spans="1:25" x14ac:dyDescent="0.25">
      <c r="I30" s="3"/>
      <c r="J30" s="3"/>
      <c r="K30" s="4"/>
      <c r="L30" s="3"/>
      <c r="M30" s="3"/>
      <c r="N30" s="3"/>
      <c r="O30" s="4"/>
      <c r="P30" s="3"/>
      <c r="Q30" s="3"/>
      <c r="R30" s="3"/>
      <c r="S30" s="4"/>
      <c r="T30" s="3"/>
      <c r="U30" s="3"/>
      <c r="V30" s="3"/>
      <c r="W30" s="4"/>
      <c r="X30" s="3"/>
      <c r="Y30" s="4"/>
    </row>
    <row r="31" spans="1:25" x14ac:dyDescent="0.25">
      <c r="I31" s="3"/>
      <c r="J31" s="3"/>
      <c r="K31" s="4"/>
      <c r="L31" s="3"/>
      <c r="M31" s="3"/>
      <c r="N31" s="3"/>
      <c r="O31" s="4"/>
      <c r="P31" s="3"/>
      <c r="Q31" s="3"/>
      <c r="R31" s="3"/>
      <c r="S31" s="4"/>
      <c r="T31" s="3"/>
      <c r="U31" s="3"/>
      <c r="V31" s="3"/>
      <c r="W31" s="4"/>
      <c r="X31" s="3"/>
      <c r="Y31" s="4"/>
    </row>
    <row r="32" spans="1:25" x14ac:dyDescent="0.25">
      <c r="I32" s="3"/>
      <c r="J32" s="3"/>
      <c r="K32" s="4"/>
      <c r="L32" s="3"/>
      <c r="M32" s="3"/>
      <c r="N32" s="3"/>
      <c r="O32" s="4"/>
      <c r="P32" s="3"/>
      <c r="Q32" s="3"/>
      <c r="R32" s="3"/>
      <c r="S32" s="4"/>
      <c r="T32" s="3"/>
      <c r="U32" s="3"/>
      <c r="V32" s="3"/>
      <c r="W32" s="4"/>
      <c r="X32" s="3"/>
      <c r="Y32" s="4"/>
    </row>
    <row r="33" spans="4:25" x14ac:dyDescent="0.25">
      <c r="I33" s="3"/>
      <c r="J33" s="3"/>
      <c r="K33" s="4"/>
      <c r="L33" s="3"/>
      <c r="M33" s="3"/>
      <c r="N33" s="3"/>
      <c r="O33" s="4"/>
      <c r="P33" s="3"/>
      <c r="Q33" s="3"/>
      <c r="R33" s="3"/>
      <c r="S33" s="4"/>
      <c r="T33" s="3"/>
      <c r="U33" s="3"/>
      <c r="V33" s="3"/>
      <c r="W33" s="4"/>
      <c r="X33" s="3"/>
      <c r="Y33" s="4"/>
    </row>
    <row r="34" spans="4:25" x14ac:dyDescent="0.25">
      <c r="I34" s="3"/>
      <c r="J34" s="3"/>
      <c r="K34" s="4"/>
      <c r="L34" s="3"/>
      <c r="M34" s="3"/>
      <c r="N34" s="3"/>
      <c r="O34" s="4"/>
      <c r="P34" s="3"/>
      <c r="Q34" s="3"/>
      <c r="R34" s="3"/>
      <c r="S34" s="4"/>
      <c r="T34" s="3"/>
      <c r="U34" s="3"/>
      <c r="V34" s="3"/>
      <c r="W34" s="4"/>
      <c r="X34" s="3"/>
      <c r="Y34" s="4"/>
    </row>
    <row r="35" spans="4:25" x14ac:dyDescent="0.25">
      <c r="I35" s="3"/>
      <c r="J35" s="3"/>
      <c r="K35" s="4"/>
      <c r="L35" s="3"/>
      <c r="M35" s="3"/>
      <c r="N35" s="3"/>
      <c r="O35" s="4"/>
      <c r="P35" s="3"/>
      <c r="Q35" s="3"/>
      <c r="R35" s="3"/>
      <c r="S35" s="4"/>
      <c r="T35" s="3"/>
      <c r="U35" s="3"/>
      <c r="V35" s="3"/>
      <c r="W35" s="4"/>
      <c r="X35" s="3"/>
      <c r="Y35" s="4"/>
    </row>
    <row r="36" spans="4:25" x14ac:dyDescent="0.25">
      <c r="I36" s="3"/>
      <c r="J36" s="3"/>
      <c r="K36" s="4"/>
      <c r="L36" s="3"/>
      <c r="M36" s="3"/>
      <c r="N36" s="3"/>
      <c r="O36" s="4"/>
      <c r="P36" s="3"/>
      <c r="Q36" s="3"/>
      <c r="R36" s="3"/>
      <c r="S36" s="4"/>
      <c r="T36" s="3"/>
      <c r="U36" s="3"/>
      <c r="V36" s="3"/>
      <c r="W36" s="4"/>
      <c r="X36" s="3"/>
      <c r="Y36" s="4"/>
    </row>
    <row r="37" spans="4:25" x14ac:dyDescent="0.25">
      <c r="I37" s="3"/>
      <c r="J37" s="3"/>
      <c r="K37" s="4"/>
      <c r="L37" s="3"/>
      <c r="M37" s="3"/>
      <c r="N37" s="3"/>
      <c r="O37" s="4"/>
      <c r="P37" s="3"/>
      <c r="Q37" s="3"/>
      <c r="R37" s="3"/>
      <c r="S37" s="4"/>
      <c r="T37" s="3"/>
      <c r="U37" s="3"/>
      <c r="V37" s="3"/>
      <c r="W37" s="4"/>
      <c r="X37" s="3"/>
      <c r="Y37" s="4"/>
    </row>
    <row r="38" spans="4:25" x14ac:dyDescent="0.25">
      <c r="I38" s="3"/>
      <c r="J38" s="3"/>
      <c r="K38" s="4"/>
      <c r="L38" s="3"/>
      <c r="M38" s="3"/>
      <c r="N38" s="3"/>
      <c r="O38" s="4"/>
      <c r="P38" s="3"/>
      <c r="Q38" s="3"/>
      <c r="R38" s="3"/>
      <c r="S38" s="4"/>
      <c r="T38" s="3"/>
      <c r="U38" s="3"/>
      <c r="V38" s="3"/>
      <c r="W38" s="4"/>
      <c r="X38" s="3"/>
      <c r="Y38" s="4"/>
    </row>
    <row r="39" spans="4:25" x14ac:dyDescent="0.25">
      <c r="I39" s="3"/>
      <c r="J39" s="3"/>
      <c r="K39" s="4"/>
      <c r="L39" s="3"/>
      <c r="M39" s="3"/>
      <c r="N39" s="3"/>
      <c r="O39" s="4"/>
      <c r="P39" s="3"/>
      <c r="Q39" s="3"/>
      <c r="R39" s="3"/>
      <c r="S39" s="4"/>
      <c r="T39" s="3"/>
      <c r="U39" s="3"/>
      <c r="V39" s="3"/>
      <c r="W39" s="4"/>
      <c r="X39" s="3"/>
      <c r="Y39" s="4"/>
    </row>
    <row r="40" spans="4:25" x14ac:dyDescent="0.25">
      <c r="I40" s="3"/>
      <c r="J40" s="3"/>
      <c r="K40" s="4"/>
      <c r="L40" s="3"/>
      <c r="M40" s="3"/>
      <c r="N40" s="3"/>
      <c r="O40" s="4"/>
      <c r="P40" s="3"/>
      <c r="Q40" s="3"/>
      <c r="R40" s="3"/>
      <c r="S40" s="4"/>
      <c r="T40" s="3"/>
      <c r="U40" s="3"/>
      <c r="V40" s="3"/>
      <c r="W40" s="4"/>
      <c r="X40" s="3"/>
      <c r="Y40" s="4"/>
    </row>
    <row r="41" spans="4:25" x14ac:dyDescent="0.25">
      <c r="I41" s="3"/>
      <c r="J41" s="3"/>
      <c r="K41" s="4"/>
      <c r="L41" s="3"/>
      <c r="M41" s="3"/>
      <c r="N41" s="3"/>
      <c r="O41" s="4"/>
      <c r="P41" s="3"/>
      <c r="Q41" s="3"/>
      <c r="R41" s="3"/>
      <c r="S41" s="4"/>
      <c r="T41" s="3"/>
      <c r="U41" s="3"/>
      <c r="V41" s="3"/>
      <c r="W41" s="4"/>
      <c r="X41" s="3"/>
      <c r="Y41" s="4"/>
    </row>
    <row r="42" spans="4:25" x14ac:dyDescent="0.25">
      <c r="I42" s="3"/>
      <c r="J42" s="3"/>
      <c r="K42" s="4"/>
      <c r="L42" s="3"/>
      <c r="M42" s="3"/>
      <c r="N42" s="3"/>
      <c r="O42" s="4"/>
      <c r="P42" s="3"/>
      <c r="Q42" s="3"/>
      <c r="R42" s="3"/>
      <c r="S42" s="4"/>
      <c r="T42" s="3"/>
      <c r="U42" s="3"/>
      <c r="V42" s="3"/>
      <c r="W42" s="4"/>
      <c r="X42" s="3"/>
      <c r="Y42" s="4"/>
    </row>
    <row r="43" spans="4:25" x14ac:dyDescent="0.25">
      <c r="I43" s="3"/>
      <c r="J43" s="3"/>
      <c r="K43" s="4"/>
      <c r="L43" s="3"/>
      <c r="M43" s="3"/>
      <c r="N43" s="3"/>
      <c r="O43" s="4"/>
      <c r="P43" s="3"/>
      <c r="Q43" s="3"/>
      <c r="R43" s="3"/>
      <c r="S43" s="4"/>
      <c r="T43" s="3"/>
      <c r="U43" s="3"/>
      <c r="V43" s="3"/>
      <c r="W43" s="4"/>
      <c r="X43" s="3"/>
      <c r="Y43" s="4"/>
    </row>
    <row r="44" spans="4:25" x14ac:dyDescent="0.25">
      <c r="I44" s="3"/>
      <c r="J44" s="3"/>
      <c r="K44" s="4"/>
      <c r="L44" s="3"/>
      <c r="M44" s="3"/>
      <c r="N44" s="3"/>
      <c r="O44" s="4"/>
      <c r="P44" s="3"/>
      <c r="Q44" s="3"/>
      <c r="R44" s="3"/>
      <c r="S44" s="4"/>
      <c r="T44" s="3"/>
      <c r="U44" s="3"/>
      <c r="V44" s="3"/>
      <c r="W44" s="4"/>
      <c r="X44" s="3"/>
      <c r="Y44" s="4"/>
    </row>
    <row r="45" spans="4:25" x14ac:dyDescent="0.25">
      <c r="D45" s="5"/>
      <c r="F45" s="5"/>
      <c r="I45" s="3"/>
      <c r="J45" s="3"/>
      <c r="K45" s="4"/>
      <c r="L45" s="3"/>
      <c r="M45" s="3"/>
      <c r="N45" s="3"/>
      <c r="O45" s="4"/>
      <c r="P45" s="3"/>
      <c r="Q45" s="3"/>
      <c r="R45" s="3"/>
      <c r="S45" s="4"/>
      <c r="T45" s="3"/>
      <c r="U45" s="3"/>
      <c r="V45" s="3"/>
      <c r="W45" s="4"/>
      <c r="X45" s="3"/>
      <c r="Y45" s="4"/>
    </row>
    <row r="46" spans="4:25" x14ac:dyDescent="0.25">
      <c r="D46" s="5"/>
      <c r="F46" s="5"/>
      <c r="I46" s="3"/>
      <c r="J46" s="3"/>
      <c r="K46" s="4"/>
      <c r="L46" s="3"/>
      <c r="M46" s="3"/>
      <c r="N46" s="3"/>
      <c r="O46" s="4"/>
      <c r="P46" s="3"/>
      <c r="Q46" s="3"/>
      <c r="R46" s="3"/>
      <c r="S46" s="4"/>
      <c r="T46" s="3"/>
      <c r="U46" s="3"/>
      <c r="V46" s="3"/>
      <c r="W46" s="4"/>
      <c r="X46" s="3"/>
      <c r="Y46" s="4"/>
    </row>
    <row r="47" spans="4:25" x14ac:dyDescent="0.25">
      <c r="D47" s="5"/>
      <c r="F47" s="5"/>
      <c r="I47" s="3"/>
      <c r="J47" s="3"/>
      <c r="K47" s="4"/>
      <c r="L47" s="3"/>
      <c r="M47" s="3"/>
      <c r="N47" s="3"/>
      <c r="O47" s="4"/>
      <c r="P47" s="3"/>
      <c r="Q47" s="3"/>
      <c r="R47" s="3"/>
      <c r="S47" s="4"/>
      <c r="T47" s="3"/>
      <c r="U47" s="3"/>
      <c r="V47" s="3"/>
      <c r="W47" s="4"/>
      <c r="X47" s="3"/>
      <c r="Y47" s="4"/>
    </row>
    <row r="48" spans="4:25" x14ac:dyDescent="0.25">
      <c r="D48" s="5"/>
      <c r="F48" s="5"/>
      <c r="I48" s="3"/>
      <c r="J48" s="3"/>
      <c r="K48" s="4"/>
      <c r="L48" s="3"/>
      <c r="M48" s="3"/>
      <c r="N48" s="3"/>
      <c r="O48" s="4"/>
      <c r="P48" s="3"/>
      <c r="Q48" s="3"/>
      <c r="R48" s="3"/>
      <c r="S48" s="4"/>
      <c r="T48" s="3"/>
      <c r="U48" s="3"/>
      <c r="V48" s="3"/>
      <c r="W48" s="4"/>
      <c r="X48" s="3"/>
      <c r="Y48" s="4"/>
    </row>
    <row r="49" spans="4:25" x14ac:dyDescent="0.25">
      <c r="D49" s="5"/>
      <c r="F49" s="5"/>
      <c r="I49" s="3"/>
      <c r="J49" s="3"/>
      <c r="K49" s="4"/>
      <c r="L49" s="3"/>
      <c r="M49" s="3"/>
      <c r="N49" s="3"/>
      <c r="O49" s="4"/>
      <c r="P49" s="3"/>
      <c r="Q49" s="3"/>
      <c r="R49" s="3"/>
      <c r="S49" s="4"/>
      <c r="T49" s="3"/>
      <c r="U49" s="3"/>
      <c r="V49" s="3"/>
      <c r="W49" s="4"/>
      <c r="X49" s="3"/>
      <c r="Y49" s="4"/>
    </row>
    <row r="50" spans="4:25" x14ac:dyDescent="0.25">
      <c r="D50" s="5"/>
      <c r="F50" s="5"/>
      <c r="I50" s="3"/>
      <c r="J50" s="3"/>
      <c r="K50" s="4"/>
      <c r="L50" s="3"/>
      <c r="M50" s="3"/>
      <c r="N50" s="3"/>
      <c r="O50" s="4"/>
      <c r="P50" s="3"/>
      <c r="Q50" s="3"/>
      <c r="R50" s="3"/>
      <c r="S50" s="4"/>
      <c r="T50" s="3"/>
      <c r="U50" s="3"/>
      <c r="V50" s="3"/>
      <c r="W50" s="4"/>
      <c r="X50" s="3"/>
      <c r="Y50" s="4"/>
    </row>
  </sheetData>
  <sheetProtection formatCells="0" formatColumns="0" formatRows="0" insertColumns="0" insertRows="0" insertHyperlinks="0" deleteColumns="0" deleteRows="0" sort="0" autoFilter="0" pivotTables="0"/>
  <autoFilter ref="A6:Y18">
    <sortState ref="A7:Y18">
      <sortCondition descending="1" ref="X6:X18"/>
    </sortState>
  </autoFilter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showGridLines="0" workbookViewId="0">
      <selection activeCell="J31" sqref="J31"/>
    </sheetView>
  </sheetViews>
  <sheetFormatPr defaultRowHeight="15" outlineLevelCol="1" x14ac:dyDescent="0.25"/>
  <cols>
    <col min="1" max="1" width="10" style="26" customWidth="1"/>
    <col min="2" max="3" width="8.7109375" style="26" hidden="1" customWidth="1" outlineLevel="1"/>
    <col min="4" max="4" width="18.7109375" customWidth="1" collapsed="1"/>
    <col min="5" max="5" width="8" customWidth="1"/>
    <col min="6" max="6" width="14.7109375" customWidth="1"/>
    <col min="7" max="7" width="23.5703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.42578125" customWidth="1"/>
  </cols>
  <sheetData>
    <row r="1" spans="1:25" ht="18.75" x14ac:dyDescent="0.3">
      <c r="D1" s="6" t="s">
        <v>0</v>
      </c>
      <c r="E1" s="1"/>
    </row>
    <row r="2" spans="1:25" ht="18.75" x14ac:dyDescent="0.3">
      <c r="D2" s="6" t="s">
        <v>1</v>
      </c>
      <c r="E2" s="1"/>
    </row>
    <row r="3" spans="1:25" ht="18.75" x14ac:dyDescent="0.3">
      <c r="D3" s="6" t="s">
        <v>53</v>
      </c>
      <c r="E3" s="1"/>
    </row>
    <row r="5" spans="1:25" ht="15.75" thickBot="1" x14ac:dyDescent="0.3"/>
    <row r="6" spans="1:25" x14ac:dyDescent="0.25">
      <c r="A6" s="30" t="s">
        <v>2</v>
      </c>
      <c r="B6" s="27" t="s">
        <v>3</v>
      </c>
      <c r="C6" s="27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9</v>
      </c>
      <c r="M6" s="8" t="s">
        <v>10</v>
      </c>
      <c r="N6" s="8" t="s">
        <v>11</v>
      </c>
      <c r="O6" s="8" t="s">
        <v>13</v>
      </c>
      <c r="P6" s="8" t="s">
        <v>9</v>
      </c>
      <c r="Q6" s="8" t="s">
        <v>10</v>
      </c>
      <c r="R6" s="8" t="s">
        <v>11</v>
      </c>
      <c r="S6" s="8" t="s">
        <v>14</v>
      </c>
      <c r="T6" s="8" t="s">
        <v>9</v>
      </c>
      <c r="U6" s="8" t="s">
        <v>10</v>
      </c>
      <c r="V6" s="8" t="s">
        <v>11</v>
      </c>
      <c r="W6" s="8" t="s">
        <v>15</v>
      </c>
      <c r="X6" s="8" t="s">
        <v>16</v>
      </c>
      <c r="Y6" s="9" t="s">
        <v>17</v>
      </c>
    </row>
    <row r="7" spans="1:25" x14ac:dyDescent="0.25">
      <c r="A7" s="47" t="s">
        <v>123</v>
      </c>
      <c r="B7" s="28">
        <v>653082</v>
      </c>
      <c r="C7" s="28">
        <v>8116</v>
      </c>
      <c r="D7" s="11" t="s">
        <v>59</v>
      </c>
      <c r="E7" s="11">
        <v>2013</v>
      </c>
      <c r="F7" s="11" t="s">
        <v>19</v>
      </c>
      <c r="G7" s="11" t="s">
        <v>38</v>
      </c>
      <c r="H7" s="11">
        <v>0</v>
      </c>
      <c r="I7" s="12">
        <v>0</v>
      </c>
      <c r="J7" s="12">
        <v>0</v>
      </c>
      <c r="K7" s="13">
        <f t="shared" ref="K7:K13" si="0">H7+I7-J7</f>
        <v>0</v>
      </c>
      <c r="L7" s="12">
        <v>1.5</v>
      </c>
      <c r="M7" s="12">
        <v>6.9</v>
      </c>
      <c r="N7" s="12">
        <v>0</v>
      </c>
      <c r="O7" s="13">
        <f t="shared" ref="O7:O13" si="1">L7+M7-N7</f>
        <v>8.4</v>
      </c>
      <c r="P7" s="12">
        <v>3.7</v>
      </c>
      <c r="Q7" s="12">
        <v>7.5</v>
      </c>
      <c r="R7" s="12">
        <v>0</v>
      </c>
      <c r="S7" s="13">
        <f t="shared" ref="S7:S13" si="2">P7+Q7-R7</f>
        <v>11.2</v>
      </c>
      <c r="T7" s="12">
        <v>3</v>
      </c>
      <c r="U7" s="12">
        <v>6.5</v>
      </c>
      <c r="V7" s="12">
        <v>0</v>
      </c>
      <c r="W7" s="13">
        <f t="shared" ref="W7:W13" si="3">T7+U7-V7</f>
        <v>9.5</v>
      </c>
      <c r="X7" s="12">
        <f t="shared" ref="X7:X13" si="4">K7+O7+S7+W7</f>
        <v>29.1</v>
      </c>
      <c r="Y7" s="14"/>
    </row>
    <row r="8" spans="1:25" x14ac:dyDescent="0.25">
      <c r="A8" s="47" t="s">
        <v>127</v>
      </c>
      <c r="B8" s="28">
        <v>368121</v>
      </c>
      <c r="C8" s="28">
        <v>2876</v>
      </c>
      <c r="D8" s="11" t="s">
        <v>68</v>
      </c>
      <c r="E8" s="11">
        <v>2012</v>
      </c>
      <c r="F8" s="11" t="s">
        <v>31</v>
      </c>
      <c r="G8" s="11" t="s">
        <v>69</v>
      </c>
      <c r="H8" s="11">
        <v>0</v>
      </c>
      <c r="I8" s="12">
        <v>0</v>
      </c>
      <c r="J8" s="12">
        <v>0</v>
      </c>
      <c r="K8" s="13">
        <f t="shared" si="0"/>
        <v>0</v>
      </c>
      <c r="L8" s="12">
        <v>2</v>
      </c>
      <c r="M8" s="12">
        <v>6.5667</v>
      </c>
      <c r="N8" s="12">
        <v>0</v>
      </c>
      <c r="O8" s="13">
        <f t="shared" si="1"/>
        <v>8.5667000000000009</v>
      </c>
      <c r="P8" s="12">
        <v>3.1</v>
      </c>
      <c r="Q8" s="12">
        <v>6.4667000000000003</v>
      </c>
      <c r="R8" s="12">
        <v>0</v>
      </c>
      <c r="S8" s="13">
        <f t="shared" si="2"/>
        <v>9.5667000000000009</v>
      </c>
      <c r="T8" s="12">
        <v>2.7</v>
      </c>
      <c r="U8" s="12">
        <v>6.4</v>
      </c>
      <c r="V8" s="12">
        <v>0</v>
      </c>
      <c r="W8" s="13">
        <f t="shared" si="3"/>
        <v>9.1000000000000014</v>
      </c>
      <c r="X8" s="12">
        <f t="shared" si="4"/>
        <v>27.233400000000003</v>
      </c>
      <c r="Y8" s="14"/>
    </row>
    <row r="9" spans="1:25" x14ac:dyDescent="0.25">
      <c r="A9" s="47" t="s">
        <v>128</v>
      </c>
      <c r="B9" s="28">
        <v>317494</v>
      </c>
      <c r="C9" s="28">
        <v>8116</v>
      </c>
      <c r="D9" s="11" t="s">
        <v>56</v>
      </c>
      <c r="E9" s="11">
        <v>2013</v>
      </c>
      <c r="F9" s="11" t="s">
        <v>19</v>
      </c>
      <c r="G9" s="11" t="s">
        <v>38</v>
      </c>
      <c r="H9" s="11">
        <v>0</v>
      </c>
      <c r="I9" s="12">
        <v>0</v>
      </c>
      <c r="J9" s="12">
        <v>0</v>
      </c>
      <c r="K9" s="13">
        <f t="shared" si="0"/>
        <v>0</v>
      </c>
      <c r="L9" s="12">
        <v>1.3</v>
      </c>
      <c r="M9" s="12">
        <v>5.7</v>
      </c>
      <c r="N9" s="12">
        <v>0</v>
      </c>
      <c r="O9" s="13">
        <f t="shared" si="1"/>
        <v>7</v>
      </c>
      <c r="P9" s="12">
        <v>3.5</v>
      </c>
      <c r="Q9" s="12">
        <v>6.6666999999999996</v>
      </c>
      <c r="R9" s="12">
        <v>0.1</v>
      </c>
      <c r="S9" s="13">
        <f t="shared" si="2"/>
        <v>10.066699999999999</v>
      </c>
      <c r="T9" s="12">
        <v>2.9</v>
      </c>
      <c r="U9" s="12">
        <v>6.7332999999999998</v>
      </c>
      <c r="V9" s="12">
        <v>0</v>
      </c>
      <c r="W9" s="13">
        <f t="shared" si="3"/>
        <v>9.6333000000000002</v>
      </c>
      <c r="X9" s="12">
        <f t="shared" si="4"/>
        <v>26.699999999999996</v>
      </c>
      <c r="Y9" s="14"/>
    </row>
    <row r="10" spans="1:25" x14ac:dyDescent="0.25">
      <c r="A10" s="47" t="s">
        <v>136</v>
      </c>
      <c r="B10" s="28">
        <v>808570</v>
      </c>
      <c r="C10" s="28">
        <v>6843</v>
      </c>
      <c r="D10" s="11" t="s">
        <v>73</v>
      </c>
      <c r="E10" s="11">
        <v>2012</v>
      </c>
      <c r="F10" s="11" t="s">
        <v>71</v>
      </c>
      <c r="G10" s="11" t="s">
        <v>74</v>
      </c>
      <c r="H10" s="11">
        <v>0</v>
      </c>
      <c r="I10" s="12">
        <v>0</v>
      </c>
      <c r="J10" s="12">
        <v>0</v>
      </c>
      <c r="K10" s="13">
        <f t="shared" si="0"/>
        <v>0</v>
      </c>
      <c r="L10" s="12">
        <v>1.8</v>
      </c>
      <c r="M10" s="12">
        <v>6.7</v>
      </c>
      <c r="N10" s="12">
        <v>0</v>
      </c>
      <c r="O10" s="13">
        <f t="shared" si="1"/>
        <v>8.5</v>
      </c>
      <c r="P10" s="12">
        <v>3</v>
      </c>
      <c r="Q10" s="12">
        <v>4.3333000000000004</v>
      </c>
      <c r="R10" s="12">
        <v>0.1</v>
      </c>
      <c r="S10" s="13">
        <f t="shared" si="2"/>
        <v>7.2333000000000007</v>
      </c>
      <c r="T10" s="12">
        <v>3.3</v>
      </c>
      <c r="U10" s="12">
        <v>7</v>
      </c>
      <c r="V10" s="12">
        <v>0</v>
      </c>
      <c r="W10" s="13">
        <f t="shared" si="3"/>
        <v>10.3</v>
      </c>
      <c r="X10" s="12">
        <f t="shared" si="4"/>
        <v>26.033300000000001</v>
      </c>
      <c r="Y10" s="14"/>
    </row>
    <row r="11" spans="1:25" x14ac:dyDescent="0.25">
      <c r="A11" s="47" t="s">
        <v>137</v>
      </c>
      <c r="B11" s="28">
        <v>749839</v>
      </c>
      <c r="C11" s="28">
        <v>2402</v>
      </c>
      <c r="D11" s="11" t="s">
        <v>85</v>
      </c>
      <c r="E11" s="11">
        <v>2013</v>
      </c>
      <c r="F11" s="11" t="s">
        <v>36</v>
      </c>
      <c r="G11" s="11" t="s">
        <v>50</v>
      </c>
      <c r="H11" s="11">
        <v>0</v>
      </c>
      <c r="I11" s="12">
        <v>0</v>
      </c>
      <c r="J11" s="12">
        <v>0</v>
      </c>
      <c r="K11" s="13">
        <f t="shared" si="0"/>
        <v>0</v>
      </c>
      <c r="L11" s="12">
        <v>1.3</v>
      </c>
      <c r="M11" s="12">
        <v>6.4</v>
      </c>
      <c r="N11" s="12">
        <v>0</v>
      </c>
      <c r="O11" s="13">
        <f t="shared" si="1"/>
        <v>7.7</v>
      </c>
      <c r="P11" s="12">
        <v>1.3</v>
      </c>
      <c r="Q11" s="12">
        <v>6.9</v>
      </c>
      <c r="R11" s="12">
        <v>0</v>
      </c>
      <c r="S11" s="13">
        <f t="shared" si="2"/>
        <v>8.2000000000000011</v>
      </c>
      <c r="T11" s="12">
        <v>1.7</v>
      </c>
      <c r="U11" s="12">
        <v>7.2329999999999997</v>
      </c>
      <c r="V11" s="12">
        <v>0</v>
      </c>
      <c r="W11" s="13">
        <f t="shared" si="3"/>
        <v>8.9329999999999998</v>
      </c>
      <c r="X11" s="12">
        <f t="shared" si="4"/>
        <v>24.833000000000002</v>
      </c>
      <c r="Y11" s="14"/>
    </row>
    <row r="12" spans="1:25" x14ac:dyDescent="0.25">
      <c r="A12" s="47" t="s">
        <v>142</v>
      </c>
      <c r="B12" s="28">
        <v>555498</v>
      </c>
      <c r="C12" s="28">
        <v>6843</v>
      </c>
      <c r="D12" s="11" t="s">
        <v>75</v>
      </c>
      <c r="E12" s="11">
        <v>2013</v>
      </c>
      <c r="F12" s="11" t="s">
        <v>71</v>
      </c>
      <c r="G12" s="11" t="s">
        <v>76</v>
      </c>
      <c r="H12" s="11">
        <v>0</v>
      </c>
      <c r="I12" s="12">
        <v>0</v>
      </c>
      <c r="J12" s="12">
        <v>0</v>
      </c>
      <c r="K12" s="13">
        <f t="shared" si="0"/>
        <v>0</v>
      </c>
      <c r="L12" s="12">
        <v>2.1</v>
      </c>
      <c r="M12" s="12">
        <v>5.5</v>
      </c>
      <c r="N12" s="12">
        <v>0</v>
      </c>
      <c r="O12" s="13">
        <f t="shared" si="1"/>
        <v>7.6</v>
      </c>
      <c r="P12" s="12">
        <v>2.2000000000000002</v>
      </c>
      <c r="Q12" s="12">
        <v>5.2667000000000002</v>
      </c>
      <c r="R12" s="12">
        <v>0.1</v>
      </c>
      <c r="S12" s="13">
        <f t="shared" si="2"/>
        <v>7.3667000000000007</v>
      </c>
      <c r="T12" s="12">
        <v>2.8</v>
      </c>
      <c r="U12" s="12">
        <v>6.6</v>
      </c>
      <c r="V12" s="12">
        <v>0</v>
      </c>
      <c r="W12" s="13">
        <f t="shared" si="3"/>
        <v>9.3999999999999986</v>
      </c>
      <c r="X12" s="12">
        <f t="shared" si="4"/>
        <v>24.366699999999998</v>
      </c>
      <c r="Y12" s="14"/>
    </row>
    <row r="13" spans="1:25" x14ac:dyDescent="0.25">
      <c r="A13" s="47" t="s">
        <v>126</v>
      </c>
      <c r="B13" s="28"/>
      <c r="C13" s="28"/>
      <c r="D13" s="15" t="s">
        <v>111</v>
      </c>
      <c r="E13" s="11">
        <v>2013</v>
      </c>
      <c r="F13" s="15" t="s">
        <v>107</v>
      </c>
      <c r="G13" s="11"/>
      <c r="H13" s="11">
        <v>0</v>
      </c>
      <c r="I13" s="12">
        <v>0</v>
      </c>
      <c r="J13" s="12">
        <v>0</v>
      </c>
      <c r="K13" s="13">
        <f t="shared" si="0"/>
        <v>0</v>
      </c>
      <c r="L13" s="12">
        <v>1.1000000000000001</v>
      </c>
      <c r="M13" s="12">
        <v>4.7</v>
      </c>
      <c r="N13" s="12">
        <v>0</v>
      </c>
      <c r="O13" s="13">
        <f t="shared" si="1"/>
        <v>5.8000000000000007</v>
      </c>
      <c r="P13" s="12">
        <v>2.7</v>
      </c>
      <c r="Q13" s="12">
        <v>7.1666999999999996</v>
      </c>
      <c r="R13" s="12">
        <v>0</v>
      </c>
      <c r="S13" s="13">
        <f t="shared" si="2"/>
        <v>9.8666999999999998</v>
      </c>
      <c r="T13" s="12">
        <v>1.5</v>
      </c>
      <c r="U13" s="12">
        <v>6.5</v>
      </c>
      <c r="V13" s="12">
        <v>0</v>
      </c>
      <c r="W13" s="13">
        <f t="shared" si="3"/>
        <v>8</v>
      </c>
      <c r="X13" s="12">
        <f t="shared" si="4"/>
        <v>23.666699999999999</v>
      </c>
      <c r="Y13" s="14"/>
    </row>
    <row r="14" spans="1:25" x14ac:dyDescent="0.25">
      <c r="A14" s="44"/>
      <c r="B14" s="28"/>
      <c r="C14" s="28"/>
      <c r="D14" s="11"/>
      <c r="E14" s="11"/>
      <c r="F14" s="11"/>
      <c r="G14" s="11"/>
      <c r="H14" s="11"/>
      <c r="I14" s="12"/>
      <c r="J14" s="12"/>
      <c r="K14" s="13"/>
      <c r="L14" s="12"/>
      <c r="M14" s="12"/>
      <c r="N14" s="12"/>
      <c r="O14" s="13"/>
      <c r="P14" s="12"/>
      <c r="Q14" s="12"/>
      <c r="R14" s="12"/>
      <c r="S14" s="13"/>
      <c r="T14" s="12"/>
      <c r="U14" s="12"/>
      <c r="V14" s="12"/>
      <c r="W14" s="13"/>
      <c r="X14" s="12"/>
      <c r="Y14" s="14"/>
    </row>
    <row r="15" spans="1:25" ht="15.75" thickBot="1" x14ac:dyDescent="0.3">
      <c r="A15" s="32"/>
      <c r="B15" s="29"/>
      <c r="C15" s="29"/>
      <c r="D15" s="21"/>
      <c r="E15" s="17"/>
      <c r="F15" s="21"/>
      <c r="G15" s="17"/>
      <c r="H15" s="17"/>
      <c r="I15" s="18"/>
      <c r="J15" s="18"/>
      <c r="K15" s="19"/>
      <c r="L15" s="18"/>
      <c r="M15" s="18"/>
      <c r="N15" s="18"/>
      <c r="O15" s="19"/>
      <c r="P15" s="18"/>
      <c r="Q15" s="18"/>
      <c r="R15" s="18"/>
      <c r="S15" s="19"/>
      <c r="T15" s="18"/>
      <c r="U15" s="18"/>
      <c r="V15" s="18"/>
      <c r="W15" s="19"/>
      <c r="X15" s="18"/>
      <c r="Y15" s="20"/>
    </row>
    <row r="16" spans="1:25" x14ac:dyDescent="0.25">
      <c r="I16" s="3"/>
      <c r="J16" s="3"/>
      <c r="K16" s="4"/>
      <c r="L16" s="3"/>
      <c r="M16" s="3"/>
      <c r="N16" s="3"/>
      <c r="O16" s="4"/>
      <c r="P16" s="3"/>
      <c r="Q16" s="3"/>
      <c r="R16" s="3"/>
      <c r="S16" s="4"/>
      <c r="T16" s="3"/>
      <c r="U16" s="3"/>
      <c r="V16" s="3"/>
      <c r="W16" s="4"/>
      <c r="X16" s="3"/>
      <c r="Y16" s="4"/>
    </row>
    <row r="17" spans="4:25" x14ac:dyDescent="0.25">
      <c r="I17" s="3"/>
      <c r="J17" s="3"/>
      <c r="K17" s="4"/>
      <c r="L17" s="3"/>
      <c r="M17" s="3"/>
      <c r="N17" s="3"/>
      <c r="O17" s="4"/>
      <c r="P17" s="3"/>
      <c r="Q17" s="3"/>
      <c r="R17" s="3"/>
      <c r="S17" s="4"/>
      <c r="T17" s="3"/>
      <c r="U17" s="3"/>
      <c r="V17" s="3"/>
      <c r="W17" s="4"/>
      <c r="X17" s="3"/>
      <c r="Y17" s="4"/>
    </row>
    <row r="18" spans="4:25" x14ac:dyDescent="0.25">
      <c r="I18" s="3"/>
      <c r="J18" s="3"/>
      <c r="K18" s="4"/>
      <c r="L18" s="3"/>
      <c r="M18" s="3"/>
      <c r="N18" s="3"/>
      <c r="O18" s="4"/>
      <c r="P18" s="3"/>
      <c r="Q18" s="3"/>
      <c r="R18" s="3"/>
      <c r="S18" s="4"/>
      <c r="T18" s="3"/>
      <c r="U18" s="3"/>
      <c r="V18" s="3"/>
      <c r="W18" s="4"/>
      <c r="X18" s="3"/>
      <c r="Y18" s="4"/>
    </row>
    <row r="19" spans="4:25" x14ac:dyDescent="0.25">
      <c r="I19" s="3"/>
      <c r="J19" s="3"/>
      <c r="K19" s="4"/>
      <c r="L19" s="3"/>
      <c r="M19" s="3"/>
      <c r="N19" s="3"/>
      <c r="O19" s="4"/>
      <c r="P19" s="3"/>
      <c r="Q19" s="3"/>
      <c r="R19" s="3"/>
      <c r="S19" s="4"/>
      <c r="T19" s="3"/>
      <c r="U19" s="3"/>
      <c r="V19" s="3"/>
      <c r="W19" s="4"/>
      <c r="X19" s="3"/>
      <c r="Y19" s="4"/>
    </row>
    <row r="20" spans="4:25" x14ac:dyDescent="0.25">
      <c r="I20" s="3"/>
      <c r="J20" s="3"/>
      <c r="K20" s="4"/>
      <c r="L20" s="3"/>
      <c r="M20" s="3"/>
      <c r="N20" s="3"/>
      <c r="O20" s="4"/>
      <c r="P20" s="3"/>
      <c r="Q20" s="3"/>
      <c r="R20" s="3"/>
      <c r="S20" s="4"/>
      <c r="T20" s="3"/>
      <c r="U20" s="3"/>
      <c r="V20" s="3"/>
      <c r="W20" s="4"/>
      <c r="X20" s="3"/>
      <c r="Y20" s="4"/>
    </row>
    <row r="21" spans="4:25" x14ac:dyDescent="0.25">
      <c r="I21" s="3"/>
      <c r="J21" s="3"/>
      <c r="K21" s="4"/>
      <c r="L21" s="3"/>
      <c r="M21" s="3"/>
      <c r="N21" s="3"/>
      <c r="O21" s="4"/>
      <c r="P21" s="3"/>
      <c r="Q21" s="3"/>
      <c r="R21" s="3"/>
      <c r="S21" s="4"/>
      <c r="T21" s="3"/>
      <c r="U21" s="3"/>
      <c r="V21" s="3"/>
      <c r="W21" s="4"/>
      <c r="X21" s="3"/>
      <c r="Y21" s="4"/>
    </row>
    <row r="22" spans="4:25" x14ac:dyDescent="0.25">
      <c r="I22" s="3"/>
      <c r="J22" s="3"/>
      <c r="K22" s="4"/>
      <c r="L22" s="3"/>
      <c r="M22" s="3"/>
      <c r="N22" s="3"/>
      <c r="O22" s="4"/>
      <c r="P22" s="3"/>
      <c r="Q22" s="3"/>
      <c r="R22" s="3"/>
      <c r="S22" s="4"/>
      <c r="T22" s="3"/>
      <c r="U22" s="3"/>
      <c r="V22" s="3"/>
      <c r="W22" s="4"/>
      <c r="X22" s="3"/>
      <c r="Y22" s="4"/>
    </row>
    <row r="23" spans="4:25" x14ac:dyDescent="0.25">
      <c r="I23" s="3"/>
      <c r="J23" s="3"/>
      <c r="K23" s="4"/>
      <c r="L23" s="3"/>
      <c r="M23" s="3"/>
      <c r="N23" s="3"/>
      <c r="O23" s="4"/>
      <c r="P23" s="3"/>
      <c r="Q23" s="3"/>
      <c r="R23" s="3"/>
      <c r="S23" s="4"/>
      <c r="T23" s="3"/>
      <c r="U23" s="3"/>
      <c r="V23" s="3"/>
      <c r="W23" s="4"/>
      <c r="X23" s="3"/>
      <c r="Y23" s="4"/>
    </row>
    <row r="24" spans="4:25" x14ac:dyDescent="0.25">
      <c r="D24" s="5"/>
      <c r="F24" s="5"/>
      <c r="G24" s="5"/>
      <c r="I24" s="3"/>
      <c r="J24" s="3"/>
      <c r="K24" s="4"/>
      <c r="L24" s="3"/>
      <c r="M24" s="3"/>
      <c r="N24" s="3"/>
      <c r="O24" s="4"/>
      <c r="P24" s="3"/>
      <c r="Q24" s="3"/>
      <c r="R24" s="3"/>
      <c r="S24" s="4"/>
      <c r="T24" s="3"/>
      <c r="U24" s="3"/>
      <c r="V24" s="3"/>
      <c r="W24" s="4"/>
      <c r="X24" s="3"/>
      <c r="Y24" s="4"/>
    </row>
    <row r="25" spans="4:25" x14ac:dyDescent="0.25">
      <c r="D25" s="5"/>
      <c r="F25" s="5"/>
      <c r="G25" s="5"/>
      <c r="I25" s="3"/>
      <c r="J25" s="3"/>
      <c r="K25" s="4"/>
      <c r="L25" s="3"/>
      <c r="M25" s="3"/>
      <c r="N25" s="3"/>
      <c r="O25" s="4"/>
      <c r="P25" s="3"/>
      <c r="Q25" s="3"/>
      <c r="R25" s="3"/>
      <c r="S25" s="4"/>
      <c r="T25" s="3"/>
      <c r="U25" s="3"/>
      <c r="V25" s="3"/>
      <c r="W25" s="4"/>
      <c r="X25" s="3"/>
      <c r="Y25" s="4"/>
    </row>
    <row r="26" spans="4:25" x14ac:dyDescent="0.25">
      <c r="D26" s="5"/>
      <c r="F26" s="5"/>
      <c r="G26" s="5"/>
      <c r="I26" s="3"/>
      <c r="J26" s="3"/>
      <c r="K26" s="4"/>
      <c r="L26" s="3"/>
      <c r="M26" s="3"/>
      <c r="N26" s="3"/>
      <c r="O26" s="4"/>
      <c r="P26" s="3"/>
      <c r="Q26" s="3"/>
      <c r="R26" s="3"/>
      <c r="S26" s="4"/>
      <c r="T26" s="3"/>
      <c r="U26" s="3"/>
      <c r="V26" s="3"/>
      <c r="W26" s="4"/>
      <c r="X26" s="3"/>
      <c r="Y26" s="4"/>
    </row>
    <row r="27" spans="4:25" x14ac:dyDescent="0.25">
      <c r="I27" s="3"/>
      <c r="J27" s="3"/>
      <c r="K27" s="4"/>
      <c r="L27" s="3"/>
      <c r="M27" s="3"/>
      <c r="N27" s="3"/>
      <c r="O27" s="4"/>
      <c r="P27" s="3"/>
      <c r="Q27" s="3"/>
      <c r="R27" s="3"/>
      <c r="S27" s="4"/>
      <c r="T27" s="3"/>
      <c r="U27" s="3"/>
      <c r="V27" s="3"/>
      <c r="W27" s="4"/>
      <c r="X27" s="3"/>
      <c r="Y27" s="4"/>
    </row>
    <row r="28" spans="4:25" x14ac:dyDescent="0.25">
      <c r="I28" s="3"/>
      <c r="J28" s="3"/>
      <c r="K28" s="4"/>
      <c r="L28" s="3"/>
      <c r="M28" s="3"/>
      <c r="N28" s="3"/>
      <c r="O28" s="4"/>
      <c r="P28" s="3"/>
      <c r="Q28" s="3"/>
      <c r="R28" s="3"/>
      <c r="S28" s="4"/>
      <c r="T28" s="3"/>
      <c r="U28" s="3"/>
      <c r="V28" s="3"/>
      <c r="W28" s="4"/>
      <c r="X28" s="3"/>
      <c r="Y28" s="4"/>
    </row>
    <row r="29" spans="4:25" x14ac:dyDescent="0.25">
      <c r="I29" s="3"/>
      <c r="J29" s="3"/>
      <c r="K29" s="4"/>
      <c r="L29" s="3"/>
      <c r="M29" s="3"/>
      <c r="N29" s="3"/>
      <c r="O29" s="4"/>
      <c r="P29" s="3"/>
      <c r="Q29" s="3"/>
      <c r="R29" s="3"/>
      <c r="S29" s="4"/>
      <c r="T29" s="3"/>
      <c r="U29" s="3"/>
      <c r="V29" s="3"/>
      <c r="W29" s="4"/>
      <c r="X29" s="3"/>
      <c r="Y29" s="4"/>
    </row>
    <row r="30" spans="4:25" x14ac:dyDescent="0.25">
      <c r="I30" s="3"/>
      <c r="J30" s="3"/>
      <c r="K30" s="4"/>
      <c r="L30" s="3"/>
      <c r="M30" s="3"/>
      <c r="N30" s="3"/>
      <c r="O30" s="4"/>
      <c r="P30" s="3"/>
      <c r="Q30" s="3"/>
      <c r="R30" s="3"/>
      <c r="S30" s="4"/>
      <c r="T30" s="3"/>
      <c r="U30" s="3"/>
      <c r="V30" s="3"/>
      <c r="W30" s="4"/>
      <c r="X30" s="3"/>
      <c r="Y30" s="4"/>
    </row>
    <row r="31" spans="4:25" x14ac:dyDescent="0.25">
      <c r="I31" s="3"/>
      <c r="J31" s="3"/>
      <c r="K31" s="4"/>
      <c r="L31" s="3"/>
      <c r="M31" s="3"/>
      <c r="N31" s="3"/>
      <c r="O31" s="4"/>
      <c r="P31" s="3"/>
      <c r="Q31" s="3"/>
      <c r="R31" s="3"/>
      <c r="S31" s="4"/>
      <c r="T31" s="3"/>
      <c r="U31" s="3"/>
      <c r="V31" s="3"/>
      <c r="W31" s="4"/>
      <c r="X31" s="3"/>
      <c r="Y31" s="4"/>
    </row>
    <row r="32" spans="4:25" x14ac:dyDescent="0.25">
      <c r="I32" s="3"/>
      <c r="J32" s="3"/>
      <c r="K32" s="4"/>
      <c r="L32" s="3"/>
      <c r="M32" s="3"/>
      <c r="N32" s="3"/>
      <c r="O32" s="4"/>
      <c r="P32" s="3"/>
      <c r="Q32" s="3"/>
      <c r="R32" s="3"/>
      <c r="S32" s="4"/>
      <c r="T32" s="3"/>
      <c r="U32" s="3"/>
      <c r="V32" s="3"/>
      <c r="W32" s="4"/>
      <c r="X32" s="3"/>
      <c r="Y32" s="4"/>
    </row>
    <row r="33" spans="4:25" x14ac:dyDescent="0.25">
      <c r="I33" s="3"/>
      <c r="J33" s="3"/>
      <c r="K33" s="4"/>
      <c r="L33" s="3"/>
      <c r="M33" s="3"/>
      <c r="N33" s="3"/>
      <c r="O33" s="4"/>
      <c r="P33" s="3"/>
      <c r="Q33" s="3"/>
      <c r="R33" s="3"/>
      <c r="S33" s="4"/>
      <c r="T33" s="3"/>
      <c r="U33" s="3"/>
      <c r="V33" s="3"/>
      <c r="W33" s="4"/>
      <c r="X33" s="3"/>
      <c r="Y33" s="4"/>
    </row>
    <row r="34" spans="4:25" x14ac:dyDescent="0.25">
      <c r="I34" s="3"/>
      <c r="J34" s="3"/>
      <c r="K34" s="4"/>
      <c r="L34" s="3"/>
      <c r="M34" s="3"/>
      <c r="N34" s="3"/>
      <c r="O34" s="4"/>
      <c r="P34" s="3"/>
      <c r="Q34" s="3"/>
      <c r="R34" s="3"/>
      <c r="S34" s="4"/>
      <c r="T34" s="3"/>
      <c r="U34" s="3"/>
      <c r="V34" s="3"/>
      <c r="W34" s="4"/>
      <c r="X34" s="3"/>
      <c r="Y34" s="4"/>
    </row>
    <row r="35" spans="4:25" x14ac:dyDescent="0.25">
      <c r="I35" s="3"/>
      <c r="J35" s="3"/>
      <c r="K35" s="4"/>
      <c r="L35" s="3"/>
      <c r="M35" s="3"/>
      <c r="N35" s="3"/>
      <c r="O35" s="4"/>
      <c r="P35" s="3"/>
      <c r="Q35" s="3"/>
      <c r="R35" s="3"/>
      <c r="S35" s="4"/>
      <c r="T35" s="3"/>
      <c r="U35" s="3"/>
      <c r="V35" s="3"/>
      <c r="W35" s="4"/>
      <c r="X35" s="3"/>
      <c r="Y35" s="4"/>
    </row>
    <row r="36" spans="4:25" x14ac:dyDescent="0.25">
      <c r="I36" s="3"/>
      <c r="J36" s="3"/>
      <c r="K36" s="4"/>
      <c r="L36" s="3"/>
      <c r="M36" s="3"/>
      <c r="N36" s="3"/>
      <c r="O36" s="4"/>
      <c r="P36" s="3"/>
      <c r="Q36" s="3"/>
      <c r="R36" s="3"/>
      <c r="S36" s="4"/>
      <c r="T36" s="3"/>
      <c r="U36" s="3"/>
      <c r="V36" s="3"/>
      <c r="W36" s="4"/>
      <c r="X36" s="3"/>
      <c r="Y36" s="4"/>
    </row>
    <row r="37" spans="4:25" x14ac:dyDescent="0.25">
      <c r="I37" s="3"/>
      <c r="J37" s="3"/>
      <c r="K37" s="4"/>
      <c r="L37" s="3"/>
      <c r="M37" s="3"/>
      <c r="N37" s="3"/>
      <c r="O37" s="4"/>
      <c r="P37" s="3"/>
      <c r="Q37" s="3"/>
      <c r="R37" s="3"/>
      <c r="S37" s="4"/>
      <c r="T37" s="3"/>
      <c r="U37" s="3"/>
      <c r="V37" s="3"/>
      <c r="W37" s="4"/>
      <c r="X37" s="3"/>
      <c r="Y37" s="4"/>
    </row>
    <row r="38" spans="4:25" x14ac:dyDescent="0.25">
      <c r="I38" s="3"/>
      <c r="J38" s="3"/>
      <c r="K38" s="4"/>
      <c r="L38" s="3"/>
      <c r="M38" s="3"/>
      <c r="N38" s="3"/>
      <c r="O38" s="4"/>
      <c r="P38" s="3"/>
      <c r="Q38" s="3"/>
      <c r="R38" s="3"/>
      <c r="S38" s="4"/>
      <c r="T38" s="3"/>
      <c r="U38" s="3"/>
      <c r="V38" s="3"/>
      <c r="W38" s="4"/>
      <c r="X38" s="3"/>
      <c r="Y38" s="4"/>
    </row>
    <row r="39" spans="4:25" x14ac:dyDescent="0.25">
      <c r="I39" s="3"/>
      <c r="J39" s="3"/>
      <c r="K39" s="4"/>
      <c r="L39" s="3"/>
      <c r="M39" s="3"/>
      <c r="N39" s="3"/>
      <c r="O39" s="4"/>
      <c r="P39" s="3"/>
      <c r="Q39" s="3"/>
      <c r="R39" s="3"/>
      <c r="S39" s="4"/>
      <c r="T39" s="3"/>
      <c r="U39" s="3"/>
      <c r="V39" s="3"/>
      <c r="W39" s="4"/>
      <c r="X39" s="3"/>
      <c r="Y39" s="4"/>
    </row>
    <row r="40" spans="4:25" x14ac:dyDescent="0.25">
      <c r="I40" s="3"/>
      <c r="J40" s="3"/>
      <c r="K40" s="4"/>
      <c r="L40" s="3"/>
      <c r="M40" s="3"/>
      <c r="N40" s="3"/>
      <c r="O40" s="4"/>
      <c r="P40" s="3"/>
      <c r="Q40" s="3"/>
      <c r="R40" s="3"/>
      <c r="S40" s="4"/>
      <c r="T40" s="3"/>
      <c r="U40" s="3"/>
      <c r="V40" s="3"/>
      <c r="W40" s="4"/>
      <c r="X40" s="3"/>
      <c r="Y40" s="4"/>
    </row>
    <row r="41" spans="4:25" x14ac:dyDescent="0.25">
      <c r="I41" s="3"/>
      <c r="J41" s="3"/>
      <c r="K41" s="4"/>
      <c r="L41" s="3"/>
      <c r="M41" s="3"/>
      <c r="N41" s="3"/>
      <c r="O41" s="4"/>
      <c r="P41" s="3"/>
      <c r="Q41" s="3"/>
      <c r="R41" s="3"/>
      <c r="S41" s="4"/>
      <c r="T41" s="3"/>
      <c r="U41" s="3"/>
      <c r="V41" s="3"/>
      <c r="W41" s="4"/>
      <c r="X41" s="3"/>
      <c r="Y41" s="4"/>
    </row>
    <row r="42" spans="4:25" x14ac:dyDescent="0.25">
      <c r="I42" s="3"/>
      <c r="J42" s="3"/>
      <c r="K42" s="4"/>
      <c r="L42" s="3"/>
      <c r="M42" s="3"/>
      <c r="N42" s="3"/>
      <c r="O42" s="4"/>
      <c r="P42" s="3"/>
      <c r="Q42" s="3"/>
      <c r="R42" s="3"/>
      <c r="S42" s="4"/>
      <c r="T42" s="3"/>
      <c r="U42" s="3"/>
      <c r="V42" s="3"/>
      <c r="W42" s="4"/>
      <c r="X42" s="3"/>
      <c r="Y42" s="4"/>
    </row>
    <row r="43" spans="4:25" x14ac:dyDescent="0.25">
      <c r="I43" s="3"/>
      <c r="J43" s="3"/>
      <c r="K43" s="4"/>
      <c r="L43" s="3"/>
      <c r="M43" s="3"/>
      <c r="N43" s="3"/>
      <c r="O43" s="4"/>
      <c r="P43" s="3"/>
      <c r="Q43" s="3"/>
      <c r="R43" s="3"/>
      <c r="S43" s="4"/>
      <c r="T43" s="3"/>
      <c r="U43" s="3"/>
      <c r="V43" s="3"/>
      <c r="W43" s="4"/>
      <c r="X43" s="3"/>
      <c r="Y43" s="4"/>
    </row>
    <row r="44" spans="4:25" x14ac:dyDescent="0.25">
      <c r="D44" s="5"/>
      <c r="F44" s="5"/>
      <c r="I44" s="3"/>
      <c r="J44" s="3"/>
      <c r="K44" s="4"/>
      <c r="L44" s="3"/>
      <c r="M44" s="3"/>
      <c r="N44" s="3"/>
      <c r="O44" s="4"/>
      <c r="P44" s="3"/>
      <c r="Q44" s="3"/>
      <c r="R44" s="3"/>
      <c r="S44" s="4"/>
      <c r="T44" s="3"/>
      <c r="U44" s="3"/>
      <c r="V44" s="3"/>
      <c r="W44" s="4"/>
      <c r="X44" s="3"/>
      <c r="Y44" s="4"/>
    </row>
    <row r="45" spans="4:25" x14ac:dyDescent="0.25">
      <c r="D45" s="5"/>
      <c r="F45" s="5"/>
      <c r="I45" s="3"/>
      <c r="J45" s="3"/>
      <c r="K45" s="4"/>
      <c r="L45" s="3"/>
      <c r="M45" s="3"/>
      <c r="N45" s="3"/>
      <c r="O45" s="4"/>
      <c r="P45" s="3"/>
      <c r="Q45" s="3"/>
      <c r="R45" s="3"/>
      <c r="S45" s="4"/>
      <c r="T45" s="3"/>
      <c r="U45" s="3"/>
      <c r="V45" s="3"/>
      <c r="W45" s="4"/>
      <c r="X45" s="3"/>
      <c r="Y45" s="4"/>
    </row>
    <row r="46" spans="4:25" x14ac:dyDescent="0.25">
      <c r="D46" s="5"/>
      <c r="F46" s="5"/>
      <c r="I46" s="3"/>
      <c r="J46" s="3"/>
      <c r="K46" s="4"/>
      <c r="L46" s="3"/>
      <c r="M46" s="3"/>
      <c r="N46" s="3"/>
      <c r="O46" s="4"/>
      <c r="P46" s="3"/>
      <c r="Q46" s="3"/>
      <c r="R46" s="3"/>
      <c r="S46" s="4"/>
      <c r="T46" s="3"/>
      <c r="U46" s="3"/>
      <c r="V46" s="3"/>
      <c r="W46" s="4"/>
      <c r="X46" s="3"/>
      <c r="Y46" s="4"/>
    </row>
    <row r="47" spans="4:25" x14ac:dyDescent="0.25">
      <c r="D47" s="5"/>
      <c r="F47" s="5"/>
      <c r="I47" s="3"/>
      <c r="J47" s="3"/>
      <c r="K47" s="4"/>
      <c r="L47" s="3"/>
      <c r="M47" s="3"/>
      <c r="N47" s="3"/>
      <c r="O47" s="4"/>
      <c r="P47" s="3"/>
      <c r="Q47" s="3"/>
      <c r="R47" s="3"/>
      <c r="S47" s="4"/>
      <c r="T47" s="3"/>
      <c r="U47" s="3"/>
      <c r="V47" s="3"/>
      <c r="W47" s="4"/>
      <c r="X47" s="3"/>
      <c r="Y47" s="4"/>
    </row>
    <row r="48" spans="4:25" x14ac:dyDescent="0.25">
      <c r="D48" s="5"/>
      <c r="F48" s="5"/>
      <c r="I48" s="3"/>
      <c r="J48" s="3"/>
      <c r="K48" s="4"/>
      <c r="L48" s="3"/>
      <c r="M48" s="3"/>
      <c r="N48" s="3"/>
      <c r="O48" s="4"/>
      <c r="P48" s="3"/>
      <c r="Q48" s="3"/>
      <c r="R48" s="3"/>
      <c r="S48" s="4"/>
      <c r="T48" s="3"/>
      <c r="U48" s="3"/>
      <c r="V48" s="3"/>
      <c r="W48" s="4"/>
      <c r="X48" s="3"/>
      <c r="Y48" s="4"/>
    </row>
    <row r="49" spans="4:25" x14ac:dyDescent="0.25">
      <c r="D49" s="5"/>
      <c r="F49" s="5"/>
      <c r="I49" s="3"/>
      <c r="J49" s="3"/>
      <c r="K49" s="4"/>
      <c r="L49" s="3"/>
      <c r="M49" s="3"/>
      <c r="N49" s="3"/>
      <c r="O49" s="4"/>
      <c r="P49" s="3"/>
      <c r="Q49" s="3"/>
      <c r="R49" s="3"/>
      <c r="S49" s="4"/>
      <c r="T49" s="3"/>
      <c r="U49" s="3"/>
      <c r="V49" s="3"/>
      <c r="W49" s="4"/>
      <c r="X49" s="3"/>
      <c r="Y49" s="4"/>
    </row>
  </sheetData>
  <autoFilter ref="A6:Y15">
    <sortState ref="A7:Y15">
      <sortCondition descending="1" ref="X6:X15"/>
    </sortState>
  </autoFilter>
  <pageMargins left="0.7" right="0.7" top="0.78740157499999996" bottom="0.78740157499999996" header="0.3" footer="0.3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showGridLines="0" workbookViewId="0">
      <selection activeCell="F14" sqref="F14"/>
    </sheetView>
  </sheetViews>
  <sheetFormatPr defaultRowHeight="15" outlineLevelCol="1" x14ac:dyDescent="0.25"/>
  <cols>
    <col min="1" max="1" width="10" style="26" customWidth="1"/>
    <col min="2" max="3" width="8.7109375" style="26" hidden="1" customWidth="1" outlineLevel="1"/>
    <col min="4" max="4" width="23.5703125" customWidth="1" collapsed="1"/>
    <col min="5" max="5" width="8" customWidth="1"/>
    <col min="6" max="6" width="19" customWidth="1"/>
    <col min="7" max="7" width="20.71093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6.28515625" customWidth="1"/>
  </cols>
  <sheetData>
    <row r="1" spans="1:25" ht="18.75" x14ac:dyDescent="0.3">
      <c r="D1" s="6" t="s">
        <v>0</v>
      </c>
      <c r="E1" s="1"/>
    </row>
    <row r="2" spans="1:25" ht="18.75" x14ac:dyDescent="0.3">
      <c r="D2" s="6" t="s">
        <v>1</v>
      </c>
      <c r="E2" s="1"/>
    </row>
    <row r="3" spans="1:25" ht="18.75" x14ac:dyDescent="0.3">
      <c r="D3" s="6" t="s">
        <v>53</v>
      </c>
      <c r="E3" s="1"/>
    </row>
    <row r="4" spans="1:25" ht="15.75" thickBot="1" x14ac:dyDescent="0.3"/>
    <row r="5" spans="1:25" x14ac:dyDescent="0.25">
      <c r="A5" s="33"/>
      <c r="B5" s="34"/>
      <c r="C5" s="34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3"/>
    </row>
    <row r="6" spans="1:25" x14ac:dyDescent="0.25">
      <c r="A6" s="35" t="s">
        <v>2</v>
      </c>
      <c r="B6" s="36" t="s">
        <v>3</v>
      </c>
      <c r="C6" s="36" t="s">
        <v>4</v>
      </c>
      <c r="D6" s="24" t="s">
        <v>5</v>
      </c>
      <c r="E6" s="24" t="s">
        <v>6</v>
      </c>
      <c r="F6" s="24" t="s">
        <v>7</v>
      </c>
      <c r="G6" s="24" t="s">
        <v>8</v>
      </c>
      <c r="H6" s="24" t="s">
        <v>9</v>
      </c>
      <c r="I6" s="24" t="s">
        <v>10</v>
      </c>
      <c r="J6" s="24" t="s">
        <v>11</v>
      </c>
      <c r="K6" s="24" t="s">
        <v>12</v>
      </c>
      <c r="L6" s="24" t="s">
        <v>9</v>
      </c>
      <c r="M6" s="24" t="s">
        <v>10</v>
      </c>
      <c r="N6" s="24" t="s">
        <v>11</v>
      </c>
      <c r="O6" s="24" t="s">
        <v>13</v>
      </c>
      <c r="P6" s="24" t="s">
        <v>9</v>
      </c>
      <c r="Q6" s="24" t="s">
        <v>10</v>
      </c>
      <c r="R6" s="24" t="s">
        <v>11</v>
      </c>
      <c r="S6" s="24" t="s">
        <v>14</v>
      </c>
      <c r="T6" s="24" t="s">
        <v>9</v>
      </c>
      <c r="U6" s="24" t="s">
        <v>10</v>
      </c>
      <c r="V6" s="24" t="s">
        <v>11</v>
      </c>
      <c r="W6" s="24" t="s">
        <v>15</v>
      </c>
      <c r="X6" s="24" t="s">
        <v>16</v>
      </c>
      <c r="Y6" s="25" t="s">
        <v>17</v>
      </c>
    </row>
    <row r="7" spans="1:25" x14ac:dyDescent="0.25">
      <c r="A7" s="47" t="s">
        <v>123</v>
      </c>
      <c r="B7" s="28">
        <v>633753</v>
      </c>
      <c r="C7" s="28">
        <v>1739</v>
      </c>
      <c r="D7" s="11" t="s">
        <v>79</v>
      </c>
      <c r="E7" s="11">
        <v>2010</v>
      </c>
      <c r="F7" s="11" t="s">
        <v>34</v>
      </c>
      <c r="G7" s="11" t="s">
        <v>50</v>
      </c>
      <c r="H7" s="11">
        <v>0</v>
      </c>
      <c r="I7" s="12">
        <v>0</v>
      </c>
      <c r="J7" s="12">
        <v>0</v>
      </c>
      <c r="K7" s="13">
        <f t="shared" ref="K7:K19" si="0">H7+I7-J7</f>
        <v>0</v>
      </c>
      <c r="L7" s="12">
        <v>2.5</v>
      </c>
      <c r="M7" s="12">
        <v>7.8666999999999998</v>
      </c>
      <c r="N7" s="12">
        <v>0</v>
      </c>
      <c r="O7" s="13">
        <f t="shared" ref="O7:O19" si="1">L7+M7-N7</f>
        <v>10.3667</v>
      </c>
      <c r="P7" s="12">
        <v>4.0999999999999996</v>
      </c>
      <c r="Q7" s="12">
        <v>7.8666999999999998</v>
      </c>
      <c r="R7" s="12">
        <v>0</v>
      </c>
      <c r="S7" s="13">
        <f t="shared" ref="S7:S19" si="2">P7+Q7-R7</f>
        <v>11.966699999999999</v>
      </c>
      <c r="T7" s="12">
        <v>3.7</v>
      </c>
      <c r="U7" s="12">
        <v>7.0667</v>
      </c>
      <c r="V7" s="12">
        <v>0</v>
      </c>
      <c r="W7" s="13">
        <f t="shared" ref="W7:W19" si="3">T7+U7-V7</f>
        <v>10.7667</v>
      </c>
      <c r="X7" s="12">
        <f t="shared" ref="X7:X19" si="4">K7+O7+S7+W7</f>
        <v>33.100099999999998</v>
      </c>
      <c r="Y7" s="14"/>
    </row>
    <row r="8" spans="1:25" x14ac:dyDescent="0.25">
      <c r="A8" s="47" t="s">
        <v>127</v>
      </c>
      <c r="B8" s="28">
        <v>641733</v>
      </c>
      <c r="C8" s="28">
        <v>2876</v>
      </c>
      <c r="D8" s="11" t="s">
        <v>67</v>
      </c>
      <c r="E8" s="11">
        <v>2011</v>
      </c>
      <c r="F8" s="11" t="s">
        <v>31</v>
      </c>
      <c r="G8" s="11" t="s">
        <v>32</v>
      </c>
      <c r="H8" s="11">
        <v>0</v>
      </c>
      <c r="I8" s="12">
        <v>0</v>
      </c>
      <c r="J8" s="12">
        <v>0</v>
      </c>
      <c r="K8" s="13">
        <f t="shared" si="0"/>
        <v>0</v>
      </c>
      <c r="L8" s="12">
        <v>2.8</v>
      </c>
      <c r="M8" s="12">
        <v>7.2332999999999998</v>
      </c>
      <c r="N8" s="12">
        <v>0</v>
      </c>
      <c r="O8" s="13">
        <f t="shared" si="1"/>
        <v>10.033300000000001</v>
      </c>
      <c r="P8" s="12">
        <v>4.0999999999999996</v>
      </c>
      <c r="Q8" s="12">
        <v>6.4333</v>
      </c>
      <c r="R8" s="12">
        <v>0</v>
      </c>
      <c r="S8" s="13">
        <f t="shared" si="2"/>
        <v>10.533300000000001</v>
      </c>
      <c r="T8" s="12">
        <v>3.6</v>
      </c>
      <c r="U8" s="12">
        <v>8.0667000000000009</v>
      </c>
      <c r="V8" s="12">
        <v>0</v>
      </c>
      <c r="W8" s="13">
        <f t="shared" si="3"/>
        <v>11.666700000000001</v>
      </c>
      <c r="X8" s="12">
        <f t="shared" si="4"/>
        <v>32.2333</v>
      </c>
      <c r="Y8" s="14"/>
    </row>
    <row r="9" spans="1:25" x14ac:dyDescent="0.25">
      <c r="A9" s="47" t="s">
        <v>128</v>
      </c>
      <c r="B9" s="28">
        <v>634181</v>
      </c>
      <c r="C9" s="28">
        <v>1739</v>
      </c>
      <c r="D9" s="11" t="s">
        <v>82</v>
      </c>
      <c r="E9" s="11">
        <v>2010</v>
      </c>
      <c r="F9" s="11" t="s">
        <v>34</v>
      </c>
      <c r="G9" s="11" t="s">
        <v>81</v>
      </c>
      <c r="H9" s="11">
        <v>0</v>
      </c>
      <c r="I9" s="12">
        <v>0</v>
      </c>
      <c r="J9" s="12">
        <v>0</v>
      </c>
      <c r="K9" s="13">
        <f t="shared" si="0"/>
        <v>0</v>
      </c>
      <c r="L9" s="12">
        <v>1.7</v>
      </c>
      <c r="M9" s="12">
        <v>7.8666999999999998</v>
      </c>
      <c r="N9" s="12">
        <v>0</v>
      </c>
      <c r="O9" s="13">
        <f t="shared" si="1"/>
        <v>9.5666999999999991</v>
      </c>
      <c r="P9" s="12">
        <v>3.7</v>
      </c>
      <c r="Q9" s="12">
        <v>7.5</v>
      </c>
      <c r="R9" s="12">
        <v>0</v>
      </c>
      <c r="S9" s="13">
        <f t="shared" si="2"/>
        <v>11.2</v>
      </c>
      <c r="T9" s="12">
        <v>3.3</v>
      </c>
      <c r="U9" s="12">
        <v>7.0330000000000004</v>
      </c>
      <c r="V9" s="12">
        <v>0</v>
      </c>
      <c r="W9" s="13">
        <f t="shared" si="3"/>
        <v>10.333</v>
      </c>
      <c r="X9" s="12">
        <f t="shared" si="4"/>
        <v>31.099699999999999</v>
      </c>
      <c r="Y9" s="14"/>
    </row>
    <row r="10" spans="1:25" x14ac:dyDescent="0.25">
      <c r="A10" s="47" t="s">
        <v>136</v>
      </c>
      <c r="B10" s="28">
        <v>518299</v>
      </c>
      <c r="C10" s="28">
        <v>1739</v>
      </c>
      <c r="D10" s="11" t="s">
        <v>84</v>
      </c>
      <c r="E10" s="11">
        <v>2010</v>
      </c>
      <c r="F10" s="11" t="s">
        <v>34</v>
      </c>
      <c r="G10" s="11" t="s">
        <v>50</v>
      </c>
      <c r="H10" s="11">
        <v>0</v>
      </c>
      <c r="I10" s="12">
        <v>0</v>
      </c>
      <c r="J10" s="12">
        <v>0</v>
      </c>
      <c r="K10" s="13">
        <f t="shared" si="0"/>
        <v>0</v>
      </c>
      <c r="L10" s="12">
        <v>1.8</v>
      </c>
      <c r="M10" s="12">
        <v>8.1</v>
      </c>
      <c r="N10" s="12">
        <v>0</v>
      </c>
      <c r="O10" s="13">
        <f t="shared" si="1"/>
        <v>9.9</v>
      </c>
      <c r="P10" s="12">
        <v>3.1</v>
      </c>
      <c r="Q10" s="12">
        <v>6.6333000000000002</v>
      </c>
      <c r="R10" s="12">
        <v>0</v>
      </c>
      <c r="S10" s="13">
        <f t="shared" si="2"/>
        <v>9.7332999999999998</v>
      </c>
      <c r="T10" s="12">
        <v>3.1</v>
      </c>
      <c r="U10" s="12">
        <v>7.83</v>
      </c>
      <c r="V10" s="12">
        <v>0</v>
      </c>
      <c r="W10" s="13">
        <f t="shared" si="3"/>
        <v>10.93</v>
      </c>
      <c r="X10" s="12">
        <f t="shared" si="4"/>
        <v>30.563299999999998</v>
      </c>
      <c r="Y10" s="14"/>
    </row>
    <row r="11" spans="1:25" x14ac:dyDescent="0.25">
      <c r="A11" s="47" t="s">
        <v>137</v>
      </c>
      <c r="B11" s="28">
        <v>729311</v>
      </c>
      <c r="C11" s="28">
        <v>9512</v>
      </c>
      <c r="D11" s="11" t="s">
        <v>66</v>
      </c>
      <c r="E11" s="11">
        <v>2011</v>
      </c>
      <c r="F11" s="11" t="s">
        <v>25</v>
      </c>
      <c r="G11" s="11" t="s">
        <v>45</v>
      </c>
      <c r="H11" s="11">
        <v>0</v>
      </c>
      <c r="I11" s="12">
        <v>0</v>
      </c>
      <c r="J11" s="12">
        <v>0</v>
      </c>
      <c r="K11" s="13">
        <f t="shared" si="0"/>
        <v>0</v>
      </c>
      <c r="L11" s="12">
        <v>1.9</v>
      </c>
      <c r="M11" s="12">
        <v>7.4</v>
      </c>
      <c r="N11" s="12">
        <v>0</v>
      </c>
      <c r="O11" s="13">
        <f t="shared" si="1"/>
        <v>9.3000000000000007</v>
      </c>
      <c r="P11" s="12">
        <v>2.9</v>
      </c>
      <c r="Q11" s="12">
        <v>6.5667</v>
      </c>
      <c r="R11" s="12">
        <v>0</v>
      </c>
      <c r="S11" s="13">
        <f t="shared" si="2"/>
        <v>9.4666999999999994</v>
      </c>
      <c r="T11" s="12">
        <v>3.6</v>
      </c>
      <c r="U11" s="12">
        <v>7.5667</v>
      </c>
      <c r="V11" s="12">
        <v>0</v>
      </c>
      <c r="W11" s="13">
        <f t="shared" si="3"/>
        <v>11.166700000000001</v>
      </c>
      <c r="X11" s="12">
        <f t="shared" si="4"/>
        <v>29.933399999999999</v>
      </c>
      <c r="Y11" s="14"/>
    </row>
    <row r="12" spans="1:25" x14ac:dyDescent="0.25">
      <c r="A12" s="47" t="s">
        <v>142</v>
      </c>
      <c r="B12" s="28">
        <v>425937</v>
      </c>
      <c r="C12" s="28">
        <v>1739</v>
      </c>
      <c r="D12" s="11" t="s">
        <v>83</v>
      </c>
      <c r="E12" s="11">
        <v>2010</v>
      </c>
      <c r="F12" s="11" t="s">
        <v>34</v>
      </c>
      <c r="G12" s="11" t="s">
        <v>81</v>
      </c>
      <c r="H12" s="11">
        <v>0</v>
      </c>
      <c r="I12" s="12">
        <v>0</v>
      </c>
      <c r="J12" s="12">
        <v>0</v>
      </c>
      <c r="K12" s="13">
        <f t="shared" si="0"/>
        <v>0</v>
      </c>
      <c r="L12" s="12">
        <v>1.7</v>
      </c>
      <c r="M12" s="12">
        <v>8.0667000000000009</v>
      </c>
      <c r="N12" s="12">
        <v>0</v>
      </c>
      <c r="O12" s="13">
        <f t="shared" si="1"/>
        <v>9.7667000000000002</v>
      </c>
      <c r="P12" s="12">
        <v>3</v>
      </c>
      <c r="Q12" s="12">
        <v>6.6</v>
      </c>
      <c r="R12" s="12">
        <v>0</v>
      </c>
      <c r="S12" s="13">
        <f t="shared" si="2"/>
        <v>9.6</v>
      </c>
      <c r="T12" s="12">
        <v>3.4</v>
      </c>
      <c r="U12" s="12">
        <v>6.8</v>
      </c>
      <c r="V12" s="12">
        <v>0</v>
      </c>
      <c r="W12" s="13">
        <f t="shared" si="3"/>
        <v>10.199999999999999</v>
      </c>
      <c r="X12" s="12">
        <f t="shared" si="4"/>
        <v>29.566700000000001</v>
      </c>
      <c r="Y12" s="14"/>
    </row>
    <row r="13" spans="1:25" x14ac:dyDescent="0.25">
      <c r="A13" s="47" t="s">
        <v>126</v>
      </c>
      <c r="B13" s="28">
        <v>861299</v>
      </c>
      <c r="C13" s="28">
        <v>9512</v>
      </c>
      <c r="D13" s="11" t="s">
        <v>63</v>
      </c>
      <c r="E13" s="11">
        <v>2011</v>
      </c>
      <c r="F13" s="11" t="s">
        <v>25</v>
      </c>
      <c r="G13" s="11" t="s">
        <v>45</v>
      </c>
      <c r="H13" s="11">
        <v>0</v>
      </c>
      <c r="I13" s="12">
        <v>0</v>
      </c>
      <c r="J13" s="12">
        <v>0</v>
      </c>
      <c r="K13" s="13">
        <f t="shared" si="0"/>
        <v>0</v>
      </c>
      <c r="L13" s="12">
        <v>2</v>
      </c>
      <c r="M13" s="12">
        <v>8.0333000000000006</v>
      </c>
      <c r="N13" s="12">
        <v>0</v>
      </c>
      <c r="O13" s="13">
        <f t="shared" si="1"/>
        <v>10.033300000000001</v>
      </c>
      <c r="P13" s="12">
        <v>2.6</v>
      </c>
      <c r="Q13" s="12">
        <v>7.0332999999999997</v>
      </c>
      <c r="R13" s="12">
        <v>0</v>
      </c>
      <c r="S13" s="13">
        <f t="shared" si="2"/>
        <v>9.6333000000000002</v>
      </c>
      <c r="T13" s="12">
        <v>2.9</v>
      </c>
      <c r="U13" s="12">
        <v>7</v>
      </c>
      <c r="V13" s="12">
        <v>0</v>
      </c>
      <c r="W13" s="13">
        <f t="shared" si="3"/>
        <v>9.9</v>
      </c>
      <c r="X13" s="12">
        <f t="shared" si="4"/>
        <v>29.566600000000001</v>
      </c>
      <c r="Y13" s="14"/>
    </row>
    <row r="14" spans="1:25" x14ac:dyDescent="0.25">
      <c r="A14" s="47" t="s">
        <v>125</v>
      </c>
      <c r="B14" s="28">
        <v>618621</v>
      </c>
      <c r="C14" s="28">
        <v>9512</v>
      </c>
      <c r="D14" s="11" t="s">
        <v>61</v>
      </c>
      <c r="E14" s="11">
        <v>2010</v>
      </c>
      <c r="F14" s="11" t="s">
        <v>25</v>
      </c>
      <c r="G14" s="11" t="s">
        <v>45</v>
      </c>
      <c r="H14" s="11">
        <v>0</v>
      </c>
      <c r="I14" s="12">
        <v>0</v>
      </c>
      <c r="J14" s="12">
        <v>0</v>
      </c>
      <c r="K14" s="13">
        <f t="shared" si="0"/>
        <v>0</v>
      </c>
      <c r="L14" s="12">
        <v>1.9</v>
      </c>
      <c r="M14" s="12">
        <v>7.7</v>
      </c>
      <c r="N14" s="12">
        <v>0</v>
      </c>
      <c r="O14" s="13">
        <f t="shared" si="1"/>
        <v>9.6</v>
      </c>
      <c r="P14" s="12">
        <v>2.8</v>
      </c>
      <c r="Q14" s="12">
        <v>6.6666999999999996</v>
      </c>
      <c r="R14" s="12">
        <v>0</v>
      </c>
      <c r="S14" s="13">
        <f t="shared" si="2"/>
        <v>9.4666999999999994</v>
      </c>
      <c r="T14" s="12">
        <v>3.2</v>
      </c>
      <c r="U14" s="12">
        <v>6.6666999999999996</v>
      </c>
      <c r="V14" s="12">
        <v>0</v>
      </c>
      <c r="W14" s="13">
        <f t="shared" si="3"/>
        <v>9.8666999999999998</v>
      </c>
      <c r="X14" s="12">
        <f t="shared" si="4"/>
        <v>28.933399999999999</v>
      </c>
      <c r="Y14" s="14"/>
    </row>
    <row r="15" spans="1:25" x14ac:dyDescent="0.25">
      <c r="A15" s="47" t="s">
        <v>124</v>
      </c>
      <c r="B15" s="28">
        <v>781726</v>
      </c>
      <c r="C15" s="28">
        <v>9512</v>
      </c>
      <c r="D15" s="11" t="s">
        <v>60</v>
      </c>
      <c r="E15" s="11">
        <v>2011</v>
      </c>
      <c r="F15" s="11" t="s">
        <v>25</v>
      </c>
      <c r="G15" s="11" t="s">
        <v>45</v>
      </c>
      <c r="H15" s="11">
        <v>0</v>
      </c>
      <c r="I15" s="12">
        <v>0</v>
      </c>
      <c r="J15" s="12">
        <v>0</v>
      </c>
      <c r="K15" s="13">
        <f t="shared" si="0"/>
        <v>0</v>
      </c>
      <c r="L15" s="12">
        <v>1.9</v>
      </c>
      <c r="M15" s="12">
        <v>6.9</v>
      </c>
      <c r="N15" s="12">
        <v>0</v>
      </c>
      <c r="O15" s="13">
        <f t="shared" si="1"/>
        <v>8.8000000000000007</v>
      </c>
      <c r="P15" s="12">
        <v>2.6</v>
      </c>
      <c r="Q15" s="12">
        <v>6.9665999999999997</v>
      </c>
      <c r="R15" s="12">
        <v>0</v>
      </c>
      <c r="S15" s="13">
        <f t="shared" si="2"/>
        <v>9.5665999999999993</v>
      </c>
      <c r="T15" s="12">
        <v>2.8</v>
      </c>
      <c r="U15" s="12">
        <v>7</v>
      </c>
      <c r="V15" s="12">
        <v>0</v>
      </c>
      <c r="W15" s="13">
        <f t="shared" si="3"/>
        <v>9.8000000000000007</v>
      </c>
      <c r="X15" s="12">
        <f t="shared" si="4"/>
        <v>28.166599999999999</v>
      </c>
      <c r="Y15" s="14"/>
    </row>
    <row r="16" spans="1:25" x14ac:dyDescent="0.25">
      <c r="A16" s="47" t="s">
        <v>144</v>
      </c>
      <c r="B16" s="28"/>
      <c r="C16" s="28"/>
      <c r="D16" s="15" t="s">
        <v>112</v>
      </c>
      <c r="E16" s="11">
        <v>2011</v>
      </c>
      <c r="F16" s="15" t="s">
        <v>107</v>
      </c>
      <c r="G16" s="11"/>
      <c r="H16" s="11">
        <v>0</v>
      </c>
      <c r="I16" s="12">
        <v>0</v>
      </c>
      <c r="J16" s="12">
        <v>0</v>
      </c>
      <c r="K16" s="13">
        <f t="shared" si="0"/>
        <v>0</v>
      </c>
      <c r="L16" s="12">
        <v>1.1000000000000001</v>
      </c>
      <c r="M16" s="12">
        <v>6.5</v>
      </c>
      <c r="N16" s="12">
        <v>0</v>
      </c>
      <c r="O16" s="13">
        <f t="shared" si="1"/>
        <v>7.6</v>
      </c>
      <c r="P16" s="12">
        <v>2.7</v>
      </c>
      <c r="Q16" s="12">
        <v>7.5667</v>
      </c>
      <c r="R16" s="12">
        <v>0</v>
      </c>
      <c r="S16" s="13">
        <f t="shared" si="2"/>
        <v>10.2667</v>
      </c>
      <c r="T16" s="12">
        <v>2.6</v>
      </c>
      <c r="U16" s="12">
        <v>7.2667000000000002</v>
      </c>
      <c r="V16" s="12">
        <v>0</v>
      </c>
      <c r="W16" s="13">
        <f t="shared" si="3"/>
        <v>9.8666999999999998</v>
      </c>
      <c r="X16" s="12">
        <f t="shared" si="4"/>
        <v>27.733400000000003</v>
      </c>
      <c r="Y16" s="14"/>
    </row>
    <row r="17" spans="1:25" x14ac:dyDescent="0.25">
      <c r="A17" s="47" t="s">
        <v>145</v>
      </c>
      <c r="B17" s="28">
        <v>620518</v>
      </c>
      <c r="C17" s="28">
        <v>9512</v>
      </c>
      <c r="D17" s="11" t="s">
        <v>64</v>
      </c>
      <c r="E17" s="11">
        <v>2010</v>
      </c>
      <c r="F17" s="11" t="s">
        <v>25</v>
      </c>
      <c r="G17" s="11" t="s">
        <v>45</v>
      </c>
      <c r="H17" s="11">
        <v>0</v>
      </c>
      <c r="I17" s="12">
        <v>0</v>
      </c>
      <c r="J17" s="12">
        <v>0</v>
      </c>
      <c r="K17" s="13">
        <f t="shared" si="0"/>
        <v>0</v>
      </c>
      <c r="L17" s="12">
        <v>2.1</v>
      </c>
      <c r="M17" s="12">
        <v>6.2332999999999998</v>
      </c>
      <c r="N17" s="12">
        <v>0</v>
      </c>
      <c r="O17" s="13">
        <f t="shared" si="1"/>
        <v>8.3332999999999995</v>
      </c>
      <c r="P17" s="12">
        <v>2.5</v>
      </c>
      <c r="Q17" s="12">
        <v>6.4</v>
      </c>
      <c r="R17" s="12">
        <v>0</v>
      </c>
      <c r="S17" s="13">
        <f t="shared" si="2"/>
        <v>8.9</v>
      </c>
      <c r="T17" s="12">
        <v>3.5</v>
      </c>
      <c r="U17" s="12">
        <v>6.8333000000000004</v>
      </c>
      <c r="V17" s="12">
        <v>0</v>
      </c>
      <c r="W17" s="13">
        <f t="shared" si="3"/>
        <v>10.333300000000001</v>
      </c>
      <c r="X17" s="12">
        <f t="shared" si="4"/>
        <v>27.566600000000001</v>
      </c>
      <c r="Y17" s="14"/>
    </row>
    <row r="18" spans="1:25" x14ac:dyDescent="0.25">
      <c r="A18" s="47" t="s">
        <v>146</v>
      </c>
      <c r="B18" s="28"/>
      <c r="C18" s="28"/>
      <c r="D18" s="15" t="s">
        <v>104</v>
      </c>
      <c r="E18" s="11">
        <v>2010</v>
      </c>
      <c r="F18" s="15" t="s">
        <v>103</v>
      </c>
      <c r="G18" s="15" t="s">
        <v>99</v>
      </c>
      <c r="H18" s="11">
        <v>0</v>
      </c>
      <c r="I18" s="12">
        <v>0</v>
      </c>
      <c r="J18" s="12">
        <v>0</v>
      </c>
      <c r="K18" s="13">
        <f t="shared" si="0"/>
        <v>0</v>
      </c>
      <c r="L18" s="12">
        <v>1.9</v>
      </c>
      <c r="M18" s="12">
        <v>7.1333000000000002</v>
      </c>
      <c r="N18" s="12">
        <v>0</v>
      </c>
      <c r="O18" s="13">
        <f t="shared" si="1"/>
        <v>9.0333000000000006</v>
      </c>
      <c r="P18" s="12">
        <v>2.8</v>
      </c>
      <c r="Q18" s="12">
        <v>7.6</v>
      </c>
      <c r="R18" s="12">
        <v>0</v>
      </c>
      <c r="S18" s="13">
        <f t="shared" si="2"/>
        <v>10.399999999999999</v>
      </c>
      <c r="T18" s="12">
        <v>2.4</v>
      </c>
      <c r="U18" s="12">
        <v>5.1666999999999996</v>
      </c>
      <c r="V18" s="12">
        <v>0</v>
      </c>
      <c r="W18" s="13">
        <f t="shared" si="3"/>
        <v>7.5666999999999991</v>
      </c>
      <c r="X18" s="12">
        <f t="shared" si="4"/>
        <v>27</v>
      </c>
      <c r="Y18" s="14"/>
    </row>
    <row r="19" spans="1:25" x14ac:dyDescent="0.25">
      <c r="A19" s="47" t="s">
        <v>147</v>
      </c>
      <c r="B19" s="28"/>
      <c r="C19" s="28"/>
      <c r="D19" s="15" t="s">
        <v>113</v>
      </c>
      <c r="E19" s="11">
        <v>2011</v>
      </c>
      <c r="F19" s="15" t="s">
        <v>107</v>
      </c>
      <c r="G19" s="11"/>
      <c r="H19" s="11">
        <v>0</v>
      </c>
      <c r="I19" s="12">
        <v>0</v>
      </c>
      <c r="J19" s="12">
        <v>0</v>
      </c>
      <c r="K19" s="13">
        <f t="shared" si="0"/>
        <v>0</v>
      </c>
      <c r="L19" s="12">
        <v>2.1</v>
      </c>
      <c r="M19" s="12">
        <v>4.3666999999999998</v>
      </c>
      <c r="N19" s="12">
        <v>0</v>
      </c>
      <c r="O19" s="13">
        <f t="shared" si="1"/>
        <v>6.4666999999999994</v>
      </c>
      <c r="P19" s="12">
        <v>3</v>
      </c>
      <c r="Q19" s="12">
        <v>6.6666999999999996</v>
      </c>
      <c r="R19" s="12">
        <v>0</v>
      </c>
      <c r="S19" s="13">
        <f t="shared" si="2"/>
        <v>9.6666999999999987</v>
      </c>
      <c r="T19" s="12">
        <v>2.8</v>
      </c>
      <c r="U19" s="12">
        <v>7</v>
      </c>
      <c r="V19" s="12">
        <v>0</v>
      </c>
      <c r="W19" s="13">
        <f t="shared" si="3"/>
        <v>9.8000000000000007</v>
      </c>
      <c r="X19" s="12">
        <f t="shared" si="4"/>
        <v>25.933399999999999</v>
      </c>
      <c r="Y19" s="14"/>
    </row>
    <row r="20" spans="1:25" x14ac:dyDescent="0.25">
      <c r="A20" s="31"/>
      <c r="B20" s="28"/>
      <c r="C20" s="28"/>
      <c r="D20" s="11"/>
      <c r="E20" s="11"/>
      <c r="F20" s="11"/>
      <c r="G20" s="11"/>
      <c r="H20" s="11"/>
      <c r="I20" s="12"/>
      <c r="J20" s="12"/>
      <c r="K20" s="13"/>
      <c r="L20" s="12"/>
      <c r="M20" s="12"/>
      <c r="N20" s="12"/>
      <c r="O20" s="13"/>
      <c r="P20" s="12"/>
      <c r="Q20" s="12"/>
      <c r="R20" s="12"/>
      <c r="S20" s="13"/>
      <c r="T20" s="12"/>
      <c r="U20" s="12"/>
      <c r="V20" s="12"/>
      <c r="W20" s="13"/>
      <c r="X20" s="12"/>
      <c r="Y20" s="14"/>
    </row>
    <row r="21" spans="1:25" ht="15.75" thickBot="1" x14ac:dyDescent="0.3">
      <c r="A21" s="32"/>
      <c r="B21" s="29"/>
      <c r="C21" s="29"/>
      <c r="D21" s="17"/>
      <c r="E21" s="17"/>
      <c r="F21" s="17"/>
      <c r="G21" s="17"/>
      <c r="H21" s="17"/>
      <c r="I21" s="18"/>
      <c r="J21" s="18"/>
      <c r="K21" s="19"/>
      <c r="L21" s="18"/>
      <c r="M21" s="18"/>
      <c r="N21" s="18"/>
      <c r="O21" s="19"/>
      <c r="P21" s="18"/>
      <c r="Q21" s="18"/>
      <c r="R21" s="18"/>
      <c r="S21" s="19"/>
      <c r="T21" s="18"/>
      <c r="U21" s="18"/>
      <c r="V21" s="18"/>
      <c r="W21" s="19"/>
      <c r="X21" s="18"/>
      <c r="Y21" s="20"/>
    </row>
    <row r="22" spans="1:25" x14ac:dyDescent="0.25">
      <c r="I22" s="3"/>
      <c r="J22" s="3"/>
      <c r="K22" s="4"/>
      <c r="L22" s="3"/>
      <c r="M22" s="3"/>
      <c r="N22" s="3"/>
      <c r="O22" s="4"/>
      <c r="P22" s="3"/>
      <c r="Q22" s="3"/>
      <c r="R22" s="3"/>
      <c r="S22" s="4"/>
      <c r="T22" s="3"/>
      <c r="U22" s="3"/>
      <c r="V22" s="3"/>
      <c r="W22" s="4"/>
      <c r="X22" s="3"/>
      <c r="Y22" s="4"/>
    </row>
    <row r="23" spans="1:25" x14ac:dyDescent="0.25">
      <c r="D23" s="5"/>
      <c r="F23" s="5"/>
      <c r="G23" s="5"/>
      <c r="I23" s="3"/>
      <c r="J23" s="3"/>
      <c r="K23" s="4"/>
      <c r="L23" s="3"/>
      <c r="M23" s="3"/>
      <c r="N23" s="3"/>
      <c r="O23" s="4"/>
      <c r="P23" s="3"/>
      <c r="Q23" s="3"/>
      <c r="R23" s="3"/>
      <c r="S23" s="4"/>
      <c r="T23" s="3"/>
      <c r="U23" s="3"/>
      <c r="V23" s="3"/>
      <c r="W23" s="4"/>
      <c r="X23" s="3"/>
      <c r="Y23" s="4"/>
    </row>
    <row r="24" spans="1:25" x14ac:dyDescent="0.25">
      <c r="D24" s="5"/>
      <c r="F24" s="5"/>
      <c r="G24" s="5"/>
      <c r="I24" s="3"/>
      <c r="J24" s="3"/>
      <c r="K24" s="4"/>
      <c r="L24" s="3"/>
      <c r="M24" s="3"/>
      <c r="N24" s="3"/>
      <c r="O24" s="4"/>
      <c r="P24" s="3"/>
      <c r="Q24" s="3"/>
      <c r="R24" s="3"/>
      <c r="S24" s="4"/>
      <c r="T24" s="3"/>
      <c r="U24" s="3"/>
      <c r="V24" s="3"/>
      <c r="W24" s="4"/>
      <c r="X24" s="3"/>
      <c r="Y24" s="4"/>
    </row>
    <row r="25" spans="1:25" x14ac:dyDescent="0.25">
      <c r="D25" s="5"/>
      <c r="F25" s="5"/>
      <c r="G25" s="5"/>
      <c r="I25" s="3"/>
      <c r="J25" s="3"/>
      <c r="K25" s="4"/>
      <c r="L25" s="3"/>
      <c r="M25" s="3"/>
      <c r="N25" s="3"/>
      <c r="O25" s="4"/>
      <c r="P25" s="3"/>
      <c r="Q25" s="3"/>
      <c r="R25" s="3"/>
      <c r="S25" s="4"/>
      <c r="T25" s="3"/>
      <c r="U25" s="3"/>
      <c r="V25" s="3"/>
      <c r="W25" s="4"/>
      <c r="X25" s="3"/>
      <c r="Y25" s="4"/>
    </row>
    <row r="26" spans="1:25" x14ac:dyDescent="0.25">
      <c r="I26" s="3"/>
      <c r="J26" s="3"/>
      <c r="K26" s="4"/>
      <c r="L26" s="3"/>
      <c r="M26" s="3"/>
      <c r="N26" s="3"/>
      <c r="O26" s="4"/>
      <c r="P26" s="3"/>
      <c r="Q26" s="3"/>
      <c r="R26" s="3"/>
      <c r="S26" s="4"/>
      <c r="T26" s="3"/>
      <c r="U26" s="3"/>
      <c r="V26" s="3"/>
      <c r="W26" s="4"/>
      <c r="X26" s="3"/>
      <c r="Y26" s="4"/>
    </row>
    <row r="27" spans="1:25" x14ac:dyDescent="0.25">
      <c r="I27" s="3"/>
      <c r="J27" s="3"/>
      <c r="K27" s="4"/>
      <c r="L27" s="3"/>
      <c r="M27" s="3"/>
      <c r="N27" s="3"/>
      <c r="O27" s="4"/>
      <c r="P27" s="3"/>
      <c r="Q27" s="3"/>
      <c r="R27" s="3"/>
      <c r="S27" s="4"/>
      <c r="T27" s="3"/>
      <c r="U27" s="3"/>
      <c r="V27" s="3"/>
      <c r="W27" s="4"/>
      <c r="X27" s="3"/>
      <c r="Y27" s="4"/>
    </row>
    <row r="28" spans="1:25" x14ac:dyDescent="0.25">
      <c r="I28" s="3"/>
      <c r="J28" s="3"/>
      <c r="K28" s="4"/>
      <c r="L28" s="3"/>
      <c r="M28" s="3"/>
      <c r="N28" s="3"/>
      <c r="O28" s="4"/>
      <c r="P28" s="3"/>
      <c r="Q28" s="3"/>
      <c r="R28" s="3"/>
      <c r="S28" s="4"/>
      <c r="T28" s="3"/>
      <c r="U28" s="3"/>
      <c r="V28" s="3"/>
      <c r="W28" s="4"/>
      <c r="X28" s="3"/>
      <c r="Y28" s="4"/>
    </row>
    <row r="29" spans="1:25" x14ac:dyDescent="0.25">
      <c r="I29" s="3"/>
      <c r="J29" s="3"/>
      <c r="K29" s="4"/>
      <c r="L29" s="3"/>
      <c r="M29" s="3"/>
      <c r="N29" s="3"/>
      <c r="O29" s="4"/>
      <c r="P29" s="3"/>
      <c r="Q29" s="3"/>
      <c r="R29" s="3"/>
      <c r="S29" s="4"/>
      <c r="T29" s="3"/>
      <c r="U29" s="3"/>
      <c r="V29" s="3"/>
      <c r="W29" s="4"/>
      <c r="X29" s="3"/>
      <c r="Y29" s="4"/>
    </row>
    <row r="30" spans="1:25" x14ac:dyDescent="0.25">
      <c r="I30" s="3"/>
      <c r="J30" s="3"/>
      <c r="K30" s="4"/>
      <c r="L30" s="3"/>
      <c r="M30" s="3"/>
      <c r="N30" s="3"/>
      <c r="O30" s="4"/>
      <c r="P30" s="3"/>
      <c r="Q30" s="3"/>
      <c r="R30" s="3"/>
      <c r="S30" s="4"/>
      <c r="T30" s="3"/>
      <c r="U30" s="3"/>
      <c r="V30" s="3"/>
      <c r="W30" s="4"/>
      <c r="X30" s="3"/>
      <c r="Y30" s="4"/>
    </row>
    <row r="31" spans="1:25" x14ac:dyDescent="0.25">
      <c r="I31" s="3"/>
      <c r="J31" s="3"/>
      <c r="K31" s="4"/>
      <c r="L31" s="3"/>
      <c r="M31" s="3"/>
      <c r="N31" s="3"/>
      <c r="O31" s="4"/>
      <c r="P31" s="3"/>
      <c r="Q31" s="3"/>
      <c r="R31" s="3"/>
      <c r="S31" s="4"/>
      <c r="T31" s="3"/>
      <c r="U31" s="3"/>
      <c r="V31" s="3"/>
      <c r="W31" s="4"/>
      <c r="X31" s="3"/>
      <c r="Y31" s="4"/>
    </row>
    <row r="32" spans="1:25" x14ac:dyDescent="0.25">
      <c r="I32" s="3"/>
      <c r="J32" s="3"/>
      <c r="K32" s="4"/>
      <c r="L32" s="3"/>
      <c r="M32" s="3"/>
      <c r="N32" s="3"/>
      <c r="O32" s="4"/>
      <c r="P32" s="3"/>
      <c r="Q32" s="3"/>
      <c r="R32" s="3"/>
      <c r="S32" s="4"/>
      <c r="T32" s="3"/>
      <c r="U32" s="3"/>
      <c r="V32" s="3"/>
      <c r="W32" s="4"/>
      <c r="X32" s="3"/>
      <c r="Y32" s="4"/>
    </row>
    <row r="33" spans="4:25" x14ac:dyDescent="0.25">
      <c r="I33" s="3"/>
      <c r="J33" s="3"/>
      <c r="K33" s="4"/>
      <c r="L33" s="3"/>
      <c r="M33" s="3"/>
      <c r="N33" s="3"/>
      <c r="O33" s="4"/>
      <c r="P33" s="3"/>
      <c r="Q33" s="3"/>
      <c r="R33" s="3"/>
      <c r="S33" s="4"/>
      <c r="T33" s="3"/>
      <c r="U33" s="3"/>
      <c r="V33" s="3"/>
      <c r="W33" s="4"/>
      <c r="X33" s="3"/>
      <c r="Y33" s="4"/>
    </row>
    <row r="34" spans="4:25" x14ac:dyDescent="0.25">
      <c r="I34" s="3"/>
      <c r="J34" s="3"/>
      <c r="K34" s="4"/>
      <c r="L34" s="3"/>
      <c r="M34" s="3"/>
      <c r="N34" s="3"/>
      <c r="O34" s="4"/>
      <c r="P34" s="3"/>
      <c r="Q34" s="3"/>
      <c r="R34" s="3"/>
      <c r="S34" s="4"/>
      <c r="T34" s="3"/>
      <c r="U34" s="3"/>
      <c r="V34" s="3"/>
      <c r="W34" s="4"/>
      <c r="X34" s="3"/>
      <c r="Y34" s="4"/>
    </row>
    <row r="35" spans="4:25" x14ac:dyDescent="0.25">
      <c r="I35" s="3"/>
      <c r="J35" s="3"/>
      <c r="K35" s="4"/>
      <c r="L35" s="3"/>
      <c r="M35" s="3"/>
      <c r="N35" s="3"/>
      <c r="O35" s="4"/>
      <c r="P35" s="3"/>
      <c r="Q35" s="3"/>
      <c r="R35" s="3"/>
      <c r="S35" s="4"/>
      <c r="T35" s="3"/>
      <c r="U35" s="3"/>
      <c r="V35" s="3"/>
      <c r="W35" s="4"/>
      <c r="X35" s="3"/>
      <c r="Y35" s="4"/>
    </row>
    <row r="36" spans="4:25" x14ac:dyDescent="0.25">
      <c r="I36" s="3"/>
      <c r="J36" s="3"/>
      <c r="K36" s="4"/>
      <c r="L36" s="3"/>
      <c r="M36" s="3"/>
      <c r="N36" s="3"/>
      <c r="O36" s="4"/>
      <c r="P36" s="3"/>
      <c r="Q36" s="3"/>
      <c r="R36" s="3"/>
      <c r="S36" s="4"/>
      <c r="T36" s="3"/>
      <c r="U36" s="3"/>
      <c r="V36" s="3"/>
      <c r="W36" s="4"/>
      <c r="X36" s="3"/>
      <c r="Y36" s="4"/>
    </row>
    <row r="37" spans="4:25" x14ac:dyDescent="0.25">
      <c r="I37" s="3"/>
      <c r="J37" s="3"/>
      <c r="K37" s="4"/>
      <c r="L37" s="3"/>
      <c r="M37" s="3"/>
      <c r="N37" s="3"/>
      <c r="O37" s="4"/>
      <c r="P37" s="3"/>
      <c r="Q37" s="3"/>
      <c r="R37" s="3"/>
      <c r="S37" s="4"/>
      <c r="T37" s="3"/>
      <c r="U37" s="3"/>
      <c r="V37" s="3"/>
      <c r="W37" s="4"/>
      <c r="X37" s="3"/>
      <c r="Y37" s="4"/>
    </row>
    <row r="38" spans="4:25" x14ac:dyDescent="0.25">
      <c r="I38" s="3"/>
      <c r="J38" s="3"/>
      <c r="K38" s="4"/>
      <c r="L38" s="3"/>
      <c r="M38" s="3"/>
      <c r="N38" s="3"/>
      <c r="O38" s="4"/>
      <c r="P38" s="3"/>
      <c r="Q38" s="3"/>
      <c r="R38" s="3"/>
      <c r="S38" s="4"/>
      <c r="T38" s="3"/>
      <c r="U38" s="3"/>
      <c r="V38" s="3"/>
      <c r="W38" s="4"/>
      <c r="X38" s="3"/>
      <c r="Y38" s="4"/>
    </row>
    <row r="39" spans="4:25" x14ac:dyDescent="0.25">
      <c r="I39" s="3"/>
      <c r="J39" s="3"/>
      <c r="K39" s="4"/>
      <c r="L39" s="3"/>
      <c r="M39" s="3"/>
      <c r="N39" s="3"/>
      <c r="O39" s="4"/>
      <c r="P39" s="3"/>
      <c r="Q39" s="3"/>
      <c r="R39" s="3"/>
      <c r="S39" s="4"/>
      <c r="T39" s="3"/>
      <c r="U39" s="3"/>
      <c r="V39" s="3"/>
      <c r="W39" s="4"/>
      <c r="X39" s="3"/>
      <c r="Y39" s="4"/>
    </row>
    <row r="40" spans="4:25" x14ac:dyDescent="0.25">
      <c r="I40" s="3"/>
      <c r="J40" s="3"/>
      <c r="K40" s="4"/>
      <c r="L40" s="3"/>
      <c r="M40" s="3"/>
      <c r="N40" s="3"/>
      <c r="O40" s="4"/>
      <c r="P40" s="3"/>
      <c r="Q40" s="3"/>
      <c r="R40" s="3"/>
      <c r="S40" s="4"/>
      <c r="T40" s="3"/>
      <c r="U40" s="3"/>
      <c r="V40" s="3"/>
      <c r="W40" s="4"/>
      <c r="X40" s="3"/>
      <c r="Y40" s="4"/>
    </row>
    <row r="41" spans="4:25" x14ac:dyDescent="0.25">
      <c r="I41" s="3"/>
      <c r="J41" s="3"/>
      <c r="K41" s="4"/>
      <c r="L41" s="3"/>
      <c r="M41" s="3"/>
      <c r="N41" s="3"/>
      <c r="O41" s="4"/>
      <c r="P41" s="3"/>
      <c r="Q41" s="3"/>
      <c r="R41" s="3"/>
      <c r="S41" s="4"/>
      <c r="T41" s="3"/>
      <c r="U41" s="3"/>
      <c r="V41" s="3"/>
      <c r="W41" s="4"/>
      <c r="X41" s="3"/>
      <c r="Y41" s="4"/>
    </row>
    <row r="42" spans="4:25" x14ac:dyDescent="0.25">
      <c r="I42" s="3"/>
      <c r="J42" s="3"/>
      <c r="K42" s="4"/>
      <c r="L42" s="3"/>
      <c r="M42" s="3"/>
      <c r="N42" s="3"/>
      <c r="O42" s="4"/>
      <c r="P42" s="3"/>
      <c r="Q42" s="3"/>
      <c r="R42" s="3"/>
      <c r="S42" s="4"/>
      <c r="T42" s="3"/>
      <c r="U42" s="3"/>
      <c r="V42" s="3"/>
      <c r="W42" s="4"/>
      <c r="X42" s="3"/>
      <c r="Y42" s="4"/>
    </row>
    <row r="43" spans="4:25" x14ac:dyDescent="0.25">
      <c r="D43" s="5"/>
      <c r="F43" s="5"/>
      <c r="I43" s="3"/>
      <c r="J43" s="3"/>
      <c r="K43" s="4"/>
      <c r="L43" s="3"/>
      <c r="M43" s="3"/>
      <c r="N43" s="3"/>
      <c r="O43" s="4"/>
      <c r="P43" s="3"/>
      <c r="Q43" s="3"/>
      <c r="R43" s="3"/>
      <c r="S43" s="4"/>
      <c r="T43" s="3"/>
      <c r="U43" s="3"/>
      <c r="V43" s="3"/>
      <c r="W43" s="4"/>
      <c r="X43" s="3"/>
      <c r="Y43" s="4"/>
    </row>
    <row r="44" spans="4:25" x14ac:dyDescent="0.25">
      <c r="D44" s="5"/>
      <c r="F44" s="5"/>
      <c r="I44" s="3"/>
      <c r="J44" s="3"/>
      <c r="K44" s="4"/>
      <c r="L44" s="3"/>
      <c r="M44" s="3"/>
      <c r="N44" s="3"/>
      <c r="O44" s="4"/>
      <c r="P44" s="3"/>
      <c r="Q44" s="3"/>
      <c r="R44" s="3"/>
      <c r="S44" s="4"/>
      <c r="T44" s="3"/>
      <c r="U44" s="3"/>
      <c r="V44" s="3"/>
      <c r="W44" s="4"/>
      <c r="X44" s="3"/>
      <c r="Y44" s="4"/>
    </row>
    <row r="45" spans="4:25" x14ac:dyDescent="0.25">
      <c r="D45" s="5"/>
      <c r="F45" s="5"/>
      <c r="I45" s="3"/>
      <c r="J45" s="3"/>
      <c r="K45" s="4"/>
      <c r="L45" s="3"/>
      <c r="M45" s="3"/>
      <c r="N45" s="3"/>
      <c r="O45" s="4"/>
      <c r="P45" s="3"/>
      <c r="Q45" s="3"/>
      <c r="R45" s="3"/>
      <c r="S45" s="4"/>
      <c r="T45" s="3"/>
      <c r="U45" s="3"/>
      <c r="V45" s="3"/>
      <c r="W45" s="4"/>
      <c r="X45" s="3"/>
      <c r="Y45" s="4"/>
    </row>
    <row r="46" spans="4:25" x14ac:dyDescent="0.25">
      <c r="D46" s="5"/>
      <c r="F46" s="5"/>
      <c r="I46" s="3"/>
      <c r="J46" s="3"/>
      <c r="K46" s="4"/>
      <c r="L46" s="3"/>
      <c r="M46" s="3"/>
      <c r="N46" s="3"/>
      <c r="O46" s="4"/>
      <c r="P46" s="3"/>
      <c r="Q46" s="3"/>
      <c r="R46" s="3"/>
      <c r="S46" s="4"/>
      <c r="T46" s="3"/>
      <c r="U46" s="3"/>
      <c r="V46" s="3"/>
      <c r="W46" s="4"/>
      <c r="X46" s="3"/>
      <c r="Y46" s="4"/>
    </row>
    <row r="47" spans="4:25" x14ac:dyDescent="0.25">
      <c r="D47" s="5"/>
      <c r="F47" s="5"/>
      <c r="I47" s="3"/>
      <c r="J47" s="3"/>
      <c r="K47" s="4"/>
      <c r="L47" s="3"/>
      <c r="M47" s="3"/>
      <c r="N47" s="3"/>
      <c r="O47" s="4"/>
      <c r="P47" s="3"/>
      <c r="Q47" s="3"/>
      <c r="R47" s="3"/>
      <c r="S47" s="4"/>
      <c r="T47" s="3"/>
      <c r="U47" s="3"/>
      <c r="V47" s="3"/>
      <c r="W47" s="4"/>
      <c r="X47" s="3"/>
      <c r="Y47" s="4"/>
    </row>
    <row r="48" spans="4:25" x14ac:dyDescent="0.25">
      <c r="D48" s="5"/>
      <c r="F48" s="5"/>
      <c r="I48" s="3"/>
      <c r="J48" s="3"/>
      <c r="K48" s="4"/>
      <c r="L48" s="3"/>
      <c r="M48" s="3"/>
      <c r="N48" s="3"/>
      <c r="O48" s="4"/>
      <c r="P48" s="3"/>
      <c r="Q48" s="3"/>
      <c r="R48" s="3"/>
      <c r="S48" s="4"/>
      <c r="T48" s="3"/>
      <c r="U48" s="3"/>
      <c r="V48" s="3"/>
      <c r="W48" s="4"/>
      <c r="X48" s="3"/>
      <c r="Y48" s="4"/>
    </row>
  </sheetData>
  <autoFilter ref="A6:Y21">
    <sortState ref="A7:Y21">
      <sortCondition descending="1" ref="X6:X21"/>
    </sortState>
  </autoFilter>
  <pageMargins left="0.7" right="0.7" top="0.78740157499999996" bottom="0.78740157499999996" header="0.3" footer="0.3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showGridLines="0" workbookViewId="0">
      <selection activeCell="E22" sqref="E22"/>
    </sheetView>
  </sheetViews>
  <sheetFormatPr defaultRowHeight="15" outlineLevelCol="1" x14ac:dyDescent="0.25"/>
  <cols>
    <col min="1" max="1" width="10" style="26" customWidth="1"/>
    <col min="2" max="3" width="8.85546875" style="26" hidden="1" customWidth="1" outlineLevel="1"/>
    <col min="4" max="4" width="25.42578125" customWidth="1" collapsed="1"/>
    <col min="5" max="5" width="8" customWidth="1"/>
    <col min="6" max="6" width="18.42578125" customWidth="1"/>
    <col min="7" max="7" width="23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0" customWidth="1"/>
  </cols>
  <sheetData>
    <row r="1" spans="1:25" ht="18.75" x14ac:dyDescent="0.3">
      <c r="D1" s="6" t="s">
        <v>0</v>
      </c>
      <c r="E1" s="1"/>
    </row>
    <row r="2" spans="1:25" ht="18.75" x14ac:dyDescent="0.3">
      <c r="D2" s="6" t="s">
        <v>1</v>
      </c>
      <c r="E2" s="1"/>
    </row>
    <row r="3" spans="1:25" ht="18.75" x14ac:dyDescent="0.3">
      <c r="D3" s="6" t="s">
        <v>53</v>
      </c>
      <c r="E3" s="1"/>
    </row>
    <row r="5" spans="1:25" ht="15.75" thickBot="1" x14ac:dyDescent="0.3"/>
    <row r="6" spans="1:25" x14ac:dyDescent="0.25">
      <c r="A6" s="30" t="s">
        <v>2</v>
      </c>
      <c r="B6" s="27" t="s">
        <v>3</v>
      </c>
      <c r="C6" s="27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9</v>
      </c>
      <c r="M6" s="8" t="s">
        <v>10</v>
      </c>
      <c r="N6" s="8" t="s">
        <v>11</v>
      </c>
      <c r="O6" s="8" t="s">
        <v>13</v>
      </c>
      <c r="P6" s="8" t="s">
        <v>9</v>
      </c>
      <c r="Q6" s="8" t="s">
        <v>10</v>
      </c>
      <c r="R6" s="8" t="s">
        <v>11</v>
      </c>
      <c r="S6" s="8" t="s">
        <v>14</v>
      </c>
      <c r="T6" s="8" t="s">
        <v>9</v>
      </c>
      <c r="U6" s="8" t="s">
        <v>10</v>
      </c>
      <c r="V6" s="8" t="s">
        <v>11</v>
      </c>
      <c r="W6" s="8" t="s">
        <v>15</v>
      </c>
      <c r="X6" s="8" t="s">
        <v>16</v>
      </c>
      <c r="Y6" s="9" t="s">
        <v>17</v>
      </c>
    </row>
    <row r="7" spans="1:25" x14ac:dyDescent="0.25">
      <c r="A7" s="44" t="s">
        <v>123</v>
      </c>
      <c r="B7" s="28">
        <v>182218</v>
      </c>
      <c r="C7" s="28">
        <v>6843</v>
      </c>
      <c r="D7" s="11" t="s">
        <v>77</v>
      </c>
      <c r="E7" s="11">
        <v>2008</v>
      </c>
      <c r="F7" s="11" t="s">
        <v>71</v>
      </c>
      <c r="G7" s="11" t="s">
        <v>74</v>
      </c>
      <c r="H7" s="11">
        <v>0</v>
      </c>
      <c r="I7" s="12">
        <v>0</v>
      </c>
      <c r="J7" s="12">
        <v>0</v>
      </c>
      <c r="K7" s="13">
        <f t="shared" ref="K7:K12" si="0">H7+I7-J7</f>
        <v>0</v>
      </c>
      <c r="L7" s="12">
        <v>2.7</v>
      </c>
      <c r="M7" s="12">
        <v>6.9</v>
      </c>
      <c r="N7" s="12">
        <v>0</v>
      </c>
      <c r="O7" s="13">
        <f t="shared" ref="O7:O12" si="1">L7+M7-N7</f>
        <v>9.6000000000000014</v>
      </c>
      <c r="P7" s="12">
        <v>3.8</v>
      </c>
      <c r="Q7" s="12">
        <v>6.4</v>
      </c>
      <c r="R7" s="12">
        <v>0</v>
      </c>
      <c r="S7" s="13">
        <f t="shared" ref="S7:S12" si="2">P7+Q7-R7</f>
        <v>10.199999999999999</v>
      </c>
      <c r="T7" s="12">
        <v>4.2</v>
      </c>
      <c r="U7" s="12">
        <v>7.1666999999999996</v>
      </c>
      <c r="V7" s="12">
        <v>0</v>
      </c>
      <c r="W7" s="13">
        <f t="shared" ref="W7:W12" si="3">T7+U7-V7</f>
        <v>11.3667</v>
      </c>
      <c r="X7" s="12">
        <f t="shared" ref="X7:X12" si="4">K7+O7+S7+W7</f>
        <v>31.166699999999999</v>
      </c>
      <c r="Y7" s="14"/>
    </row>
    <row r="8" spans="1:25" x14ac:dyDescent="0.25">
      <c r="A8" s="44" t="s">
        <v>127</v>
      </c>
      <c r="B8" s="28">
        <v>459930</v>
      </c>
      <c r="C8" s="28">
        <v>6843</v>
      </c>
      <c r="D8" s="11" t="s">
        <v>70</v>
      </c>
      <c r="E8" s="11">
        <v>2009</v>
      </c>
      <c r="F8" s="11" t="s">
        <v>71</v>
      </c>
      <c r="G8" s="11" t="s">
        <v>72</v>
      </c>
      <c r="H8" s="11">
        <v>0</v>
      </c>
      <c r="I8" s="12">
        <v>0</v>
      </c>
      <c r="J8" s="12">
        <v>0</v>
      </c>
      <c r="K8" s="13">
        <f t="shared" si="0"/>
        <v>0</v>
      </c>
      <c r="L8" s="12">
        <v>2.7</v>
      </c>
      <c r="M8" s="12">
        <v>7.7332999999999998</v>
      </c>
      <c r="N8" s="12">
        <v>0</v>
      </c>
      <c r="O8" s="13">
        <f t="shared" si="1"/>
        <v>10.433299999999999</v>
      </c>
      <c r="P8" s="12">
        <v>3.7</v>
      </c>
      <c r="Q8" s="12">
        <v>6.5332999999999997</v>
      </c>
      <c r="R8" s="12">
        <v>0</v>
      </c>
      <c r="S8" s="13">
        <f t="shared" si="2"/>
        <v>10.2333</v>
      </c>
      <c r="T8" s="12">
        <v>3.2</v>
      </c>
      <c r="U8" s="12">
        <v>6.7332999999999998</v>
      </c>
      <c r="V8" s="12">
        <v>0</v>
      </c>
      <c r="W8" s="13">
        <f t="shared" si="3"/>
        <v>9.9332999999999991</v>
      </c>
      <c r="X8" s="12">
        <f t="shared" si="4"/>
        <v>30.599899999999998</v>
      </c>
      <c r="Y8" s="14"/>
    </row>
    <row r="9" spans="1:25" x14ac:dyDescent="0.25">
      <c r="A9" s="44" t="s">
        <v>128</v>
      </c>
      <c r="B9" s="28"/>
      <c r="C9" s="28"/>
      <c r="D9" s="15" t="s">
        <v>114</v>
      </c>
      <c r="E9" s="11">
        <v>2009</v>
      </c>
      <c r="F9" s="15" t="s">
        <v>107</v>
      </c>
      <c r="G9" s="11" t="s">
        <v>45</v>
      </c>
      <c r="H9" s="11">
        <v>0</v>
      </c>
      <c r="I9" s="12">
        <v>0</v>
      </c>
      <c r="J9" s="12">
        <v>0</v>
      </c>
      <c r="K9" s="13">
        <f t="shared" si="0"/>
        <v>0</v>
      </c>
      <c r="L9" s="12">
        <v>1.8</v>
      </c>
      <c r="M9" s="12">
        <v>6.2332999999999998</v>
      </c>
      <c r="N9" s="12">
        <v>0</v>
      </c>
      <c r="O9" s="13">
        <f t="shared" si="1"/>
        <v>8.0333000000000006</v>
      </c>
      <c r="P9" s="12">
        <v>3.2</v>
      </c>
      <c r="Q9" s="12">
        <v>6.3333000000000004</v>
      </c>
      <c r="R9" s="12">
        <v>0</v>
      </c>
      <c r="S9" s="13">
        <f t="shared" si="2"/>
        <v>9.5333000000000006</v>
      </c>
      <c r="T9" s="12">
        <v>3.6</v>
      </c>
      <c r="U9" s="12">
        <v>6.7</v>
      </c>
      <c r="V9" s="12">
        <v>0</v>
      </c>
      <c r="W9" s="13">
        <f t="shared" si="3"/>
        <v>10.3</v>
      </c>
      <c r="X9" s="12">
        <f t="shared" si="4"/>
        <v>27.866600000000002</v>
      </c>
      <c r="Y9" s="14"/>
    </row>
    <row r="10" spans="1:25" x14ac:dyDescent="0.25">
      <c r="A10" s="44" t="s">
        <v>136</v>
      </c>
      <c r="B10" s="28">
        <v>482467</v>
      </c>
      <c r="C10" s="28">
        <v>9512</v>
      </c>
      <c r="D10" s="11" t="s">
        <v>62</v>
      </c>
      <c r="E10" s="11">
        <v>2008</v>
      </c>
      <c r="F10" s="11" t="s">
        <v>25</v>
      </c>
      <c r="G10" s="11" t="s">
        <v>45</v>
      </c>
      <c r="H10" s="11">
        <v>0</v>
      </c>
      <c r="I10" s="12">
        <v>0</v>
      </c>
      <c r="J10" s="12">
        <v>0</v>
      </c>
      <c r="K10" s="13">
        <f t="shared" si="0"/>
        <v>0</v>
      </c>
      <c r="L10" s="12">
        <v>2.1</v>
      </c>
      <c r="M10" s="12">
        <v>7.3333000000000004</v>
      </c>
      <c r="N10" s="12">
        <v>0</v>
      </c>
      <c r="O10" s="13">
        <f t="shared" si="1"/>
        <v>9.4333000000000009</v>
      </c>
      <c r="P10" s="12">
        <v>3.6</v>
      </c>
      <c r="Q10" s="12">
        <v>3.7332999999999998</v>
      </c>
      <c r="R10" s="12">
        <v>0</v>
      </c>
      <c r="S10" s="13">
        <f t="shared" si="2"/>
        <v>7.3332999999999995</v>
      </c>
      <c r="T10" s="12">
        <v>4</v>
      </c>
      <c r="U10" s="12">
        <v>6.4333</v>
      </c>
      <c r="V10" s="12">
        <v>0</v>
      </c>
      <c r="W10" s="13">
        <f t="shared" si="3"/>
        <v>10.433299999999999</v>
      </c>
      <c r="X10" s="12">
        <f t="shared" si="4"/>
        <v>27.1999</v>
      </c>
      <c r="Y10" s="14"/>
    </row>
    <row r="11" spans="1:25" x14ac:dyDescent="0.25">
      <c r="A11" s="44" t="s">
        <v>137</v>
      </c>
      <c r="B11" s="28"/>
      <c r="C11" s="28"/>
      <c r="D11" s="15" t="s">
        <v>105</v>
      </c>
      <c r="E11" s="11">
        <v>2009</v>
      </c>
      <c r="F11" s="11" t="s">
        <v>103</v>
      </c>
      <c r="G11" s="11"/>
      <c r="H11" s="11">
        <v>0</v>
      </c>
      <c r="I11" s="12">
        <v>0</v>
      </c>
      <c r="J11" s="12">
        <v>0</v>
      </c>
      <c r="K11" s="13">
        <f t="shared" si="0"/>
        <v>0</v>
      </c>
      <c r="L11" s="12">
        <v>1.8</v>
      </c>
      <c r="M11" s="12">
        <v>4.9667000000000003</v>
      </c>
      <c r="N11" s="12">
        <v>0</v>
      </c>
      <c r="O11" s="13">
        <f t="shared" si="1"/>
        <v>6.7667000000000002</v>
      </c>
      <c r="P11" s="12">
        <v>3.1</v>
      </c>
      <c r="Q11" s="12">
        <v>6.8333000000000004</v>
      </c>
      <c r="R11" s="12">
        <v>0</v>
      </c>
      <c r="S11" s="13">
        <f t="shared" si="2"/>
        <v>9.9333000000000009</v>
      </c>
      <c r="T11" s="12">
        <v>3.4</v>
      </c>
      <c r="U11" s="12">
        <v>5.8333000000000004</v>
      </c>
      <c r="V11" s="12">
        <v>0</v>
      </c>
      <c r="W11" s="13">
        <f t="shared" si="3"/>
        <v>9.2332999999999998</v>
      </c>
      <c r="X11" s="12">
        <f t="shared" si="4"/>
        <v>25.933300000000003</v>
      </c>
      <c r="Y11" s="14"/>
    </row>
    <row r="12" spans="1:25" x14ac:dyDescent="0.25">
      <c r="A12" s="44" t="s">
        <v>142</v>
      </c>
      <c r="B12" s="28">
        <v>886713</v>
      </c>
      <c r="C12" s="28">
        <v>9512</v>
      </c>
      <c r="D12" s="11" t="s">
        <v>65</v>
      </c>
      <c r="E12" s="11">
        <v>2006</v>
      </c>
      <c r="F12" s="11" t="s">
        <v>25</v>
      </c>
      <c r="G12" s="11" t="s">
        <v>45</v>
      </c>
      <c r="H12" s="11">
        <v>0</v>
      </c>
      <c r="I12" s="12">
        <v>0</v>
      </c>
      <c r="J12" s="12">
        <v>0</v>
      </c>
      <c r="K12" s="13">
        <f t="shared" si="0"/>
        <v>0</v>
      </c>
      <c r="L12" s="12">
        <v>2</v>
      </c>
      <c r="M12" s="12">
        <v>5.3</v>
      </c>
      <c r="N12" s="12">
        <v>0</v>
      </c>
      <c r="O12" s="13">
        <f t="shared" si="1"/>
        <v>7.3</v>
      </c>
      <c r="P12" s="12">
        <v>3.2</v>
      </c>
      <c r="Q12" s="12">
        <v>5.9667000000000003</v>
      </c>
      <c r="R12" s="12">
        <v>0</v>
      </c>
      <c r="S12" s="13">
        <f t="shared" si="2"/>
        <v>9.1667000000000005</v>
      </c>
      <c r="T12" s="12">
        <v>3.3</v>
      </c>
      <c r="U12" s="12">
        <v>5.9329999999999998</v>
      </c>
      <c r="V12" s="12">
        <v>0</v>
      </c>
      <c r="W12" s="13">
        <f t="shared" si="3"/>
        <v>9.2330000000000005</v>
      </c>
      <c r="X12" s="12">
        <f t="shared" si="4"/>
        <v>25.6997</v>
      </c>
      <c r="Y12" s="14"/>
    </row>
    <row r="13" spans="1:25" x14ac:dyDescent="0.25">
      <c r="A13" s="31"/>
      <c r="B13" s="28">
        <v>108233</v>
      </c>
      <c r="C13" s="28">
        <v>9512</v>
      </c>
      <c r="D13" s="11"/>
      <c r="E13" s="11"/>
      <c r="F13" s="11"/>
      <c r="G13" s="11"/>
      <c r="H13" s="11"/>
      <c r="I13" s="12"/>
      <c r="J13" s="12"/>
      <c r="K13" s="13"/>
      <c r="L13" s="12"/>
      <c r="M13" s="12"/>
      <c r="N13" s="12"/>
      <c r="O13" s="13"/>
      <c r="P13" s="12"/>
      <c r="Q13" s="12"/>
      <c r="R13" s="12"/>
      <c r="S13" s="13"/>
      <c r="T13" s="12"/>
      <c r="U13" s="12"/>
      <c r="V13" s="12"/>
      <c r="W13" s="13"/>
      <c r="X13" s="12"/>
      <c r="Y13" s="14"/>
    </row>
    <row r="14" spans="1:25" x14ac:dyDescent="0.25">
      <c r="A14" s="31"/>
      <c r="B14" s="28">
        <v>535158</v>
      </c>
      <c r="C14" s="28">
        <v>1739</v>
      </c>
      <c r="D14" s="11"/>
      <c r="E14" s="11"/>
      <c r="F14" s="11"/>
      <c r="G14" s="11"/>
      <c r="H14" s="11"/>
      <c r="I14" s="12"/>
      <c r="J14" s="12"/>
      <c r="K14" s="13"/>
      <c r="L14" s="12"/>
      <c r="M14" s="12"/>
      <c r="N14" s="12"/>
      <c r="O14" s="13"/>
      <c r="P14" s="12"/>
      <c r="Q14" s="12"/>
      <c r="R14" s="12"/>
      <c r="S14" s="13"/>
      <c r="T14" s="12"/>
      <c r="U14" s="12"/>
      <c r="V14" s="12"/>
      <c r="W14" s="13"/>
      <c r="X14" s="12"/>
      <c r="Y14" s="14"/>
    </row>
    <row r="15" spans="1:25" ht="15.75" thickBot="1" x14ac:dyDescent="0.3">
      <c r="A15" s="32"/>
      <c r="B15" s="29"/>
      <c r="C15" s="29"/>
      <c r="D15" s="17"/>
      <c r="E15" s="17"/>
      <c r="F15" s="17"/>
      <c r="G15" s="17"/>
      <c r="H15" s="17"/>
      <c r="I15" s="18"/>
      <c r="J15" s="18"/>
      <c r="K15" s="19"/>
      <c r="L15" s="18"/>
      <c r="M15" s="18"/>
      <c r="N15" s="18"/>
      <c r="O15" s="19"/>
      <c r="P15" s="18"/>
      <c r="Q15" s="18"/>
      <c r="R15" s="18"/>
      <c r="S15" s="19"/>
      <c r="T15" s="18"/>
      <c r="U15" s="18"/>
      <c r="V15" s="18"/>
      <c r="W15" s="19"/>
      <c r="X15" s="18"/>
      <c r="Y15" s="20"/>
    </row>
    <row r="16" spans="1:25" x14ac:dyDescent="0.25">
      <c r="I16" s="3"/>
      <c r="J16" s="3"/>
      <c r="K16" s="4"/>
      <c r="L16" s="3"/>
      <c r="M16" s="3"/>
      <c r="N16" s="3"/>
      <c r="O16" s="4"/>
      <c r="P16" s="3"/>
      <c r="Q16" s="3"/>
      <c r="R16" s="3"/>
      <c r="S16" s="4"/>
      <c r="T16" s="3"/>
      <c r="U16" s="3"/>
      <c r="V16" s="3"/>
      <c r="W16" s="4"/>
      <c r="X16" s="3"/>
      <c r="Y16" s="4"/>
    </row>
    <row r="17" spans="4:25" x14ac:dyDescent="0.25">
      <c r="I17" s="3"/>
      <c r="J17" s="3"/>
      <c r="K17" s="4"/>
      <c r="L17" s="3"/>
      <c r="M17" s="3"/>
      <c r="N17" s="3"/>
      <c r="O17" s="4"/>
      <c r="P17" s="3"/>
      <c r="Q17" s="3"/>
      <c r="R17" s="3"/>
      <c r="S17" s="4"/>
      <c r="T17" s="3"/>
      <c r="U17" s="3"/>
      <c r="V17" s="3"/>
      <c r="W17" s="4"/>
      <c r="X17" s="3"/>
      <c r="Y17" s="4"/>
    </row>
    <row r="18" spans="4:25" x14ac:dyDescent="0.25">
      <c r="I18" s="3"/>
      <c r="J18" s="3"/>
      <c r="K18" s="4"/>
      <c r="L18" s="3"/>
      <c r="M18" s="3"/>
      <c r="N18" s="3"/>
      <c r="O18" s="4"/>
      <c r="P18" s="3"/>
      <c r="Q18" s="3"/>
      <c r="R18" s="3"/>
      <c r="S18" s="4"/>
      <c r="T18" s="3"/>
      <c r="U18" s="3"/>
      <c r="V18" s="3"/>
      <c r="W18" s="4"/>
      <c r="X18" s="3"/>
      <c r="Y18" s="4"/>
    </row>
    <row r="19" spans="4:25" x14ac:dyDescent="0.25">
      <c r="I19" s="3"/>
      <c r="J19" s="3"/>
      <c r="K19" s="4"/>
      <c r="L19" s="3"/>
      <c r="M19" s="3"/>
      <c r="N19" s="3"/>
      <c r="O19" s="4"/>
      <c r="P19" s="3"/>
      <c r="Q19" s="3"/>
      <c r="R19" s="3"/>
      <c r="S19" s="4"/>
      <c r="T19" s="3"/>
      <c r="U19" s="3"/>
      <c r="V19" s="3"/>
      <c r="W19" s="4"/>
      <c r="X19" s="3"/>
      <c r="Y19" s="4"/>
    </row>
    <row r="20" spans="4:25" x14ac:dyDescent="0.25">
      <c r="I20" s="3"/>
      <c r="J20" s="3"/>
      <c r="K20" s="4"/>
      <c r="L20" s="3"/>
      <c r="M20" s="3"/>
      <c r="N20" s="3"/>
      <c r="O20" s="4"/>
      <c r="P20" s="3"/>
      <c r="Q20" s="3"/>
      <c r="R20" s="3"/>
      <c r="S20" s="4"/>
      <c r="T20" s="3"/>
      <c r="U20" s="3"/>
      <c r="V20" s="3"/>
      <c r="W20" s="4"/>
      <c r="X20" s="3"/>
      <c r="Y20" s="4"/>
    </row>
    <row r="21" spans="4:25" x14ac:dyDescent="0.25">
      <c r="I21" s="3"/>
      <c r="J21" s="3"/>
      <c r="K21" s="4"/>
      <c r="L21" s="3"/>
      <c r="M21" s="3"/>
      <c r="N21" s="3"/>
      <c r="O21" s="4"/>
      <c r="P21" s="3"/>
      <c r="Q21" s="3"/>
      <c r="R21" s="3"/>
      <c r="S21" s="4"/>
      <c r="T21" s="3"/>
      <c r="U21" s="3"/>
      <c r="V21" s="3"/>
      <c r="W21" s="4"/>
      <c r="X21" s="3"/>
      <c r="Y21" s="4"/>
    </row>
    <row r="22" spans="4:25" x14ac:dyDescent="0.25">
      <c r="I22" s="3"/>
      <c r="J22" s="3"/>
      <c r="K22" s="4"/>
      <c r="L22" s="3"/>
      <c r="M22" s="3"/>
      <c r="N22" s="3"/>
      <c r="O22" s="4"/>
      <c r="P22" s="3"/>
      <c r="Q22" s="3"/>
      <c r="R22" s="3"/>
      <c r="S22" s="4"/>
      <c r="T22" s="3"/>
      <c r="U22" s="3"/>
      <c r="V22" s="3"/>
      <c r="W22" s="4"/>
      <c r="X22" s="3"/>
      <c r="Y22" s="4"/>
    </row>
    <row r="23" spans="4:25" x14ac:dyDescent="0.25">
      <c r="I23" s="3"/>
      <c r="J23" s="3"/>
      <c r="K23" s="4"/>
      <c r="L23" s="3"/>
      <c r="M23" s="3"/>
      <c r="N23" s="3"/>
      <c r="O23" s="4"/>
      <c r="P23" s="3"/>
      <c r="Q23" s="3"/>
      <c r="R23" s="3"/>
      <c r="S23" s="4"/>
      <c r="T23" s="3"/>
      <c r="U23" s="3"/>
      <c r="V23" s="3"/>
      <c r="W23" s="4"/>
      <c r="X23" s="3"/>
      <c r="Y23" s="4"/>
    </row>
    <row r="24" spans="4:25" x14ac:dyDescent="0.25">
      <c r="D24" s="5"/>
      <c r="F24" s="5"/>
      <c r="G24" s="5"/>
      <c r="I24" s="3"/>
      <c r="J24" s="3"/>
      <c r="K24" s="4"/>
      <c r="L24" s="3"/>
      <c r="M24" s="3"/>
      <c r="N24" s="3"/>
      <c r="O24" s="4"/>
      <c r="P24" s="3"/>
      <c r="Q24" s="3"/>
      <c r="R24" s="3"/>
      <c r="S24" s="4"/>
      <c r="T24" s="3"/>
      <c r="U24" s="3"/>
      <c r="V24" s="3"/>
      <c r="W24" s="4"/>
      <c r="X24" s="3"/>
      <c r="Y24" s="4"/>
    </row>
    <row r="25" spans="4:25" x14ac:dyDescent="0.25">
      <c r="D25" s="5"/>
      <c r="F25" s="5"/>
      <c r="G25" s="5"/>
      <c r="I25" s="3"/>
      <c r="J25" s="3"/>
      <c r="K25" s="4"/>
      <c r="L25" s="3"/>
      <c r="M25" s="3"/>
      <c r="N25" s="3"/>
      <c r="O25" s="4"/>
      <c r="P25" s="3"/>
      <c r="Q25" s="3"/>
      <c r="R25" s="3"/>
      <c r="S25" s="4"/>
      <c r="T25" s="3"/>
      <c r="U25" s="3"/>
      <c r="V25" s="3"/>
      <c r="W25" s="4"/>
      <c r="X25" s="3"/>
      <c r="Y25" s="4"/>
    </row>
    <row r="26" spans="4:25" x14ac:dyDescent="0.25">
      <c r="D26" s="5"/>
      <c r="F26" s="5"/>
      <c r="G26" s="5"/>
      <c r="I26" s="3"/>
      <c r="J26" s="3"/>
      <c r="K26" s="4"/>
      <c r="L26" s="3"/>
      <c r="M26" s="3"/>
      <c r="N26" s="3"/>
      <c r="O26" s="4"/>
      <c r="P26" s="3"/>
      <c r="Q26" s="3"/>
      <c r="R26" s="3"/>
      <c r="S26" s="4"/>
      <c r="T26" s="3"/>
      <c r="U26" s="3"/>
      <c r="V26" s="3"/>
      <c r="W26" s="4"/>
      <c r="X26" s="3"/>
      <c r="Y26" s="4"/>
    </row>
    <row r="27" spans="4:25" x14ac:dyDescent="0.25">
      <c r="I27" s="3"/>
      <c r="J27" s="3"/>
      <c r="K27" s="4"/>
      <c r="L27" s="3"/>
      <c r="M27" s="3"/>
      <c r="N27" s="3"/>
      <c r="O27" s="4"/>
      <c r="P27" s="3"/>
      <c r="Q27" s="3"/>
      <c r="R27" s="3"/>
      <c r="S27" s="4"/>
      <c r="T27" s="3"/>
      <c r="U27" s="3"/>
      <c r="V27" s="3"/>
      <c r="W27" s="4"/>
      <c r="X27" s="3"/>
      <c r="Y27" s="4"/>
    </row>
    <row r="28" spans="4:25" x14ac:dyDescent="0.25">
      <c r="I28" s="3"/>
      <c r="J28" s="3"/>
      <c r="K28" s="4"/>
      <c r="L28" s="3"/>
      <c r="M28" s="3"/>
      <c r="N28" s="3"/>
      <c r="O28" s="4"/>
      <c r="P28" s="3"/>
      <c r="Q28" s="3"/>
      <c r="R28" s="3"/>
      <c r="S28" s="4"/>
      <c r="T28" s="3"/>
      <c r="U28" s="3"/>
      <c r="V28" s="3"/>
      <c r="W28" s="4"/>
      <c r="X28" s="3"/>
      <c r="Y28" s="4"/>
    </row>
    <row r="29" spans="4:25" x14ac:dyDescent="0.25">
      <c r="I29" s="3"/>
      <c r="J29" s="3"/>
      <c r="K29" s="4"/>
      <c r="L29" s="3"/>
      <c r="M29" s="3"/>
      <c r="N29" s="3"/>
      <c r="O29" s="4"/>
      <c r="P29" s="3"/>
      <c r="Q29" s="3"/>
      <c r="R29" s="3"/>
      <c r="S29" s="4"/>
      <c r="T29" s="3"/>
      <c r="U29" s="3"/>
      <c r="V29" s="3"/>
      <c r="W29" s="4"/>
      <c r="X29" s="3"/>
      <c r="Y29" s="4"/>
    </row>
    <row r="30" spans="4:25" x14ac:dyDescent="0.25">
      <c r="I30" s="3"/>
      <c r="J30" s="3"/>
      <c r="K30" s="4"/>
      <c r="L30" s="3"/>
      <c r="M30" s="3"/>
      <c r="N30" s="3"/>
      <c r="O30" s="4"/>
      <c r="P30" s="3"/>
      <c r="Q30" s="3"/>
      <c r="R30" s="3"/>
      <c r="S30" s="4"/>
      <c r="T30" s="3"/>
      <c r="U30" s="3"/>
      <c r="V30" s="3"/>
      <c r="W30" s="4"/>
      <c r="X30" s="3"/>
      <c r="Y30" s="4"/>
    </row>
    <row r="31" spans="4:25" x14ac:dyDescent="0.25">
      <c r="I31" s="3"/>
      <c r="J31" s="3"/>
      <c r="K31" s="4"/>
      <c r="L31" s="3"/>
      <c r="M31" s="3"/>
      <c r="N31" s="3"/>
      <c r="O31" s="4"/>
      <c r="P31" s="3"/>
      <c r="Q31" s="3"/>
      <c r="R31" s="3"/>
      <c r="S31" s="4"/>
      <c r="T31" s="3"/>
      <c r="U31" s="3"/>
      <c r="V31" s="3"/>
      <c r="W31" s="4"/>
      <c r="X31" s="3"/>
      <c r="Y31" s="4"/>
    </row>
    <row r="32" spans="4:25" x14ac:dyDescent="0.25">
      <c r="I32" s="3"/>
      <c r="J32" s="3"/>
      <c r="K32" s="4"/>
      <c r="L32" s="3"/>
      <c r="M32" s="3"/>
      <c r="N32" s="3"/>
      <c r="O32" s="4"/>
      <c r="P32" s="3"/>
      <c r="Q32" s="3"/>
      <c r="R32" s="3"/>
      <c r="S32" s="4"/>
      <c r="T32" s="3"/>
      <c r="U32" s="3"/>
      <c r="V32" s="3"/>
      <c r="W32" s="4"/>
      <c r="X32" s="3"/>
      <c r="Y32" s="4"/>
    </row>
    <row r="33" spans="4:25" x14ac:dyDescent="0.25">
      <c r="I33" s="3"/>
      <c r="J33" s="3"/>
      <c r="K33" s="4"/>
      <c r="L33" s="3"/>
      <c r="M33" s="3"/>
      <c r="N33" s="3"/>
      <c r="O33" s="4"/>
      <c r="P33" s="3"/>
      <c r="Q33" s="3"/>
      <c r="R33" s="3"/>
      <c r="S33" s="4"/>
      <c r="T33" s="3"/>
      <c r="U33" s="3"/>
      <c r="V33" s="3"/>
      <c r="W33" s="4"/>
      <c r="X33" s="3"/>
      <c r="Y33" s="4"/>
    </row>
    <row r="34" spans="4:25" x14ac:dyDescent="0.25">
      <c r="I34" s="3"/>
      <c r="J34" s="3"/>
      <c r="K34" s="4"/>
      <c r="L34" s="3"/>
      <c r="M34" s="3"/>
      <c r="N34" s="3"/>
      <c r="O34" s="4"/>
      <c r="P34" s="3"/>
      <c r="Q34" s="3"/>
      <c r="R34" s="3"/>
      <c r="S34" s="4"/>
      <c r="T34" s="3"/>
      <c r="U34" s="3"/>
      <c r="V34" s="3"/>
      <c r="W34" s="4"/>
      <c r="X34" s="3"/>
      <c r="Y34" s="4"/>
    </row>
    <row r="35" spans="4:25" x14ac:dyDescent="0.25">
      <c r="I35" s="3"/>
      <c r="J35" s="3"/>
      <c r="K35" s="4"/>
      <c r="L35" s="3"/>
      <c r="M35" s="3"/>
      <c r="N35" s="3"/>
      <c r="O35" s="4"/>
      <c r="P35" s="3"/>
      <c r="Q35" s="3"/>
      <c r="R35" s="3"/>
      <c r="S35" s="4"/>
      <c r="T35" s="3"/>
      <c r="U35" s="3"/>
      <c r="V35" s="3"/>
      <c r="W35" s="4"/>
      <c r="X35" s="3"/>
      <c r="Y35" s="4"/>
    </row>
    <row r="36" spans="4:25" x14ac:dyDescent="0.25">
      <c r="I36" s="3"/>
      <c r="J36" s="3"/>
      <c r="K36" s="4"/>
      <c r="L36" s="3"/>
      <c r="M36" s="3"/>
      <c r="N36" s="3"/>
      <c r="O36" s="4"/>
      <c r="P36" s="3"/>
      <c r="Q36" s="3"/>
      <c r="R36" s="3"/>
      <c r="S36" s="4"/>
      <c r="T36" s="3"/>
      <c r="U36" s="3"/>
      <c r="V36" s="3"/>
      <c r="W36" s="4"/>
      <c r="X36" s="3"/>
      <c r="Y36" s="4"/>
    </row>
    <row r="37" spans="4:25" x14ac:dyDescent="0.25">
      <c r="I37" s="3"/>
      <c r="J37" s="3"/>
      <c r="K37" s="4"/>
      <c r="L37" s="3"/>
      <c r="M37" s="3"/>
      <c r="N37" s="3"/>
      <c r="O37" s="4"/>
      <c r="P37" s="3"/>
      <c r="Q37" s="3"/>
      <c r="R37" s="3"/>
      <c r="S37" s="4"/>
      <c r="T37" s="3"/>
      <c r="U37" s="3"/>
      <c r="V37" s="3"/>
      <c r="W37" s="4"/>
      <c r="X37" s="3"/>
      <c r="Y37" s="4"/>
    </row>
    <row r="38" spans="4:25" x14ac:dyDescent="0.25">
      <c r="I38" s="3"/>
      <c r="J38" s="3"/>
      <c r="K38" s="4"/>
      <c r="L38" s="3"/>
      <c r="M38" s="3"/>
      <c r="N38" s="3"/>
      <c r="O38" s="4"/>
      <c r="P38" s="3"/>
      <c r="Q38" s="3"/>
      <c r="R38" s="3"/>
      <c r="S38" s="4"/>
      <c r="T38" s="3"/>
      <c r="U38" s="3"/>
      <c r="V38" s="3"/>
      <c r="W38" s="4"/>
      <c r="X38" s="3"/>
      <c r="Y38" s="4"/>
    </row>
    <row r="39" spans="4:25" x14ac:dyDescent="0.25">
      <c r="I39" s="3"/>
      <c r="J39" s="3"/>
      <c r="K39" s="4"/>
      <c r="L39" s="3"/>
      <c r="M39" s="3"/>
      <c r="N39" s="3"/>
      <c r="O39" s="4"/>
      <c r="P39" s="3"/>
      <c r="Q39" s="3"/>
      <c r="R39" s="3"/>
      <c r="S39" s="4"/>
      <c r="T39" s="3"/>
      <c r="U39" s="3"/>
      <c r="V39" s="3"/>
      <c r="W39" s="4"/>
      <c r="X39" s="3"/>
      <c r="Y39" s="4"/>
    </row>
    <row r="40" spans="4:25" x14ac:dyDescent="0.25">
      <c r="I40" s="3"/>
      <c r="J40" s="3"/>
      <c r="K40" s="4"/>
      <c r="L40" s="3"/>
      <c r="M40" s="3"/>
      <c r="N40" s="3"/>
      <c r="O40" s="4"/>
      <c r="P40" s="3"/>
      <c r="Q40" s="3"/>
      <c r="R40" s="3"/>
      <c r="S40" s="4"/>
      <c r="T40" s="3"/>
      <c r="U40" s="3"/>
      <c r="V40" s="3"/>
      <c r="W40" s="4"/>
      <c r="X40" s="3"/>
      <c r="Y40" s="4"/>
    </row>
    <row r="41" spans="4:25" x14ac:dyDescent="0.25">
      <c r="I41" s="3"/>
      <c r="J41" s="3"/>
      <c r="K41" s="4"/>
      <c r="L41" s="3"/>
      <c r="M41" s="3"/>
      <c r="N41" s="3"/>
      <c r="O41" s="4"/>
      <c r="P41" s="3"/>
      <c r="Q41" s="3"/>
      <c r="R41" s="3"/>
      <c r="S41" s="4"/>
      <c r="T41" s="3"/>
      <c r="U41" s="3"/>
      <c r="V41" s="3"/>
      <c r="W41" s="4"/>
      <c r="X41" s="3"/>
      <c r="Y41" s="4"/>
    </row>
    <row r="42" spans="4:25" x14ac:dyDescent="0.25">
      <c r="I42" s="3"/>
      <c r="J42" s="3"/>
      <c r="K42" s="4"/>
      <c r="L42" s="3"/>
      <c r="M42" s="3"/>
      <c r="N42" s="3"/>
      <c r="O42" s="4"/>
      <c r="P42" s="3"/>
      <c r="Q42" s="3"/>
      <c r="R42" s="3"/>
      <c r="S42" s="4"/>
      <c r="T42" s="3"/>
      <c r="U42" s="3"/>
      <c r="V42" s="3"/>
      <c r="W42" s="4"/>
      <c r="X42" s="3"/>
      <c r="Y42" s="4"/>
    </row>
    <row r="43" spans="4:25" x14ac:dyDescent="0.25">
      <c r="I43" s="3"/>
      <c r="J43" s="3"/>
      <c r="K43" s="4"/>
      <c r="L43" s="3"/>
      <c r="M43" s="3"/>
      <c r="N43" s="3"/>
      <c r="O43" s="4"/>
      <c r="P43" s="3"/>
      <c r="Q43" s="3"/>
      <c r="R43" s="3"/>
      <c r="S43" s="4"/>
      <c r="T43" s="3"/>
      <c r="U43" s="3"/>
      <c r="V43" s="3"/>
      <c r="W43" s="4"/>
      <c r="X43" s="3"/>
      <c r="Y43" s="4"/>
    </row>
    <row r="44" spans="4:25" x14ac:dyDescent="0.25">
      <c r="D44" s="5"/>
      <c r="F44" s="5"/>
      <c r="I44" s="3"/>
      <c r="J44" s="3"/>
      <c r="K44" s="4"/>
      <c r="L44" s="3"/>
      <c r="M44" s="3"/>
      <c r="N44" s="3"/>
      <c r="O44" s="4"/>
      <c r="P44" s="3"/>
      <c r="Q44" s="3"/>
      <c r="R44" s="3"/>
      <c r="S44" s="4"/>
      <c r="T44" s="3"/>
      <c r="U44" s="3"/>
      <c r="V44" s="3"/>
      <c r="W44" s="4"/>
      <c r="X44" s="3"/>
      <c r="Y44" s="4"/>
    </row>
    <row r="45" spans="4:25" x14ac:dyDescent="0.25">
      <c r="D45" s="5"/>
      <c r="F45" s="5"/>
      <c r="I45" s="3"/>
      <c r="J45" s="3"/>
      <c r="K45" s="4"/>
      <c r="L45" s="3"/>
      <c r="M45" s="3"/>
      <c r="N45" s="3"/>
      <c r="O45" s="4"/>
      <c r="P45" s="3"/>
      <c r="Q45" s="3"/>
      <c r="R45" s="3"/>
      <c r="S45" s="4"/>
      <c r="T45" s="3"/>
      <c r="U45" s="3"/>
      <c r="V45" s="3"/>
      <c r="W45" s="4"/>
      <c r="X45" s="3"/>
      <c r="Y45" s="4"/>
    </row>
    <row r="46" spans="4:25" x14ac:dyDescent="0.25">
      <c r="D46" s="5"/>
      <c r="F46" s="5"/>
      <c r="I46" s="3"/>
      <c r="J46" s="3"/>
      <c r="K46" s="4"/>
      <c r="L46" s="3"/>
      <c r="M46" s="3"/>
      <c r="N46" s="3"/>
      <c r="O46" s="4"/>
      <c r="P46" s="3"/>
      <c r="Q46" s="3"/>
      <c r="R46" s="3"/>
      <c r="S46" s="4"/>
      <c r="T46" s="3"/>
      <c r="U46" s="3"/>
      <c r="V46" s="3"/>
      <c r="W46" s="4"/>
      <c r="X46" s="3"/>
      <c r="Y46" s="4"/>
    </row>
    <row r="47" spans="4:25" x14ac:dyDescent="0.25">
      <c r="D47" s="5"/>
      <c r="F47" s="5"/>
      <c r="I47" s="3"/>
      <c r="J47" s="3"/>
      <c r="K47" s="4"/>
      <c r="L47" s="3"/>
      <c r="M47" s="3"/>
      <c r="N47" s="3"/>
      <c r="O47" s="4"/>
      <c r="P47" s="3"/>
      <c r="Q47" s="3"/>
      <c r="R47" s="3"/>
      <c r="S47" s="4"/>
      <c r="T47" s="3"/>
      <c r="U47" s="3"/>
      <c r="V47" s="3"/>
      <c r="W47" s="4"/>
      <c r="X47" s="3"/>
      <c r="Y47" s="4"/>
    </row>
    <row r="48" spans="4:25" x14ac:dyDescent="0.25">
      <c r="D48" s="5"/>
      <c r="F48" s="5"/>
      <c r="I48" s="3"/>
      <c r="J48" s="3"/>
      <c r="K48" s="4"/>
      <c r="L48" s="3"/>
      <c r="M48" s="3"/>
      <c r="N48" s="3"/>
      <c r="O48" s="4"/>
      <c r="P48" s="3"/>
      <c r="Q48" s="3"/>
      <c r="R48" s="3"/>
      <c r="S48" s="4"/>
      <c r="T48" s="3"/>
      <c r="U48" s="3"/>
      <c r="V48" s="3"/>
      <c r="W48" s="4"/>
      <c r="X48" s="3"/>
      <c r="Y48" s="4"/>
    </row>
    <row r="49" spans="4:25" x14ac:dyDescent="0.25">
      <c r="D49" s="5"/>
      <c r="F49" s="5"/>
      <c r="I49" s="3"/>
      <c r="J49" s="3"/>
      <c r="K49" s="4"/>
      <c r="L49" s="3"/>
      <c r="M49" s="3"/>
      <c r="N49" s="3"/>
      <c r="O49" s="4"/>
      <c r="P49" s="3"/>
      <c r="Q49" s="3"/>
      <c r="R49" s="3"/>
      <c r="S49" s="4"/>
      <c r="T49" s="3"/>
      <c r="U49" s="3"/>
      <c r="V49" s="3"/>
      <c r="W49" s="4"/>
      <c r="X49" s="3"/>
      <c r="Y49" s="4"/>
    </row>
  </sheetData>
  <autoFilter ref="A6:Y15">
    <sortState ref="A7:Y15">
      <sortCondition descending="1" ref="X6:X15"/>
    </sortState>
  </autoFilter>
  <pageMargins left="0.7" right="0.7" top="0.78740157499999996" bottom="0.78740157499999996" header="0.3" footer="0.3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3"/>
  <sheetViews>
    <sheetView workbookViewId="0">
      <selection activeCell="I19" sqref="I19"/>
    </sheetView>
  </sheetViews>
  <sheetFormatPr defaultRowHeight="15" x14ac:dyDescent="0.25"/>
  <cols>
    <col min="3" max="3" width="20.140625" customWidth="1"/>
    <col min="4" max="4" width="19.5703125" customWidth="1"/>
    <col min="5" max="5" width="21.7109375" customWidth="1"/>
    <col min="6" max="6" width="26.7109375" customWidth="1"/>
    <col min="7" max="7" width="17.85546875" customWidth="1"/>
    <col min="8" max="8" width="22.42578125" customWidth="1"/>
    <col min="9" max="9" width="16.42578125" customWidth="1"/>
    <col min="10" max="10" width="14.42578125" customWidth="1"/>
  </cols>
  <sheetData>
    <row r="1" spans="2:10" x14ac:dyDescent="0.25">
      <c r="D1" s="5" t="s">
        <v>143</v>
      </c>
    </row>
    <row r="2" spans="2:10" x14ac:dyDescent="0.25">
      <c r="D2" s="38">
        <v>45408</v>
      </c>
    </row>
    <row r="3" spans="2:10" x14ac:dyDescent="0.25">
      <c r="D3" t="s">
        <v>129</v>
      </c>
    </row>
    <row r="5" spans="2:10" x14ac:dyDescent="0.25">
      <c r="B5" s="45" t="s">
        <v>130</v>
      </c>
      <c r="C5" s="45" t="s">
        <v>131</v>
      </c>
      <c r="D5" s="45" t="s">
        <v>120</v>
      </c>
      <c r="E5" s="45" t="s">
        <v>132</v>
      </c>
      <c r="F5" s="45" t="s">
        <v>133</v>
      </c>
      <c r="G5" s="45" t="s">
        <v>132</v>
      </c>
      <c r="H5" s="45" t="s">
        <v>134</v>
      </c>
      <c r="I5" s="45" t="s">
        <v>132</v>
      </c>
      <c r="J5" s="45" t="s">
        <v>135</v>
      </c>
    </row>
    <row r="6" spans="2:10" x14ac:dyDescent="0.25">
      <c r="B6" s="40" t="s">
        <v>123</v>
      </c>
      <c r="C6" s="40" t="s">
        <v>139</v>
      </c>
      <c r="D6" s="39" t="s">
        <v>27</v>
      </c>
      <c r="E6" s="41">
        <v>35.000100000000003</v>
      </c>
      <c r="F6" s="39" t="s">
        <v>44</v>
      </c>
      <c r="G6" s="42">
        <v>35.633300000000006</v>
      </c>
      <c r="H6" s="39" t="s">
        <v>66</v>
      </c>
      <c r="I6" s="42">
        <v>29.933399999999999</v>
      </c>
      <c r="J6" s="43">
        <f t="shared" ref="J6:J12" si="0">SUM(I6,G6,E6)</f>
        <v>100.5668</v>
      </c>
    </row>
    <row r="7" spans="2:10" x14ac:dyDescent="0.25">
      <c r="B7" s="40" t="s">
        <v>127</v>
      </c>
      <c r="C7" s="40" t="s">
        <v>138</v>
      </c>
      <c r="D7" s="40" t="s">
        <v>22</v>
      </c>
      <c r="E7" s="41">
        <v>35.7667</v>
      </c>
      <c r="F7" s="39" t="s">
        <v>39</v>
      </c>
      <c r="G7" s="42">
        <v>32.333300000000001</v>
      </c>
      <c r="H7" s="39" t="s">
        <v>59</v>
      </c>
      <c r="I7" s="42">
        <v>29.1</v>
      </c>
      <c r="J7" s="43">
        <f t="shared" si="0"/>
        <v>97.2</v>
      </c>
    </row>
    <row r="8" spans="2:10" x14ac:dyDescent="0.25">
      <c r="B8" s="40" t="s">
        <v>128</v>
      </c>
      <c r="C8" s="39" t="s">
        <v>34</v>
      </c>
      <c r="D8" s="39" t="s">
        <v>33</v>
      </c>
      <c r="E8" s="42">
        <v>32.9</v>
      </c>
      <c r="F8" s="39" t="s">
        <v>49</v>
      </c>
      <c r="G8" s="42">
        <v>29.499999999999996</v>
      </c>
      <c r="H8" s="39" t="s">
        <v>79</v>
      </c>
      <c r="I8" s="42">
        <v>33.100099999999998</v>
      </c>
      <c r="J8" s="43">
        <f t="shared" si="0"/>
        <v>95.500100000000003</v>
      </c>
    </row>
    <row r="9" spans="2:10" x14ac:dyDescent="0.25">
      <c r="B9" s="40" t="s">
        <v>136</v>
      </c>
      <c r="C9" s="39" t="s">
        <v>31</v>
      </c>
      <c r="D9" s="39" t="s">
        <v>30</v>
      </c>
      <c r="E9" s="41">
        <v>32.9666</v>
      </c>
      <c r="F9" s="39" t="s">
        <v>48</v>
      </c>
      <c r="G9" s="42">
        <v>30.066700000000001</v>
      </c>
      <c r="H9" s="39" t="s">
        <v>67</v>
      </c>
      <c r="I9" s="42">
        <v>32.2333</v>
      </c>
      <c r="J9" s="43">
        <f t="shared" si="0"/>
        <v>95.266599999999997</v>
      </c>
    </row>
    <row r="10" spans="2:10" x14ac:dyDescent="0.25">
      <c r="B10" s="40" t="s">
        <v>137</v>
      </c>
      <c r="C10" s="40" t="s">
        <v>140</v>
      </c>
      <c r="D10" s="39" t="s">
        <v>29</v>
      </c>
      <c r="E10" s="42">
        <v>33.033299999999997</v>
      </c>
      <c r="F10" s="39" t="s">
        <v>46</v>
      </c>
      <c r="G10" s="42">
        <v>31.099900000000002</v>
      </c>
      <c r="H10" s="39" t="s">
        <v>63</v>
      </c>
      <c r="I10" s="41">
        <v>29.566600000000001</v>
      </c>
      <c r="J10" s="43">
        <f t="shared" si="0"/>
        <v>93.699799999999996</v>
      </c>
    </row>
    <row r="11" spans="2:10" x14ac:dyDescent="0.25">
      <c r="B11" s="40" t="s">
        <v>142</v>
      </c>
      <c r="C11" s="40" t="s">
        <v>141</v>
      </c>
      <c r="D11" s="39" t="s">
        <v>21</v>
      </c>
      <c r="E11" s="42">
        <v>34.266599999999997</v>
      </c>
      <c r="F11" s="39" t="s">
        <v>40</v>
      </c>
      <c r="G11" s="41">
        <v>27.900000000000002</v>
      </c>
      <c r="H11" s="11" t="s">
        <v>57</v>
      </c>
      <c r="I11" s="42">
        <v>28.5334</v>
      </c>
      <c r="J11" s="43">
        <f t="shared" si="0"/>
        <v>90.7</v>
      </c>
    </row>
    <row r="12" spans="2:10" x14ac:dyDescent="0.25">
      <c r="B12" s="40" t="s">
        <v>126</v>
      </c>
      <c r="C12" s="40" t="s">
        <v>98</v>
      </c>
      <c r="D12" s="39" t="s">
        <v>97</v>
      </c>
      <c r="E12" s="42">
        <v>33.166699999999999</v>
      </c>
      <c r="F12" s="40" t="s">
        <v>101</v>
      </c>
      <c r="G12" s="42">
        <v>23.833400000000001</v>
      </c>
      <c r="H12" s="15" t="s">
        <v>104</v>
      </c>
      <c r="I12" s="28">
        <v>27</v>
      </c>
      <c r="J12" s="43">
        <f t="shared" si="0"/>
        <v>84.000100000000003</v>
      </c>
    </row>
    <row r="13" spans="2:10" x14ac:dyDescent="0.25">
      <c r="B13" s="39"/>
      <c r="C13" s="39"/>
      <c r="D13" s="39"/>
      <c r="E13" s="39"/>
      <c r="F13" s="39"/>
      <c r="G13" s="39"/>
      <c r="H13" s="39"/>
      <c r="I13" s="39"/>
      <c r="J13" s="39"/>
    </row>
  </sheetData>
  <autoFilter ref="B5:J12">
    <sortState ref="B6:J12">
      <sortCondition descending="1" ref="J5:J12"/>
    </sortState>
  </autoFilter>
  <pageMargins left="0.7" right="0.7" top="0.78740157499999996" bottom="0.78740157499999996" header="0.3" footer="0.3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workbookViewId="0">
      <selection activeCell="G28" sqref="G28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8" ht="18.75" x14ac:dyDescent="0.3">
      <c r="D1" t="s">
        <v>0</v>
      </c>
      <c r="E1" s="1"/>
    </row>
    <row r="2" spans="1:28" ht="18.75" x14ac:dyDescent="0.3">
      <c r="D2" t="s">
        <v>1</v>
      </c>
      <c r="E2" s="1"/>
    </row>
    <row r="3" spans="1:28" ht="18.75" x14ac:dyDescent="0.3">
      <c r="D3" t="s">
        <v>87</v>
      </c>
      <c r="E3" s="1"/>
    </row>
    <row r="6" spans="1:28" x14ac:dyDescent="0.25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x14ac:dyDescent="0.25">
      <c r="D7" t="s">
        <v>88</v>
      </c>
      <c r="E7">
        <v>1976</v>
      </c>
      <c r="F7" t="s">
        <v>19</v>
      </c>
      <c r="I7" s="3"/>
      <c r="J7" s="3"/>
      <c r="K7" s="4"/>
      <c r="L7" s="3"/>
      <c r="M7" s="3"/>
      <c r="N7" s="3"/>
      <c r="O7" s="4"/>
      <c r="P7" s="3"/>
      <c r="Q7" s="3"/>
      <c r="R7" s="3"/>
      <c r="S7" s="4"/>
      <c r="T7" s="3"/>
      <c r="U7" s="3"/>
      <c r="V7" s="3"/>
      <c r="W7" s="4"/>
      <c r="X7" s="3"/>
      <c r="Y7" s="4"/>
    </row>
    <row r="8" spans="1:28" x14ac:dyDescent="0.25">
      <c r="D8" t="s">
        <v>56</v>
      </c>
      <c r="E8">
        <v>1981</v>
      </c>
      <c r="F8" t="s">
        <v>19</v>
      </c>
      <c r="I8" s="3"/>
      <c r="J8" s="3"/>
      <c r="K8" s="4"/>
      <c r="L8" s="3"/>
      <c r="M8" s="3"/>
      <c r="N8" s="3"/>
      <c r="O8" s="4"/>
      <c r="P8" s="3"/>
      <c r="Q8" s="3"/>
      <c r="R8" s="3"/>
      <c r="S8" s="4"/>
      <c r="T8" s="3"/>
      <c r="U8" s="3"/>
      <c r="V8" s="3"/>
      <c r="W8" s="4"/>
      <c r="X8" s="3"/>
      <c r="Y8" s="4"/>
    </row>
    <row r="9" spans="1:28" x14ac:dyDescent="0.25">
      <c r="D9" t="s">
        <v>89</v>
      </c>
      <c r="E9">
        <v>2008</v>
      </c>
      <c r="F9" t="s">
        <v>19</v>
      </c>
      <c r="I9" s="3"/>
      <c r="J9" s="3"/>
      <c r="K9" s="4"/>
      <c r="L9" s="3"/>
      <c r="M9" s="3"/>
      <c r="N9" s="3"/>
      <c r="O9" s="4"/>
      <c r="P9" s="3"/>
      <c r="Q9" s="3"/>
      <c r="R9" s="3"/>
      <c r="S9" s="4"/>
      <c r="T9" s="3"/>
      <c r="U9" s="3"/>
      <c r="V9" s="3"/>
      <c r="W9" s="4"/>
      <c r="X9" s="3"/>
      <c r="Y9" s="4"/>
    </row>
    <row r="10" spans="1:28" x14ac:dyDescent="0.25">
      <c r="D10" t="s">
        <v>90</v>
      </c>
      <c r="E10">
        <v>1980</v>
      </c>
      <c r="F10" t="s">
        <v>19</v>
      </c>
      <c r="I10" s="3"/>
      <c r="J10" s="3"/>
      <c r="K10" s="4"/>
      <c r="L10" s="3"/>
      <c r="M10" s="3"/>
      <c r="N10" s="3"/>
      <c r="O10" s="4"/>
      <c r="P10" s="3"/>
      <c r="Q10" s="3"/>
      <c r="R10" s="3"/>
      <c r="S10" s="4"/>
      <c r="T10" s="3"/>
      <c r="U10" s="3"/>
      <c r="V10" s="3"/>
      <c r="W10" s="4"/>
      <c r="X10" s="3"/>
      <c r="Y10" s="4"/>
    </row>
    <row r="11" spans="1:28" x14ac:dyDescent="0.25">
      <c r="D11" t="s">
        <v>91</v>
      </c>
      <c r="E11">
        <v>1986</v>
      </c>
      <c r="F11" t="s">
        <v>19</v>
      </c>
      <c r="I11" s="3"/>
      <c r="J11" s="3"/>
      <c r="K11" s="4"/>
      <c r="L11" s="3"/>
      <c r="M11" s="3"/>
      <c r="N11" s="3"/>
      <c r="O11" s="4"/>
      <c r="P11" s="3"/>
      <c r="Q11" s="3"/>
      <c r="R11" s="3"/>
      <c r="S11" s="4"/>
      <c r="T11" s="3"/>
      <c r="U11" s="3"/>
      <c r="V11" s="3"/>
      <c r="W11" s="4"/>
      <c r="X11" s="3"/>
      <c r="Y11" s="4"/>
    </row>
    <row r="12" spans="1:28" x14ac:dyDescent="0.25">
      <c r="D12" t="s">
        <v>92</v>
      </c>
      <c r="E12">
        <v>1982</v>
      </c>
      <c r="F12" t="s">
        <v>31</v>
      </c>
      <c r="I12" s="3"/>
      <c r="J12" s="3"/>
      <c r="K12" s="4"/>
      <c r="L12" s="3"/>
      <c r="M12" s="3"/>
      <c r="N12" s="3"/>
      <c r="O12" s="4"/>
      <c r="P12" s="3"/>
      <c r="Q12" s="3"/>
      <c r="R12" s="3"/>
      <c r="S12" s="4"/>
      <c r="T12" s="3"/>
      <c r="U12" s="3"/>
      <c r="V12" s="3"/>
      <c r="W12" s="4"/>
      <c r="X12" s="3"/>
      <c r="Y12" s="4"/>
    </row>
    <row r="13" spans="1:28" x14ac:dyDescent="0.25">
      <c r="D13" t="s">
        <v>93</v>
      </c>
      <c r="E13">
        <v>2004</v>
      </c>
      <c r="F13" t="s">
        <v>34</v>
      </c>
      <c r="I13" s="3"/>
      <c r="J13" s="3"/>
      <c r="K13" s="4"/>
      <c r="L13" s="3"/>
      <c r="M13" s="3"/>
      <c r="N13" s="3"/>
      <c r="O13" s="4"/>
      <c r="P13" s="3"/>
      <c r="Q13" s="3"/>
      <c r="R13" s="3"/>
      <c r="S13" s="4"/>
      <c r="T13" s="3"/>
      <c r="U13" s="3"/>
      <c r="V13" s="3"/>
      <c r="W13" s="4"/>
      <c r="X13" s="3"/>
      <c r="Y13" s="4"/>
    </row>
    <row r="14" spans="1:28" x14ac:dyDescent="0.25">
      <c r="D14" t="s">
        <v>94</v>
      </c>
      <c r="E14">
        <v>2007</v>
      </c>
      <c r="F14" t="s">
        <v>36</v>
      </c>
      <c r="I14" s="3"/>
      <c r="J14" s="3"/>
      <c r="K14" s="4"/>
      <c r="L14" s="3"/>
      <c r="M14" s="3"/>
      <c r="N14" s="3"/>
      <c r="O14" s="4"/>
      <c r="P14" s="3"/>
      <c r="Q14" s="3"/>
      <c r="R14" s="3"/>
      <c r="S14" s="4"/>
      <c r="T14" s="3"/>
      <c r="U14" s="3"/>
      <c r="V14" s="3"/>
      <c r="W14" s="4"/>
      <c r="X14" s="3"/>
      <c r="Y14" s="4"/>
    </row>
    <row r="15" spans="1:28" x14ac:dyDescent="0.25">
      <c r="D15" s="5" t="s">
        <v>115</v>
      </c>
      <c r="F15" s="5" t="s">
        <v>116</v>
      </c>
    </row>
    <row r="16" spans="1:28" x14ac:dyDescent="0.25">
      <c r="D16" t="s">
        <v>95</v>
      </c>
      <c r="F16" s="5" t="s">
        <v>25</v>
      </c>
    </row>
    <row r="17" spans="4:6" x14ac:dyDescent="0.25">
      <c r="D17" t="s">
        <v>96</v>
      </c>
      <c r="F17" s="5" t="s">
        <v>25</v>
      </c>
    </row>
    <row r="18" spans="4:6" x14ac:dyDescent="0.25">
      <c r="D18" s="5" t="s">
        <v>62</v>
      </c>
      <c r="F18" s="5" t="s">
        <v>25</v>
      </c>
    </row>
    <row r="19" spans="4:6" x14ac:dyDescent="0.25">
      <c r="D19" s="5" t="s">
        <v>119</v>
      </c>
      <c r="F19" s="5" t="s">
        <v>25</v>
      </c>
    </row>
    <row r="20" spans="4:6" x14ac:dyDescent="0.25">
      <c r="D20" s="5" t="s">
        <v>117</v>
      </c>
      <c r="F20" s="5" t="s">
        <v>107</v>
      </c>
    </row>
    <row r="21" spans="4:6" x14ac:dyDescent="0.25">
      <c r="D21" s="5" t="s">
        <v>118</v>
      </c>
      <c r="F21" s="5" t="s">
        <v>98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11920_Kat.I (2017 a ml.)</vt:lpstr>
      <vt:lpstr>11921_Kat.II (2015-2016)</vt:lpstr>
      <vt:lpstr>11922_Kat.III (2014)</vt:lpstr>
      <vt:lpstr>11922_Kat.III (2013-2012)</vt:lpstr>
      <vt:lpstr>11922_Kat.III (2011-2010)</vt:lpstr>
      <vt:lpstr>11922_Kat.III (2009 a st.)</vt:lpstr>
      <vt:lpstr>Družstva</vt:lpstr>
      <vt:lpstr>11923_Rozhodčí</vt:lpstr>
      <vt:lpstr>Družstva!Oblast_tisku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GIS</dc:creator>
  <cp:keywords/>
  <dc:description/>
  <cp:lastModifiedBy>Jana Žandova</cp:lastModifiedBy>
  <cp:lastPrinted>2025-04-26T12:07:50Z</cp:lastPrinted>
  <dcterms:created xsi:type="dcterms:W3CDTF">2025-04-21T17:05:18Z</dcterms:created>
  <dcterms:modified xsi:type="dcterms:W3CDTF">2025-04-26T20:16:50Z</dcterms:modified>
  <cp:category/>
</cp:coreProperties>
</file>