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08" yWindow="-108" windowWidth="23256" windowHeight="12456" activeTab="4"/>
  </bookViews>
  <sheets>
    <sheet name="11991_1. Kategorie" sheetId="1" r:id="rId1"/>
    <sheet name="11993_2. Kategorie" sheetId="2" r:id="rId2"/>
    <sheet name="11994_3. Kategorie" sheetId="3" r:id="rId3"/>
    <sheet name="11995_4. Kategorie" sheetId="4" r:id="rId4"/>
    <sheet name="11996_5. Kategorie" sheetId="5" r:id="rId5"/>
    <sheet name="11997_6. Kategorie" sheetId="6" r:id="rId6"/>
    <sheet name="11998_7. Kategorie" sheetId="7" r:id="rId7"/>
    <sheet name="rozhodci" sheetId="8" r:id="rId8"/>
    <sheet name="poznamky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7" i="7" l="1"/>
  <c r="S7" i="7"/>
  <c r="O7" i="7"/>
  <c r="K7" i="7"/>
  <c r="W8" i="7"/>
  <c r="S8" i="7"/>
  <c r="O8" i="7"/>
  <c r="K8" i="7"/>
  <c r="W7" i="6"/>
  <c r="S7" i="6"/>
  <c r="O7" i="6"/>
  <c r="K7" i="6"/>
  <c r="W9" i="5"/>
  <c r="S9" i="5"/>
  <c r="O9" i="5"/>
  <c r="K9" i="5"/>
  <c r="W8" i="5"/>
  <c r="S8" i="5"/>
  <c r="O8" i="5"/>
  <c r="K8" i="5"/>
  <c r="W7" i="5"/>
  <c r="S7" i="5"/>
  <c r="O7" i="5"/>
  <c r="K7" i="5"/>
  <c r="W8" i="4"/>
  <c r="S8" i="4"/>
  <c r="O8" i="4"/>
  <c r="K8" i="4"/>
  <c r="W9" i="4"/>
  <c r="S9" i="4"/>
  <c r="O9" i="4"/>
  <c r="K9" i="4"/>
  <c r="W7" i="4"/>
  <c r="S7" i="4"/>
  <c r="O7" i="4"/>
  <c r="K7" i="4"/>
  <c r="W13" i="4"/>
  <c r="S13" i="4"/>
  <c r="O13" i="4"/>
  <c r="K13" i="4"/>
  <c r="W10" i="4"/>
  <c r="S10" i="4"/>
  <c r="O10" i="4"/>
  <c r="K10" i="4"/>
  <c r="W11" i="4"/>
  <c r="S11" i="4"/>
  <c r="O11" i="4"/>
  <c r="K11" i="4"/>
  <c r="W12" i="4"/>
  <c r="S12" i="4"/>
  <c r="O12" i="4"/>
  <c r="K12" i="4"/>
  <c r="W10" i="3"/>
  <c r="S10" i="3"/>
  <c r="O10" i="3"/>
  <c r="K10" i="3"/>
  <c r="W7" i="3"/>
  <c r="S7" i="3"/>
  <c r="O7" i="3"/>
  <c r="K7" i="3"/>
  <c r="W16" i="3"/>
  <c r="S16" i="3"/>
  <c r="O16" i="3"/>
  <c r="K16" i="3"/>
  <c r="W18" i="3"/>
  <c r="S18" i="3"/>
  <c r="O18" i="3"/>
  <c r="K18" i="3"/>
  <c r="W8" i="3"/>
  <c r="S8" i="3"/>
  <c r="O8" i="3"/>
  <c r="K8" i="3"/>
  <c r="W9" i="3"/>
  <c r="S9" i="3"/>
  <c r="O9" i="3"/>
  <c r="K9" i="3"/>
  <c r="W13" i="3"/>
  <c r="S13" i="3"/>
  <c r="O13" i="3"/>
  <c r="K13" i="3"/>
  <c r="W14" i="3"/>
  <c r="S14" i="3"/>
  <c r="O14" i="3"/>
  <c r="K14" i="3"/>
  <c r="W11" i="3"/>
  <c r="S11" i="3"/>
  <c r="O11" i="3"/>
  <c r="K11" i="3"/>
  <c r="W17" i="3"/>
  <c r="S17" i="3"/>
  <c r="O17" i="3"/>
  <c r="K17" i="3"/>
  <c r="W15" i="3"/>
  <c r="S15" i="3"/>
  <c r="O15" i="3"/>
  <c r="K15" i="3"/>
  <c r="W12" i="3"/>
  <c r="S12" i="3"/>
  <c r="O12" i="3"/>
  <c r="K12" i="3"/>
  <c r="W9" i="2"/>
  <c r="S9" i="2"/>
  <c r="O9" i="2"/>
  <c r="K9" i="2"/>
  <c r="W12" i="2"/>
  <c r="S12" i="2"/>
  <c r="O12" i="2"/>
  <c r="K12" i="2"/>
  <c r="W8" i="2"/>
  <c r="S8" i="2"/>
  <c r="O8" i="2"/>
  <c r="K8" i="2"/>
  <c r="W19" i="2"/>
  <c r="S19" i="2"/>
  <c r="O19" i="2"/>
  <c r="K19" i="2"/>
  <c r="W17" i="2"/>
  <c r="S17" i="2"/>
  <c r="O17" i="2"/>
  <c r="K17" i="2"/>
  <c r="W15" i="2"/>
  <c r="S15" i="2"/>
  <c r="O15" i="2"/>
  <c r="K15" i="2"/>
  <c r="W18" i="2"/>
  <c r="S18" i="2"/>
  <c r="O18" i="2"/>
  <c r="K18" i="2"/>
  <c r="W16" i="2"/>
  <c r="S16" i="2"/>
  <c r="O16" i="2"/>
  <c r="K16" i="2"/>
  <c r="W10" i="2"/>
  <c r="S10" i="2"/>
  <c r="O10" i="2"/>
  <c r="K10" i="2"/>
  <c r="W13" i="2"/>
  <c r="S13" i="2"/>
  <c r="O13" i="2"/>
  <c r="K13" i="2"/>
  <c r="W11" i="2"/>
  <c r="S11" i="2"/>
  <c r="O11" i="2"/>
  <c r="K11" i="2"/>
  <c r="W7" i="2"/>
  <c r="S7" i="2"/>
  <c r="O7" i="2"/>
  <c r="K7" i="2"/>
  <c r="W20" i="2"/>
  <c r="S20" i="2"/>
  <c r="O20" i="2"/>
  <c r="K20" i="2"/>
  <c r="W14" i="2"/>
  <c r="S14" i="2"/>
  <c r="O14" i="2"/>
  <c r="K14" i="2"/>
  <c r="W15" i="1"/>
  <c r="S15" i="1"/>
  <c r="O15" i="1"/>
  <c r="K15" i="1"/>
  <c r="W9" i="1"/>
  <c r="S9" i="1"/>
  <c r="O9" i="1"/>
  <c r="K9" i="1"/>
  <c r="W10" i="1"/>
  <c r="S10" i="1"/>
  <c r="O10" i="1"/>
  <c r="K10" i="1"/>
  <c r="W11" i="1"/>
  <c r="S11" i="1"/>
  <c r="O11" i="1"/>
  <c r="K11" i="1"/>
  <c r="W7" i="1"/>
  <c r="S7" i="1"/>
  <c r="O7" i="1"/>
  <c r="K7" i="1"/>
  <c r="W14" i="1"/>
  <c r="S14" i="1"/>
  <c r="O14" i="1"/>
  <c r="K14" i="1"/>
  <c r="W16" i="1"/>
  <c r="S16" i="1"/>
  <c r="O16" i="1"/>
  <c r="K16" i="1"/>
  <c r="W12" i="1"/>
  <c r="S12" i="1"/>
  <c r="O12" i="1"/>
  <c r="K12" i="1"/>
  <c r="W17" i="1"/>
  <c r="S17" i="1"/>
  <c r="O17" i="1"/>
  <c r="K17" i="1"/>
  <c r="W13" i="1"/>
  <c r="S13" i="1"/>
  <c r="O13" i="1"/>
  <c r="K13" i="1"/>
  <c r="W8" i="1"/>
  <c r="S8" i="1"/>
  <c r="O8" i="1"/>
  <c r="K8" i="1"/>
  <c r="X10" i="3" l="1"/>
  <c r="X17" i="3"/>
  <c r="X8" i="5"/>
  <c r="X11" i="4"/>
  <c r="X12" i="4"/>
  <c r="X8" i="7"/>
  <c r="X9" i="5"/>
  <c r="X7" i="5"/>
  <c r="X9" i="3"/>
  <c r="X13" i="3"/>
  <c r="X14" i="3"/>
  <c r="X11" i="3"/>
  <c r="X7" i="7"/>
  <c r="X7" i="6"/>
  <c r="X10" i="4"/>
  <c r="X8" i="4"/>
  <c r="X7" i="4"/>
  <c r="X13" i="4"/>
  <c r="X9" i="4"/>
  <c r="X12" i="3"/>
  <c r="X7" i="3"/>
  <c r="X18" i="3"/>
  <c r="X15" i="3"/>
  <c r="X8" i="3"/>
  <c r="X16" i="3"/>
  <c r="X14" i="2"/>
  <c r="X9" i="2"/>
  <c r="X15" i="2"/>
  <c r="X20" i="2"/>
  <c r="X8" i="2"/>
  <c r="X17" i="2"/>
  <c r="X18" i="2"/>
  <c r="X10" i="2"/>
  <c r="X11" i="2"/>
  <c r="X7" i="2"/>
  <c r="X13" i="2"/>
  <c r="X19" i="2"/>
  <c r="X12" i="2"/>
  <c r="X16" i="2"/>
  <c r="X11" i="1"/>
  <c r="X14" i="1"/>
  <c r="X16" i="1"/>
  <c r="X12" i="1"/>
  <c r="X7" i="1"/>
  <c r="X13" i="1"/>
  <c r="X17" i="1"/>
  <c r="X9" i="1"/>
  <c r="X8" i="1"/>
  <c r="X10" i="1"/>
  <c r="X15" i="1"/>
</calcChain>
</file>

<file path=xl/sharedStrings.xml><?xml version="1.0" encoding="utf-8"?>
<sst xmlns="http://schemas.openxmlformats.org/spreadsheetml/2006/main" count="440" uniqueCount="123">
  <si>
    <t>Karvinský dvojboj</t>
  </si>
  <si>
    <t>7.6.2025</t>
  </si>
  <si>
    <t>1. Kategorie</t>
  </si>
  <si>
    <t>přihlášeno po uzávěrce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</si>
  <si>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</si>
  <si>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</si>
  <si>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</si>
  <si>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</si>
  <si>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</si>
  <si>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</si>
  <si>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</si>
  <si>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</si>
  <si>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</si>
  <si>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</si>
  <si>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přeskok</t>
  </si>
  <si>
    <t>bradla</t>
  </si>
  <si>
    <t>kladina</t>
  </si>
  <si>
    <t>prostná</t>
  </si>
  <si>
    <t>celkem</t>
  </si>
  <si>
    <t>pozn</t>
  </si>
  <si>
    <t>lékařská prohlídka</t>
  </si>
  <si>
    <t>Tajslerová Adéla</t>
  </si>
  <si>
    <t>GK KARVINÁ</t>
  </si>
  <si>
    <t>Kalmusová, Groš</t>
  </si>
  <si>
    <t>6.6.2025 19:07</t>
  </si>
  <si>
    <t>Kesová Marie</t>
  </si>
  <si>
    <t>Šustr Tereza</t>
  </si>
  <si>
    <t>Humpolcová Amálie</t>
  </si>
  <si>
    <t>SG Frenštát</t>
  </si>
  <si>
    <t>kolektiv</t>
  </si>
  <si>
    <t>Humpolcová Stella</t>
  </si>
  <si>
    <t>Jandová Willien</t>
  </si>
  <si>
    <t>Kohoutková Natálie</t>
  </si>
  <si>
    <t>Moravcová a kol.</t>
  </si>
  <si>
    <t>Kovalová Natálie</t>
  </si>
  <si>
    <t>Moravcová, Schindlerová.</t>
  </si>
  <si>
    <t>Matúšková Johana</t>
  </si>
  <si>
    <t>Kotalová Beáta</t>
  </si>
  <si>
    <t>TJ VOKD Ostrava-Poruba</t>
  </si>
  <si>
    <t>Bučková, Galusová</t>
  </si>
  <si>
    <t>Michalíková Natálie</t>
  </si>
  <si>
    <t>2. Kategorie</t>
  </si>
  <si>
    <t>Bartáková Sofie</t>
  </si>
  <si>
    <t>Hejdová Eliška</t>
  </si>
  <si>
    <t>Kašoková Ester</t>
  </si>
  <si>
    <t>Fialová, Mrůzková, Pazderková</t>
  </si>
  <si>
    <t>Kubátová Tereza</t>
  </si>
  <si>
    <t>Fialová,Mrůzková,Pazderková</t>
  </si>
  <si>
    <t>Bílková Tereza</t>
  </si>
  <si>
    <t>Mazochová Věra + Viki.</t>
  </si>
  <si>
    <t>Zátopková Vanesa</t>
  </si>
  <si>
    <t>Boban-mažgutová Amélie</t>
  </si>
  <si>
    <t>Jarošová Amálie</t>
  </si>
  <si>
    <t>Kildiusheva Liudmyla</t>
  </si>
  <si>
    <t>Krejčová, Netoličková</t>
  </si>
  <si>
    <t>Knittlová Josefína</t>
  </si>
  <si>
    <t>Kostková Kristýna</t>
  </si>
  <si>
    <t>Koždoňová Agáta</t>
  </si>
  <si>
    <t>Matějová Barbora</t>
  </si>
  <si>
    <t>Palová Emma</t>
  </si>
  <si>
    <t>3. Kategorie</t>
  </si>
  <si>
    <t>Bogocz Agata</t>
  </si>
  <si>
    <t>Brodová Agata</t>
  </si>
  <si>
    <t>Gemmelová Helena</t>
  </si>
  <si>
    <t>Kahánková Natálie</t>
  </si>
  <si>
    <t>Tyrlíková Dominika</t>
  </si>
  <si>
    <t>Výkrutíková Sofia</t>
  </si>
  <si>
    <t>Poláková Kateřina</t>
  </si>
  <si>
    <t>Pospíšilová Nela</t>
  </si>
  <si>
    <t>Víchová Viktorie</t>
  </si>
  <si>
    <t>SGC Ostrava</t>
  </si>
  <si>
    <t>Dudová</t>
  </si>
  <si>
    <t>4.6.2025 22:56</t>
  </si>
  <si>
    <t>Kandráčová Jana</t>
  </si>
  <si>
    <t>Short Michelle Cathrine</t>
  </si>
  <si>
    <t>Špoková Veronika</t>
  </si>
  <si>
    <t>4. Kategorie</t>
  </si>
  <si>
    <t>Kúchenová Viktorie</t>
  </si>
  <si>
    <t>Podstawková Anna</t>
  </si>
  <si>
    <t>Krestová Simona Anna</t>
  </si>
  <si>
    <t>Špačková Terezie</t>
  </si>
  <si>
    <t>Borková Zita</t>
  </si>
  <si>
    <t>Kolektiv trenérů</t>
  </si>
  <si>
    <t>Víchová Elen</t>
  </si>
  <si>
    <t>Hochgesandtová Dora</t>
  </si>
  <si>
    <t>5. Kategorie</t>
  </si>
  <si>
    <t>GK Vítkovice</t>
  </si>
  <si>
    <t>Grmelová, Hájková, Lišková</t>
  </si>
  <si>
    <t>Dobiášová Adéla</t>
  </si>
  <si>
    <t>Pernicová Madlen</t>
  </si>
  <si>
    <t>Rychlá Zuzana</t>
  </si>
  <si>
    <t>6. Kategorie</t>
  </si>
  <si>
    <t>Maloušková Elen</t>
  </si>
  <si>
    <t>7. Kategorie</t>
  </si>
  <si>
    <t>Papežová Klára</t>
  </si>
  <si>
    <t>Vavrošová Michaela</t>
  </si>
  <si>
    <t>Rozhodčí</t>
  </si>
  <si>
    <t>poznámka</t>
  </si>
  <si>
    <t>oddil</t>
  </si>
  <si>
    <t>kvalifikace</t>
  </si>
  <si>
    <t>Fialová Miroslava</t>
  </si>
  <si>
    <t>Vanda Pazderková</t>
  </si>
  <si>
    <t>Bell Madelaine</t>
  </si>
  <si>
    <t>Dudová Miroslava</t>
  </si>
  <si>
    <t>Netoličková Anna</t>
  </si>
  <si>
    <t>III. třída</t>
  </si>
  <si>
    <t>Galusová Adéla</t>
  </si>
  <si>
    <t>Poznámky</t>
  </si>
  <si>
    <t>1.</t>
  </si>
  <si>
    <t>8.</t>
  </si>
  <si>
    <t>5.</t>
  </si>
  <si>
    <t>2.</t>
  </si>
  <si>
    <t>3.</t>
  </si>
  <si>
    <t>6.</t>
  </si>
  <si>
    <t>4.</t>
  </si>
  <si>
    <t>7.</t>
  </si>
  <si>
    <t>9.</t>
  </si>
  <si>
    <t>10.</t>
  </si>
  <si>
    <t>11.</t>
  </si>
  <si>
    <t>12.</t>
  </si>
  <si>
    <t>13.</t>
  </si>
  <si>
    <t>14.</t>
  </si>
  <si>
    <t>žý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</si>
</sst>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164" fontId="0" fillId="0" borderId="0" xfId="0" applyNumberFormat="1"/>
    <xf numFmtId="164" fontId="2" fillId="0" borderId="0" xfId="0" applyNumberFormat="1" applyFont="1"/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zoomScaleNormal="100" workbookViewId="0">
      <selection activeCell="C23" sqref="C23"/>
    </sheetView>
  </sheetViews>
  <sheetFormatPr defaultRowHeight="14.4" x14ac:dyDescent="0.3"/>
  <cols>
    <col min="1" max="1" width="7.109375" customWidth="1"/>
    <col min="2" max="2" width="8.5546875" customWidth="1"/>
    <col min="3" max="3" width="8.33203125" customWidth="1"/>
    <col min="4" max="4" width="18.44140625" customWidth="1"/>
    <col min="5" max="5" width="8" customWidth="1"/>
    <col min="6" max="6" width="23" customWidth="1"/>
    <col min="7" max="7" width="24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8" ht="18" x14ac:dyDescent="0.35">
      <c r="D1" t="s">
        <v>0</v>
      </c>
      <c r="E1" s="1"/>
    </row>
    <row r="2" spans="1:28" ht="18" x14ac:dyDescent="0.35">
      <c r="D2" t="s">
        <v>1</v>
      </c>
      <c r="E2" s="1"/>
    </row>
    <row r="3" spans="1:28" ht="18" x14ac:dyDescent="0.35">
      <c r="D3" t="s">
        <v>2</v>
      </c>
      <c r="E3" s="1"/>
    </row>
    <row r="6" spans="1:28" x14ac:dyDescent="0.3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2" t="s">
        <v>16</v>
      </c>
      <c r="T6" s="2" t="s">
        <v>11</v>
      </c>
      <c r="U6" s="2" t="s">
        <v>12</v>
      </c>
      <c r="V6" s="2" t="s">
        <v>13</v>
      </c>
      <c r="W6" s="2" t="s">
        <v>17</v>
      </c>
      <c r="X6" s="2" t="s">
        <v>18</v>
      </c>
      <c r="Y6" s="2" t="s">
        <v>19</v>
      </c>
      <c r="Z6" s="2" t="s">
        <v>3</v>
      </c>
      <c r="AA6" s="2" t="s">
        <v>20</v>
      </c>
      <c r="AB6" s="2"/>
    </row>
    <row r="7" spans="1:28" x14ac:dyDescent="0.3">
      <c r="A7" t="s">
        <v>108</v>
      </c>
      <c r="B7">
        <v>219479</v>
      </c>
      <c r="C7">
        <v>6240</v>
      </c>
      <c r="D7" t="s">
        <v>32</v>
      </c>
      <c r="E7">
        <v>2017</v>
      </c>
      <c r="F7" t="s">
        <v>28</v>
      </c>
      <c r="G7" t="s">
        <v>33</v>
      </c>
      <c r="H7">
        <v>0</v>
      </c>
      <c r="I7" s="3">
        <v>0</v>
      </c>
      <c r="J7" s="3">
        <v>0</v>
      </c>
      <c r="K7" s="4">
        <f t="shared" ref="K7:K17" si="0">H7+I7-J7</f>
        <v>0</v>
      </c>
      <c r="L7" s="3">
        <v>1.8</v>
      </c>
      <c r="M7" s="3">
        <v>7.87</v>
      </c>
      <c r="N7" s="3">
        <v>0</v>
      </c>
      <c r="O7" s="4">
        <f t="shared" ref="O7:O17" si="1">L7+M7-N7</f>
        <v>9.67</v>
      </c>
      <c r="P7" s="3">
        <v>2.6</v>
      </c>
      <c r="Q7" s="3">
        <v>8.5299999999999994</v>
      </c>
      <c r="R7" s="3">
        <v>0</v>
      </c>
      <c r="S7" s="4">
        <f t="shared" ref="S7:S17" si="2">P7+Q7-R7</f>
        <v>11.129999999999999</v>
      </c>
      <c r="T7" s="3">
        <v>0</v>
      </c>
      <c r="U7" s="3">
        <v>0</v>
      </c>
      <c r="V7" s="3">
        <v>0</v>
      </c>
      <c r="W7" s="4">
        <f t="shared" ref="W7:W17" si="3">T7+U7-V7</f>
        <v>0</v>
      </c>
      <c r="X7" s="3">
        <f t="shared" ref="X7:X17" si="4">K7+O7+S7+W7</f>
        <v>20.799999999999997</v>
      </c>
      <c r="Y7" s="4"/>
    </row>
    <row r="8" spans="1:28" x14ac:dyDescent="0.3">
      <c r="A8" t="s">
        <v>111</v>
      </c>
      <c r="B8">
        <v>584205</v>
      </c>
      <c r="C8">
        <v>2492</v>
      </c>
      <c r="D8" t="s">
        <v>21</v>
      </c>
      <c r="E8">
        <v>2017</v>
      </c>
      <c r="F8" t="s">
        <v>22</v>
      </c>
      <c r="G8" t="s">
        <v>23</v>
      </c>
      <c r="H8">
        <v>0</v>
      </c>
      <c r="I8" s="3">
        <v>0</v>
      </c>
      <c r="J8" s="3">
        <v>0</v>
      </c>
      <c r="K8" s="4">
        <f t="shared" si="0"/>
        <v>0</v>
      </c>
      <c r="L8" s="3">
        <v>1.8</v>
      </c>
      <c r="M8" s="3">
        <v>7.7</v>
      </c>
      <c r="N8" s="3">
        <v>0</v>
      </c>
      <c r="O8" s="4">
        <f t="shared" si="1"/>
        <v>9.5</v>
      </c>
      <c r="P8" s="3">
        <v>2.5</v>
      </c>
      <c r="Q8" s="3">
        <v>8.6</v>
      </c>
      <c r="R8" s="3">
        <v>0</v>
      </c>
      <c r="S8" s="4">
        <f t="shared" si="2"/>
        <v>11.1</v>
      </c>
      <c r="T8" s="3">
        <v>0</v>
      </c>
      <c r="U8" s="3">
        <v>0</v>
      </c>
      <c r="V8" s="3">
        <v>0</v>
      </c>
      <c r="W8" s="4">
        <f t="shared" si="3"/>
        <v>0</v>
      </c>
      <c r="X8" s="3">
        <f t="shared" si="4"/>
        <v>20.6</v>
      </c>
      <c r="Y8" s="4"/>
      <c r="Z8" t="s">
        <v>24</v>
      </c>
    </row>
    <row r="9" spans="1:28" x14ac:dyDescent="0.3">
      <c r="A9" t="s">
        <v>112</v>
      </c>
      <c r="B9">
        <v>200778</v>
      </c>
      <c r="C9">
        <v>9381</v>
      </c>
      <c r="D9" t="s">
        <v>37</v>
      </c>
      <c r="E9">
        <v>2017</v>
      </c>
      <c r="F9" t="s">
        <v>38</v>
      </c>
      <c r="G9" t="s">
        <v>39</v>
      </c>
      <c r="H9">
        <v>0</v>
      </c>
      <c r="I9" s="3">
        <v>0</v>
      </c>
      <c r="J9" s="3">
        <v>0</v>
      </c>
      <c r="K9" s="4">
        <f t="shared" si="0"/>
        <v>0</v>
      </c>
      <c r="L9" s="3">
        <v>1.8</v>
      </c>
      <c r="M9" s="3">
        <v>7.83</v>
      </c>
      <c r="N9" s="3">
        <v>0</v>
      </c>
      <c r="O9" s="4">
        <f t="shared" si="1"/>
        <v>9.6300000000000008</v>
      </c>
      <c r="P9" s="3">
        <v>2.7</v>
      </c>
      <c r="Q9" s="3">
        <v>7.8</v>
      </c>
      <c r="R9" s="3">
        <v>0</v>
      </c>
      <c r="S9" s="4">
        <f t="shared" si="2"/>
        <v>10.5</v>
      </c>
      <c r="T9" s="3">
        <v>0</v>
      </c>
      <c r="U9" s="3">
        <v>0</v>
      </c>
      <c r="V9" s="3">
        <v>0</v>
      </c>
      <c r="W9" s="4">
        <f t="shared" si="3"/>
        <v>0</v>
      </c>
      <c r="X9" s="3">
        <f t="shared" si="4"/>
        <v>20.130000000000003</v>
      </c>
      <c r="Y9" s="4"/>
    </row>
    <row r="10" spans="1:28" x14ac:dyDescent="0.3">
      <c r="A10" t="s">
        <v>114</v>
      </c>
      <c r="B10">
        <v>256672</v>
      </c>
      <c r="C10">
        <v>6240</v>
      </c>
      <c r="D10" t="s">
        <v>36</v>
      </c>
      <c r="E10">
        <v>2017</v>
      </c>
      <c r="F10" t="s">
        <v>28</v>
      </c>
      <c r="G10" t="s">
        <v>35</v>
      </c>
      <c r="H10">
        <v>0</v>
      </c>
      <c r="I10" s="3">
        <v>0</v>
      </c>
      <c r="J10" s="3">
        <v>0</v>
      </c>
      <c r="K10" s="4">
        <f t="shared" si="0"/>
        <v>0</v>
      </c>
      <c r="L10" s="3">
        <v>1.8</v>
      </c>
      <c r="M10" s="3">
        <v>7.97</v>
      </c>
      <c r="N10" s="3">
        <v>0</v>
      </c>
      <c r="O10" s="4">
        <f t="shared" si="1"/>
        <v>9.77</v>
      </c>
      <c r="P10" s="3">
        <v>2.6</v>
      </c>
      <c r="Q10" s="3">
        <v>7.23</v>
      </c>
      <c r="R10" s="3">
        <v>0</v>
      </c>
      <c r="S10" s="4">
        <f t="shared" si="2"/>
        <v>9.83</v>
      </c>
      <c r="T10" s="3">
        <v>0</v>
      </c>
      <c r="U10" s="3">
        <v>0</v>
      </c>
      <c r="V10" s="3">
        <v>0</v>
      </c>
      <c r="W10" s="4">
        <f t="shared" si="3"/>
        <v>0</v>
      </c>
      <c r="X10" s="3">
        <f t="shared" si="4"/>
        <v>19.600000000000001</v>
      </c>
      <c r="Y10" s="4"/>
    </row>
    <row r="11" spans="1:28" x14ac:dyDescent="0.3">
      <c r="A11" t="s">
        <v>110</v>
      </c>
      <c r="B11">
        <v>827776</v>
      </c>
      <c r="C11">
        <v>6240</v>
      </c>
      <c r="D11" t="s">
        <v>34</v>
      </c>
      <c r="E11">
        <v>2017</v>
      </c>
      <c r="F11" t="s">
        <v>28</v>
      </c>
      <c r="G11" t="s">
        <v>35</v>
      </c>
      <c r="H11">
        <v>0</v>
      </c>
      <c r="I11" s="3">
        <v>0</v>
      </c>
      <c r="J11" s="3">
        <v>0</v>
      </c>
      <c r="K11" s="4">
        <f t="shared" si="0"/>
        <v>0</v>
      </c>
      <c r="L11" s="3">
        <v>1.8</v>
      </c>
      <c r="M11" s="3">
        <v>7.23</v>
      </c>
      <c r="N11" s="3">
        <v>0</v>
      </c>
      <c r="O11" s="4">
        <f t="shared" si="1"/>
        <v>9.0300000000000011</v>
      </c>
      <c r="P11" s="3">
        <v>2.6</v>
      </c>
      <c r="Q11" s="3">
        <v>7.3</v>
      </c>
      <c r="R11" s="3">
        <v>0</v>
      </c>
      <c r="S11" s="4">
        <f t="shared" si="2"/>
        <v>9.9</v>
      </c>
      <c r="T11" s="3">
        <v>0</v>
      </c>
      <c r="U11" s="3">
        <v>0</v>
      </c>
      <c r="V11" s="3">
        <v>0</v>
      </c>
      <c r="W11" s="4">
        <f t="shared" si="3"/>
        <v>0</v>
      </c>
      <c r="X11" s="3">
        <f t="shared" si="4"/>
        <v>18.93</v>
      </c>
      <c r="Y11" s="4"/>
    </row>
    <row r="12" spans="1:28" x14ac:dyDescent="0.3">
      <c r="A12" t="s">
        <v>113</v>
      </c>
      <c r="B12">
        <v>536167</v>
      </c>
      <c r="C12">
        <v>6240</v>
      </c>
      <c r="D12" t="s">
        <v>27</v>
      </c>
      <c r="E12">
        <v>2017</v>
      </c>
      <c r="F12" t="s">
        <v>28</v>
      </c>
      <c r="G12" t="s">
        <v>29</v>
      </c>
      <c r="H12">
        <v>0</v>
      </c>
      <c r="I12" s="3">
        <v>0</v>
      </c>
      <c r="J12" s="3">
        <v>0</v>
      </c>
      <c r="K12" s="4">
        <f t="shared" si="0"/>
        <v>0</v>
      </c>
      <c r="L12" s="3">
        <v>0</v>
      </c>
      <c r="M12" s="3">
        <v>9.0299999999999994</v>
      </c>
      <c r="N12" s="3">
        <v>0</v>
      </c>
      <c r="O12" s="4">
        <f t="shared" si="1"/>
        <v>9.0299999999999994</v>
      </c>
      <c r="P12" s="3">
        <v>2.7</v>
      </c>
      <c r="Q12" s="3">
        <v>7.1</v>
      </c>
      <c r="R12" s="3">
        <v>0</v>
      </c>
      <c r="S12" s="4">
        <f t="shared" si="2"/>
        <v>9.8000000000000007</v>
      </c>
      <c r="T12" s="3">
        <v>0</v>
      </c>
      <c r="U12" s="3">
        <v>0</v>
      </c>
      <c r="V12" s="3">
        <v>0</v>
      </c>
      <c r="W12" s="4">
        <f t="shared" si="3"/>
        <v>0</v>
      </c>
      <c r="X12" s="3">
        <f t="shared" si="4"/>
        <v>18.829999999999998</v>
      </c>
      <c r="Y12" s="4"/>
    </row>
    <row r="13" spans="1:28" x14ac:dyDescent="0.3">
      <c r="A13" t="s">
        <v>115</v>
      </c>
      <c r="B13">
        <v>724845</v>
      </c>
      <c r="C13">
        <v>2492</v>
      </c>
      <c r="D13" t="s">
        <v>25</v>
      </c>
      <c r="E13">
        <v>2017</v>
      </c>
      <c r="F13" t="s">
        <v>22</v>
      </c>
      <c r="G13" t="s">
        <v>23</v>
      </c>
      <c r="H13">
        <v>0</v>
      </c>
      <c r="I13" s="3">
        <v>0</v>
      </c>
      <c r="J13" s="3">
        <v>0</v>
      </c>
      <c r="K13" s="4">
        <f t="shared" si="0"/>
        <v>0</v>
      </c>
      <c r="L13" s="3">
        <v>0</v>
      </c>
      <c r="M13" s="3">
        <v>8.5</v>
      </c>
      <c r="N13" s="3">
        <v>0</v>
      </c>
      <c r="O13" s="4">
        <f t="shared" si="1"/>
        <v>8.5</v>
      </c>
      <c r="P13" s="3">
        <v>2.5</v>
      </c>
      <c r="Q13" s="3">
        <v>7.63</v>
      </c>
      <c r="R13" s="3">
        <v>0</v>
      </c>
      <c r="S13" s="4">
        <f t="shared" si="2"/>
        <v>10.129999999999999</v>
      </c>
      <c r="T13" s="3">
        <v>0</v>
      </c>
      <c r="U13" s="3">
        <v>0</v>
      </c>
      <c r="V13" s="3">
        <v>0</v>
      </c>
      <c r="W13" s="4">
        <f t="shared" si="3"/>
        <v>0</v>
      </c>
      <c r="X13" s="3">
        <f t="shared" si="4"/>
        <v>18.63</v>
      </c>
      <c r="Y13" s="4"/>
    </row>
    <row r="14" spans="1:28" x14ac:dyDescent="0.3">
      <c r="A14" t="s">
        <v>109</v>
      </c>
      <c r="B14">
        <v>361426</v>
      </c>
      <c r="C14">
        <v>6240</v>
      </c>
      <c r="D14" t="s">
        <v>31</v>
      </c>
      <c r="E14">
        <v>2018</v>
      </c>
      <c r="F14" t="s">
        <v>28</v>
      </c>
      <c r="G14" t="s">
        <v>29</v>
      </c>
      <c r="H14">
        <v>0</v>
      </c>
      <c r="I14" s="3">
        <v>0</v>
      </c>
      <c r="J14" s="3">
        <v>0</v>
      </c>
      <c r="K14" s="4">
        <f t="shared" si="0"/>
        <v>0</v>
      </c>
      <c r="L14" s="3">
        <v>0</v>
      </c>
      <c r="M14" s="3">
        <v>8.1999999999999993</v>
      </c>
      <c r="N14" s="3">
        <v>0</v>
      </c>
      <c r="O14" s="4">
        <f t="shared" si="1"/>
        <v>8.1999999999999993</v>
      </c>
      <c r="P14" s="3">
        <v>2.6</v>
      </c>
      <c r="Q14" s="3">
        <v>7.7</v>
      </c>
      <c r="R14" s="3">
        <v>0</v>
      </c>
      <c r="S14" s="4">
        <f t="shared" si="2"/>
        <v>10.3</v>
      </c>
      <c r="T14" s="3">
        <v>0</v>
      </c>
      <c r="U14" s="3">
        <v>0</v>
      </c>
      <c r="V14" s="3">
        <v>0</v>
      </c>
      <c r="W14" s="4">
        <f t="shared" si="3"/>
        <v>0</v>
      </c>
      <c r="X14" s="3">
        <f t="shared" si="4"/>
        <v>18.5</v>
      </c>
      <c r="Y14" s="4"/>
    </row>
    <row r="15" spans="1:28" x14ac:dyDescent="0.3">
      <c r="A15" t="s">
        <v>116</v>
      </c>
      <c r="B15">
        <v>907349</v>
      </c>
      <c r="C15">
        <v>9381</v>
      </c>
      <c r="D15" t="s">
        <v>40</v>
      </c>
      <c r="E15">
        <v>2017</v>
      </c>
      <c r="F15" t="s">
        <v>38</v>
      </c>
      <c r="G15" t="s">
        <v>39</v>
      </c>
      <c r="H15">
        <v>0</v>
      </c>
      <c r="I15" s="3">
        <v>0</v>
      </c>
      <c r="J15" s="3">
        <v>0</v>
      </c>
      <c r="K15" s="4">
        <f t="shared" si="0"/>
        <v>0</v>
      </c>
      <c r="L15" s="3">
        <v>1.8</v>
      </c>
      <c r="M15" s="3">
        <v>7.63</v>
      </c>
      <c r="N15" s="3">
        <v>0</v>
      </c>
      <c r="O15" s="4">
        <f t="shared" si="1"/>
        <v>9.43</v>
      </c>
      <c r="P15" s="3">
        <v>2.7</v>
      </c>
      <c r="Q15" s="3">
        <v>5.83</v>
      </c>
      <c r="R15" s="3">
        <v>0</v>
      </c>
      <c r="S15" s="4">
        <f t="shared" si="2"/>
        <v>8.5300000000000011</v>
      </c>
      <c r="T15" s="3">
        <v>0</v>
      </c>
      <c r="U15" s="3">
        <v>0</v>
      </c>
      <c r="V15" s="3">
        <v>0</v>
      </c>
      <c r="W15" s="4">
        <f t="shared" si="3"/>
        <v>0</v>
      </c>
      <c r="X15" s="3">
        <f t="shared" si="4"/>
        <v>17.96</v>
      </c>
      <c r="Y15" s="4"/>
    </row>
    <row r="16" spans="1:28" x14ac:dyDescent="0.3">
      <c r="A16" t="s">
        <v>117</v>
      </c>
      <c r="B16">
        <v>155337</v>
      </c>
      <c r="C16">
        <v>6240</v>
      </c>
      <c r="D16" t="s">
        <v>30</v>
      </c>
      <c r="E16">
        <v>2018</v>
      </c>
      <c r="F16" t="s">
        <v>28</v>
      </c>
      <c r="G16" t="s">
        <v>29</v>
      </c>
      <c r="H16">
        <v>0</v>
      </c>
      <c r="I16" s="3">
        <v>0</v>
      </c>
      <c r="J16" s="3">
        <v>0</v>
      </c>
      <c r="K16" s="4">
        <f t="shared" si="0"/>
        <v>0</v>
      </c>
      <c r="L16" s="3">
        <v>0</v>
      </c>
      <c r="M16" s="3">
        <v>8.9</v>
      </c>
      <c r="N16" s="3">
        <v>0</v>
      </c>
      <c r="O16" s="4">
        <f t="shared" si="1"/>
        <v>8.9</v>
      </c>
      <c r="P16" s="3">
        <v>2.6</v>
      </c>
      <c r="Q16" s="3">
        <v>5.7</v>
      </c>
      <c r="R16" s="3">
        <v>0</v>
      </c>
      <c r="S16" s="4">
        <f t="shared" si="2"/>
        <v>8.3000000000000007</v>
      </c>
      <c r="T16" s="3">
        <v>0</v>
      </c>
      <c r="U16" s="3">
        <v>0</v>
      </c>
      <c r="V16" s="3">
        <v>0</v>
      </c>
      <c r="W16" s="4">
        <f t="shared" si="3"/>
        <v>0</v>
      </c>
      <c r="X16" s="3">
        <f t="shared" si="4"/>
        <v>17.200000000000003</v>
      </c>
      <c r="Y16" s="4"/>
    </row>
    <row r="17" spans="1:25" x14ac:dyDescent="0.3">
      <c r="A17" t="s">
        <v>118</v>
      </c>
      <c r="B17">
        <v>224678</v>
      </c>
      <c r="C17">
        <v>2492</v>
      </c>
      <c r="D17" t="s">
        <v>26</v>
      </c>
      <c r="E17">
        <v>2017</v>
      </c>
      <c r="F17" t="s">
        <v>22</v>
      </c>
      <c r="G17" t="s">
        <v>23</v>
      </c>
      <c r="H17">
        <v>0</v>
      </c>
      <c r="I17" s="3">
        <v>0</v>
      </c>
      <c r="J17" s="3">
        <v>0</v>
      </c>
      <c r="K17" s="4">
        <f t="shared" si="0"/>
        <v>0</v>
      </c>
      <c r="L17" s="3">
        <v>0</v>
      </c>
      <c r="M17" s="3">
        <v>8.0399999999999991</v>
      </c>
      <c r="N17" s="3">
        <v>0</v>
      </c>
      <c r="O17" s="4">
        <f t="shared" si="1"/>
        <v>8.0399999999999991</v>
      </c>
      <c r="P17" s="3">
        <v>2.5</v>
      </c>
      <c r="Q17" s="3">
        <v>6.3</v>
      </c>
      <c r="R17" s="3">
        <v>0</v>
      </c>
      <c r="S17" s="4">
        <f t="shared" si="2"/>
        <v>8.8000000000000007</v>
      </c>
      <c r="T17" s="3">
        <v>0</v>
      </c>
      <c r="U17" s="3">
        <v>0</v>
      </c>
      <c r="V17" s="3">
        <v>0</v>
      </c>
      <c r="W17" s="4">
        <f t="shared" si="3"/>
        <v>0</v>
      </c>
      <c r="X17" s="3">
        <f t="shared" si="4"/>
        <v>16.84</v>
      </c>
      <c r="Y17" s="4"/>
    </row>
  </sheetData>
  <sheetProtection formatCells="0" formatColumns="0" formatRows="0" insertColumns="0" insertRows="0" insertHyperlinks="0" deleteColumns="0" deleteRows="0" sort="0" autoFilter="0" pivotTables="0"/>
  <sortState ref="A7:AA17">
    <sortCondition descending="1" ref="X7:X17"/>
  </sortState>
  <phoneticPr fontId="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zoomScaleNormal="100" workbookViewId="0">
      <selection activeCell="E24" sqref="E24"/>
    </sheetView>
  </sheetViews>
  <sheetFormatPr defaultRowHeight="14.4" x14ac:dyDescent="0.3"/>
  <cols>
    <col min="1" max="1" width="6.6640625" customWidth="1"/>
    <col min="2" max="2" width="10" customWidth="1"/>
    <col min="3" max="3" width="8.33203125" customWidth="1"/>
    <col min="4" max="4" width="23.21875" customWidth="1"/>
    <col min="5" max="5" width="8" customWidth="1"/>
    <col min="6" max="6" width="23.21875" customWidth="1"/>
    <col min="7" max="7" width="25.10937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8" ht="18" x14ac:dyDescent="0.35">
      <c r="D1" t="s">
        <v>0</v>
      </c>
      <c r="E1" s="1"/>
    </row>
    <row r="2" spans="1:28" ht="18" x14ac:dyDescent="0.35">
      <c r="D2" t="s">
        <v>1</v>
      </c>
      <c r="E2" s="1"/>
    </row>
    <row r="3" spans="1:28" ht="18" x14ac:dyDescent="0.35">
      <c r="D3" t="s">
        <v>41</v>
      </c>
      <c r="E3" s="1"/>
    </row>
    <row r="6" spans="1:28" x14ac:dyDescent="0.3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2" t="s">
        <v>16</v>
      </c>
      <c r="T6" s="2" t="s">
        <v>11</v>
      </c>
      <c r="U6" s="2" t="s">
        <v>12</v>
      </c>
      <c r="V6" s="2" t="s">
        <v>13</v>
      </c>
      <c r="W6" s="2" t="s">
        <v>17</v>
      </c>
      <c r="X6" s="2" t="s">
        <v>18</v>
      </c>
      <c r="Y6" s="2" t="s">
        <v>19</v>
      </c>
      <c r="Z6" s="2" t="s">
        <v>3</v>
      </c>
      <c r="AA6" s="2" t="s">
        <v>20</v>
      </c>
      <c r="AB6" s="2"/>
    </row>
    <row r="7" spans="1:28" x14ac:dyDescent="0.3">
      <c r="A7" t="s">
        <v>108</v>
      </c>
      <c r="B7">
        <v>452903</v>
      </c>
      <c r="C7">
        <v>6240</v>
      </c>
      <c r="D7" t="s">
        <v>44</v>
      </c>
      <c r="E7">
        <v>2016</v>
      </c>
      <c r="F7" t="s">
        <v>28</v>
      </c>
      <c r="G7" t="s">
        <v>45</v>
      </c>
      <c r="H7">
        <v>0</v>
      </c>
      <c r="I7" s="3">
        <v>0</v>
      </c>
      <c r="J7" s="3">
        <v>0</v>
      </c>
      <c r="K7" s="4">
        <f t="shared" ref="K7:K20" si="0">H7+I7-J7</f>
        <v>0</v>
      </c>
      <c r="L7" s="3">
        <v>1.5</v>
      </c>
      <c r="M7" s="3">
        <v>7.7</v>
      </c>
      <c r="N7" s="3">
        <v>0</v>
      </c>
      <c r="O7" s="4">
        <f t="shared" ref="O7:O20" si="1">L7+M7-N7</f>
        <v>9.1999999999999993</v>
      </c>
      <c r="P7" s="3">
        <v>2.6</v>
      </c>
      <c r="Q7" s="3">
        <v>7.63</v>
      </c>
      <c r="R7" s="3">
        <v>0</v>
      </c>
      <c r="S7" s="4">
        <f t="shared" ref="S7:S20" si="2">P7+Q7-R7</f>
        <v>10.23</v>
      </c>
      <c r="T7" s="3">
        <v>0</v>
      </c>
      <c r="U7" s="3">
        <v>0</v>
      </c>
      <c r="V7" s="3">
        <v>0</v>
      </c>
      <c r="W7" s="4">
        <f t="shared" ref="W7:W20" si="3">T7+U7-V7</f>
        <v>0</v>
      </c>
      <c r="X7" s="3">
        <f t="shared" ref="X7:X20" si="4">K7+O7+S7+W7</f>
        <v>19.43</v>
      </c>
      <c r="Y7" s="4"/>
    </row>
    <row r="8" spans="1:28" x14ac:dyDescent="0.3">
      <c r="A8" t="s">
        <v>111</v>
      </c>
      <c r="B8">
        <v>322945</v>
      </c>
      <c r="C8">
        <v>9381</v>
      </c>
      <c r="D8" t="s">
        <v>57</v>
      </c>
      <c r="E8">
        <v>2015</v>
      </c>
      <c r="F8" t="s">
        <v>38</v>
      </c>
      <c r="G8" t="s">
        <v>54</v>
      </c>
      <c r="H8">
        <v>0</v>
      </c>
      <c r="I8" s="3">
        <v>0</v>
      </c>
      <c r="J8" s="3">
        <v>0</v>
      </c>
      <c r="K8" s="4">
        <f t="shared" si="0"/>
        <v>0</v>
      </c>
      <c r="L8" s="3">
        <v>2.5</v>
      </c>
      <c r="M8" s="3">
        <v>7.6</v>
      </c>
      <c r="N8" s="3">
        <v>0</v>
      </c>
      <c r="O8" s="4">
        <f t="shared" si="1"/>
        <v>10.1</v>
      </c>
      <c r="P8" s="3">
        <v>2.8</v>
      </c>
      <c r="Q8" s="3">
        <v>6.53</v>
      </c>
      <c r="R8" s="3">
        <v>0</v>
      </c>
      <c r="S8" s="4">
        <f t="shared" si="2"/>
        <v>9.33</v>
      </c>
      <c r="T8" s="3">
        <v>0</v>
      </c>
      <c r="U8" s="3">
        <v>0</v>
      </c>
      <c r="V8" s="3">
        <v>0</v>
      </c>
      <c r="W8" s="4">
        <f t="shared" si="3"/>
        <v>0</v>
      </c>
      <c r="X8" s="3">
        <f t="shared" si="4"/>
        <v>19.43</v>
      </c>
      <c r="Y8" s="4"/>
    </row>
    <row r="9" spans="1:28" x14ac:dyDescent="0.3">
      <c r="A9" t="s">
        <v>112</v>
      </c>
      <c r="B9">
        <v>354219</v>
      </c>
      <c r="C9">
        <v>9381</v>
      </c>
      <c r="D9" t="s">
        <v>59</v>
      </c>
      <c r="E9">
        <v>2015</v>
      </c>
      <c r="F9" t="s">
        <v>38</v>
      </c>
      <c r="G9" t="s">
        <v>54</v>
      </c>
      <c r="H9">
        <v>0</v>
      </c>
      <c r="I9" s="3">
        <v>0</v>
      </c>
      <c r="J9" s="3">
        <v>0</v>
      </c>
      <c r="K9" s="4">
        <f t="shared" si="0"/>
        <v>0</v>
      </c>
      <c r="L9" s="3">
        <v>2.5</v>
      </c>
      <c r="M9" s="3">
        <v>7.27</v>
      </c>
      <c r="N9" s="3">
        <v>0</v>
      </c>
      <c r="O9" s="4">
        <f t="shared" si="1"/>
        <v>9.77</v>
      </c>
      <c r="P9" s="3">
        <v>2.7</v>
      </c>
      <c r="Q9" s="3">
        <v>6.93</v>
      </c>
      <c r="R9" s="3">
        <v>0</v>
      </c>
      <c r="S9" s="4">
        <f t="shared" si="2"/>
        <v>9.629999999999999</v>
      </c>
      <c r="T9" s="3">
        <v>0</v>
      </c>
      <c r="U9" s="3">
        <v>0</v>
      </c>
      <c r="V9" s="3">
        <v>0</v>
      </c>
      <c r="W9" s="4">
        <f t="shared" si="3"/>
        <v>0</v>
      </c>
      <c r="X9" s="3">
        <f t="shared" si="4"/>
        <v>19.399999999999999</v>
      </c>
      <c r="Y9" s="4"/>
    </row>
    <row r="10" spans="1:28" x14ac:dyDescent="0.3">
      <c r="A10" t="s">
        <v>114</v>
      </c>
      <c r="B10">
        <v>354838</v>
      </c>
      <c r="C10">
        <v>6240</v>
      </c>
      <c r="D10" t="s">
        <v>50</v>
      </c>
      <c r="E10">
        <v>2016</v>
      </c>
      <c r="F10" t="s">
        <v>28</v>
      </c>
      <c r="G10" t="s">
        <v>35</v>
      </c>
      <c r="H10">
        <v>0</v>
      </c>
      <c r="I10" s="3">
        <v>0</v>
      </c>
      <c r="J10" s="3">
        <v>0</v>
      </c>
      <c r="K10" s="4">
        <f t="shared" si="0"/>
        <v>0</v>
      </c>
      <c r="L10" s="3">
        <v>0.8</v>
      </c>
      <c r="M10" s="3">
        <v>8.3699999999999992</v>
      </c>
      <c r="N10" s="3">
        <v>1</v>
      </c>
      <c r="O10" s="4">
        <f t="shared" si="1"/>
        <v>8.17</v>
      </c>
      <c r="P10" s="3">
        <v>2.7</v>
      </c>
      <c r="Q10" s="3">
        <v>7.43</v>
      </c>
      <c r="R10" s="3">
        <v>0</v>
      </c>
      <c r="S10" s="4">
        <f t="shared" si="2"/>
        <v>10.129999999999999</v>
      </c>
      <c r="T10" s="3">
        <v>0</v>
      </c>
      <c r="U10" s="3">
        <v>0</v>
      </c>
      <c r="V10" s="3">
        <v>0</v>
      </c>
      <c r="W10" s="4">
        <f t="shared" si="3"/>
        <v>0</v>
      </c>
      <c r="X10" s="3">
        <f t="shared" si="4"/>
        <v>18.299999999999997</v>
      </c>
      <c r="Y10" s="4"/>
    </row>
    <row r="11" spans="1:28" x14ac:dyDescent="0.3">
      <c r="A11" t="s">
        <v>110</v>
      </c>
      <c r="B11">
        <v>499749</v>
      </c>
      <c r="C11">
        <v>6240</v>
      </c>
      <c r="D11" t="s">
        <v>46</v>
      </c>
      <c r="E11">
        <v>2015</v>
      </c>
      <c r="F11" t="s">
        <v>28</v>
      </c>
      <c r="G11" t="s">
        <v>47</v>
      </c>
      <c r="H11">
        <v>0</v>
      </c>
      <c r="I11" s="3">
        <v>0</v>
      </c>
      <c r="J11" s="3">
        <v>0</v>
      </c>
      <c r="K11" s="4">
        <f t="shared" si="0"/>
        <v>0</v>
      </c>
      <c r="L11" s="3">
        <v>0.8</v>
      </c>
      <c r="M11" s="3">
        <v>8.6300000000000008</v>
      </c>
      <c r="N11" s="3">
        <v>1</v>
      </c>
      <c r="O11" s="4">
        <f t="shared" si="1"/>
        <v>8.4300000000000015</v>
      </c>
      <c r="P11" s="3">
        <v>2.6</v>
      </c>
      <c r="Q11" s="3">
        <v>6.6</v>
      </c>
      <c r="R11" s="3">
        <v>0</v>
      </c>
      <c r="S11" s="4">
        <f t="shared" si="2"/>
        <v>9.1999999999999993</v>
      </c>
      <c r="T11" s="3">
        <v>0</v>
      </c>
      <c r="U11" s="3">
        <v>0</v>
      </c>
      <c r="V11" s="3">
        <v>0</v>
      </c>
      <c r="W11" s="4">
        <f t="shared" si="3"/>
        <v>0</v>
      </c>
      <c r="X11" s="3">
        <f t="shared" si="4"/>
        <v>17.630000000000003</v>
      </c>
      <c r="Y11" s="4"/>
    </row>
    <row r="12" spans="1:28" x14ac:dyDescent="0.3">
      <c r="A12" t="s">
        <v>113</v>
      </c>
      <c r="B12">
        <v>300320</v>
      </c>
      <c r="C12">
        <v>9381</v>
      </c>
      <c r="D12" t="s">
        <v>58</v>
      </c>
      <c r="E12">
        <v>2015</v>
      </c>
      <c r="F12" t="s">
        <v>38</v>
      </c>
      <c r="G12" t="s">
        <v>54</v>
      </c>
      <c r="H12">
        <v>0</v>
      </c>
      <c r="I12" s="3">
        <v>0</v>
      </c>
      <c r="J12" s="3">
        <v>0</v>
      </c>
      <c r="K12" s="4">
        <f t="shared" si="0"/>
        <v>0</v>
      </c>
      <c r="L12" s="3">
        <v>0.8</v>
      </c>
      <c r="M12" s="3">
        <v>8.27</v>
      </c>
      <c r="N12" s="3">
        <v>1</v>
      </c>
      <c r="O12" s="4">
        <f t="shared" si="1"/>
        <v>8.07</v>
      </c>
      <c r="P12" s="3">
        <v>2.6</v>
      </c>
      <c r="Q12" s="3">
        <v>6.4</v>
      </c>
      <c r="R12" s="3">
        <v>0</v>
      </c>
      <c r="S12" s="4">
        <f t="shared" si="2"/>
        <v>9</v>
      </c>
      <c r="T12" s="3">
        <v>0</v>
      </c>
      <c r="U12" s="3">
        <v>0</v>
      </c>
      <c r="V12" s="3">
        <v>0</v>
      </c>
      <c r="W12" s="4">
        <f t="shared" si="3"/>
        <v>0</v>
      </c>
      <c r="X12" s="3">
        <f t="shared" si="4"/>
        <v>17.07</v>
      </c>
      <c r="Y12" s="4"/>
    </row>
    <row r="13" spans="1:28" x14ac:dyDescent="0.3">
      <c r="A13" t="s">
        <v>115</v>
      </c>
      <c r="B13">
        <v>613199</v>
      </c>
      <c r="C13">
        <v>6240</v>
      </c>
      <c r="D13" t="s">
        <v>48</v>
      </c>
      <c r="E13">
        <v>2016</v>
      </c>
      <c r="F13" t="s">
        <v>28</v>
      </c>
      <c r="G13" t="s">
        <v>49</v>
      </c>
      <c r="H13">
        <v>0</v>
      </c>
      <c r="I13" s="3">
        <v>0</v>
      </c>
      <c r="J13" s="3">
        <v>0</v>
      </c>
      <c r="K13" s="4">
        <f t="shared" si="0"/>
        <v>0</v>
      </c>
      <c r="L13" s="3">
        <v>0.8</v>
      </c>
      <c r="M13" s="3">
        <v>7.87</v>
      </c>
      <c r="N13" s="3">
        <v>1</v>
      </c>
      <c r="O13" s="4">
        <f t="shared" si="1"/>
        <v>7.67</v>
      </c>
      <c r="P13" s="3">
        <v>2.2000000000000002</v>
      </c>
      <c r="Q13" s="3">
        <v>7.17</v>
      </c>
      <c r="R13" s="3">
        <v>0</v>
      </c>
      <c r="S13" s="4">
        <f t="shared" si="2"/>
        <v>9.370000000000001</v>
      </c>
      <c r="T13" s="3">
        <v>0</v>
      </c>
      <c r="U13" s="3">
        <v>0</v>
      </c>
      <c r="V13" s="3">
        <v>0</v>
      </c>
      <c r="W13" s="4">
        <f t="shared" si="3"/>
        <v>0</v>
      </c>
      <c r="X13" s="3">
        <f t="shared" si="4"/>
        <v>17.04</v>
      </c>
      <c r="Y13" s="4"/>
    </row>
    <row r="14" spans="1:28" x14ac:dyDescent="0.3">
      <c r="A14" t="s">
        <v>109</v>
      </c>
      <c r="B14">
        <v>242442</v>
      </c>
      <c r="C14">
        <v>2492</v>
      </c>
      <c r="D14" t="s">
        <v>42</v>
      </c>
      <c r="E14">
        <v>2015</v>
      </c>
      <c r="F14" t="s">
        <v>22</v>
      </c>
      <c r="G14" t="s">
        <v>23</v>
      </c>
      <c r="H14">
        <v>0</v>
      </c>
      <c r="I14" s="3">
        <v>0</v>
      </c>
      <c r="J14" s="3">
        <v>0</v>
      </c>
      <c r="K14" s="4">
        <f t="shared" si="0"/>
        <v>0</v>
      </c>
      <c r="L14" s="3">
        <v>1.5</v>
      </c>
      <c r="M14" s="3">
        <v>6.07</v>
      </c>
      <c r="N14" s="3">
        <v>0</v>
      </c>
      <c r="O14" s="4">
        <f t="shared" si="1"/>
        <v>7.57</v>
      </c>
      <c r="P14" s="3">
        <v>1.7</v>
      </c>
      <c r="Q14" s="3">
        <v>7.47</v>
      </c>
      <c r="R14" s="3">
        <v>0</v>
      </c>
      <c r="S14" s="4">
        <f t="shared" si="2"/>
        <v>9.17</v>
      </c>
      <c r="T14" s="3">
        <v>0</v>
      </c>
      <c r="U14" s="3">
        <v>0</v>
      </c>
      <c r="V14" s="3">
        <v>0</v>
      </c>
      <c r="W14" s="4">
        <f t="shared" si="3"/>
        <v>0</v>
      </c>
      <c r="X14" s="3">
        <f t="shared" si="4"/>
        <v>16.740000000000002</v>
      </c>
      <c r="Y14" s="4"/>
    </row>
    <row r="15" spans="1:28" x14ac:dyDescent="0.3">
      <c r="A15" t="s">
        <v>116</v>
      </c>
      <c r="B15">
        <v>918054</v>
      </c>
      <c r="C15">
        <v>9381</v>
      </c>
      <c r="D15" t="s">
        <v>53</v>
      </c>
      <c r="E15">
        <v>2015</v>
      </c>
      <c r="F15" t="s">
        <v>38</v>
      </c>
      <c r="G15" t="s">
        <v>54</v>
      </c>
      <c r="H15">
        <v>0</v>
      </c>
      <c r="I15" s="3">
        <v>0</v>
      </c>
      <c r="J15" s="3">
        <v>0</v>
      </c>
      <c r="K15" s="4">
        <f t="shared" si="0"/>
        <v>0</v>
      </c>
      <c r="L15" s="3">
        <v>0.8</v>
      </c>
      <c r="M15" s="3">
        <v>7.87</v>
      </c>
      <c r="N15" s="3">
        <v>1</v>
      </c>
      <c r="O15" s="4">
        <f t="shared" si="1"/>
        <v>7.67</v>
      </c>
      <c r="P15" s="3">
        <v>2.8</v>
      </c>
      <c r="Q15" s="3">
        <v>5.97</v>
      </c>
      <c r="R15" s="3">
        <v>0</v>
      </c>
      <c r="S15" s="4">
        <f t="shared" si="2"/>
        <v>8.77</v>
      </c>
      <c r="T15" s="3">
        <v>0</v>
      </c>
      <c r="U15" s="3">
        <v>0</v>
      </c>
      <c r="V15" s="3">
        <v>0</v>
      </c>
      <c r="W15" s="4">
        <f t="shared" si="3"/>
        <v>0</v>
      </c>
      <c r="X15" s="3">
        <f t="shared" si="4"/>
        <v>16.439999999999998</v>
      </c>
      <c r="Y15" s="4"/>
    </row>
    <row r="16" spans="1:28" x14ac:dyDescent="0.3">
      <c r="A16" t="s">
        <v>117</v>
      </c>
      <c r="B16">
        <v>623603</v>
      </c>
      <c r="C16">
        <v>9381</v>
      </c>
      <c r="D16" t="s">
        <v>51</v>
      </c>
      <c r="E16">
        <v>2015</v>
      </c>
      <c r="F16" t="s">
        <v>38</v>
      </c>
      <c r="G16" t="s">
        <v>39</v>
      </c>
      <c r="H16">
        <v>0</v>
      </c>
      <c r="I16" s="3">
        <v>0</v>
      </c>
      <c r="J16" s="3">
        <v>0</v>
      </c>
      <c r="K16" s="4">
        <f t="shared" si="0"/>
        <v>0</v>
      </c>
      <c r="L16" s="3">
        <v>1.5</v>
      </c>
      <c r="M16" s="3">
        <v>6.73</v>
      </c>
      <c r="N16" s="3">
        <v>0</v>
      </c>
      <c r="O16" s="4">
        <f t="shared" si="1"/>
        <v>8.23</v>
      </c>
      <c r="P16" s="3">
        <v>2.1</v>
      </c>
      <c r="Q16" s="3">
        <v>6.1</v>
      </c>
      <c r="R16" s="3">
        <v>0</v>
      </c>
      <c r="S16" s="4">
        <f t="shared" si="2"/>
        <v>8.1999999999999993</v>
      </c>
      <c r="T16" s="3">
        <v>0</v>
      </c>
      <c r="U16" s="3">
        <v>0</v>
      </c>
      <c r="V16" s="3">
        <v>0</v>
      </c>
      <c r="W16" s="4">
        <f t="shared" si="3"/>
        <v>0</v>
      </c>
      <c r="X16" s="3">
        <f t="shared" si="4"/>
        <v>16.43</v>
      </c>
      <c r="Y16" s="4"/>
    </row>
    <row r="17" spans="1:25" x14ac:dyDescent="0.3">
      <c r="A17" t="s">
        <v>118</v>
      </c>
      <c r="B17">
        <v>472023</v>
      </c>
      <c r="C17">
        <v>9381</v>
      </c>
      <c r="D17" t="s">
        <v>55</v>
      </c>
      <c r="E17">
        <v>2015</v>
      </c>
      <c r="F17" t="s">
        <v>38</v>
      </c>
      <c r="G17" t="s">
        <v>39</v>
      </c>
      <c r="H17">
        <v>0</v>
      </c>
      <c r="I17" s="3">
        <v>0</v>
      </c>
      <c r="J17" s="3">
        <v>0</v>
      </c>
      <c r="K17" s="4">
        <f t="shared" si="0"/>
        <v>0</v>
      </c>
      <c r="L17" s="3">
        <v>1.5</v>
      </c>
      <c r="M17" s="3">
        <v>6.57</v>
      </c>
      <c r="N17" s="3">
        <v>0</v>
      </c>
      <c r="O17" s="4">
        <f t="shared" si="1"/>
        <v>8.07</v>
      </c>
      <c r="P17" s="3">
        <v>2.2000000000000002</v>
      </c>
      <c r="Q17" s="3">
        <v>5.57</v>
      </c>
      <c r="R17" s="3">
        <v>0</v>
      </c>
      <c r="S17" s="4">
        <f t="shared" si="2"/>
        <v>7.7700000000000005</v>
      </c>
      <c r="T17" s="3">
        <v>0</v>
      </c>
      <c r="U17" s="3">
        <v>0</v>
      </c>
      <c r="V17" s="3">
        <v>0</v>
      </c>
      <c r="W17" s="4">
        <f t="shared" si="3"/>
        <v>0</v>
      </c>
      <c r="X17" s="3">
        <f t="shared" si="4"/>
        <v>15.84</v>
      </c>
      <c r="Y17" s="4"/>
    </row>
    <row r="18" spans="1:25" x14ac:dyDescent="0.3">
      <c r="A18" t="s">
        <v>119</v>
      </c>
      <c r="B18">
        <v>260003</v>
      </c>
      <c r="C18">
        <v>9381</v>
      </c>
      <c r="D18" t="s">
        <v>52</v>
      </c>
      <c r="E18">
        <v>2016</v>
      </c>
      <c r="F18" t="s">
        <v>38</v>
      </c>
      <c r="G18" t="s">
        <v>39</v>
      </c>
      <c r="H18">
        <v>0</v>
      </c>
      <c r="I18" s="3">
        <v>0</v>
      </c>
      <c r="J18" s="3">
        <v>0</v>
      </c>
      <c r="K18" s="4">
        <f t="shared" si="0"/>
        <v>0</v>
      </c>
      <c r="L18" s="3">
        <v>0.9</v>
      </c>
      <c r="M18" s="3">
        <v>5.43</v>
      </c>
      <c r="N18" s="3">
        <v>0</v>
      </c>
      <c r="O18" s="4">
        <f t="shared" si="1"/>
        <v>6.33</v>
      </c>
      <c r="P18" s="3">
        <v>2.2000000000000002</v>
      </c>
      <c r="Q18" s="3">
        <v>7.27</v>
      </c>
      <c r="R18" s="3">
        <v>0</v>
      </c>
      <c r="S18" s="4">
        <f t="shared" si="2"/>
        <v>9.4699999999999989</v>
      </c>
      <c r="T18" s="3">
        <v>0</v>
      </c>
      <c r="U18" s="3">
        <v>0</v>
      </c>
      <c r="V18" s="3">
        <v>0</v>
      </c>
      <c r="W18" s="4">
        <f t="shared" si="3"/>
        <v>0</v>
      </c>
      <c r="X18" s="3">
        <f t="shared" si="4"/>
        <v>15.799999999999999</v>
      </c>
      <c r="Y18" s="4"/>
    </row>
    <row r="19" spans="1:25" x14ac:dyDescent="0.3">
      <c r="A19" t="s">
        <v>120</v>
      </c>
      <c r="B19">
        <v>393188</v>
      </c>
      <c r="C19">
        <v>9381</v>
      </c>
      <c r="D19" t="s">
        <v>56</v>
      </c>
      <c r="E19">
        <v>2015</v>
      </c>
      <c r="F19" t="s">
        <v>38</v>
      </c>
      <c r="G19" t="s">
        <v>54</v>
      </c>
      <c r="H19">
        <v>0</v>
      </c>
      <c r="I19" s="3">
        <v>0</v>
      </c>
      <c r="J19" s="3">
        <v>0</v>
      </c>
      <c r="K19" s="4">
        <f t="shared" si="0"/>
        <v>0</v>
      </c>
      <c r="L19" s="3">
        <v>1.9</v>
      </c>
      <c r="M19" s="3">
        <v>5.8</v>
      </c>
      <c r="N19" s="3">
        <v>0</v>
      </c>
      <c r="O19" s="4">
        <f t="shared" si="1"/>
        <v>7.6999999999999993</v>
      </c>
      <c r="P19" s="3">
        <v>2.7</v>
      </c>
      <c r="Q19" s="3">
        <v>5.3</v>
      </c>
      <c r="R19" s="3">
        <v>0</v>
      </c>
      <c r="S19" s="4">
        <f t="shared" si="2"/>
        <v>8</v>
      </c>
      <c r="T19" s="3">
        <v>0</v>
      </c>
      <c r="U19" s="3">
        <v>0</v>
      </c>
      <c r="V19" s="3">
        <v>0</v>
      </c>
      <c r="W19" s="4">
        <f t="shared" si="3"/>
        <v>0</v>
      </c>
      <c r="X19" s="3">
        <f t="shared" si="4"/>
        <v>15.7</v>
      </c>
      <c r="Y19" s="4"/>
    </row>
    <row r="20" spans="1:25" x14ac:dyDescent="0.3">
      <c r="A20" t="s">
        <v>121</v>
      </c>
      <c r="B20">
        <v>536319</v>
      </c>
      <c r="C20">
        <v>2492</v>
      </c>
      <c r="D20" t="s">
        <v>43</v>
      </c>
      <c r="E20">
        <v>2015</v>
      </c>
      <c r="F20" t="s">
        <v>22</v>
      </c>
      <c r="G20" t="s">
        <v>23</v>
      </c>
      <c r="H20">
        <v>0</v>
      </c>
      <c r="I20" s="3">
        <v>0</v>
      </c>
      <c r="J20" s="3">
        <v>0</v>
      </c>
      <c r="K20" s="4">
        <f t="shared" si="0"/>
        <v>0</v>
      </c>
      <c r="L20" s="3">
        <v>0.8</v>
      </c>
      <c r="M20" s="3">
        <v>7.63</v>
      </c>
      <c r="N20" s="3">
        <v>1</v>
      </c>
      <c r="O20" s="4">
        <f t="shared" si="1"/>
        <v>7.43</v>
      </c>
      <c r="P20" s="3">
        <v>1.7</v>
      </c>
      <c r="Q20" s="3">
        <v>5.73</v>
      </c>
      <c r="R20" s="3">
        <v>0</v>
      </c>
      <c r="S20" s="4">
        <f t="shared" si="2"/>
        <v>7.4300000000000006</v>
      </c>
      <c r="T20" s="3">
        <v>0</v>
      </c>
      <c r="U20" s="3">
        <v>0</v>
      </c>
      <c r="V20" s="3">
        <v>0</v>
      </c>
      <c r="W20" s="4">
        <f t="shared" si="3"/>
        <v>0</v>
      </c>
      <c r="X20" s="3">
        <f t="shared" si="4"/>
        <v>14.86</v>
      </c>
      <c r="Y20" s="4"/>
    </row>
  </sheetData>
  <sheetProtection formatCells="0" formatColumns="0" formatRows="0" insertColumns="0" insertRows="0" insertHyperlinks="0" deleteColumns="0" deleteRows="0" sort="0" autoFilter="0" pivotTables="0"/>
  <sortState ref="A7:AA20">
    <sortCondition descending="1" ref="X7:X20"/>
  </sortState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zoomScaleNormal="100" workbookViewId="0">
      <selection activeCell="I25" sqref="I25"/>
    </sheetView>
  </sheetViews>
  <sheetFormatPr defaultRowHeight="14.4" x14ac:dyDescent="0.3"/>
  <cols>
    <col min="1" max="1" width="6.6640625" customWidth="1"/>
    <col min="2" max="3" width="8.44140625" customWidth="1"/>
    <col min="4" max="4" width="20.88671875" customWidth="1"/>
    <col min="5" max="5" width="8" customWidth="1"/>
    <col min="6" max="6" width="21.77734375" customWidth="1"/>
    <col min="7" max="7" width="20.66406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8" ht="18" x14ac:dyDescent="0.35">
      <c r="D1" t="s">
        <v>0</v>
      </c>
      <c r="E1" s="1"/>
    </row>
    <row r="2" spans="1:28" ht="18" x14ac:dyDescent="0.35">
      <c r="D2" t="s">
        <v>1</v>
      </c>
      <c r="E2" s="1"/>
    </row>
    <row r="3" spans="1:28" ht="18" x14ac:dyDescent="0.35">
      <c r="D3" t="s">
        <v>60</v>
      </c>
      <c r="E3" s="1"/>
    </row>
    <row r="6" spans="1:28" x14ac:dyDescent="0.3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2" t="s">
        <v>16</v>
      </c>
      <c r="T6" s="2" t="s">
        <v>11</v>
      </c>
      <c r="U6" s="2" t="s">
        <v>12</v>
      </c>
      <c r="V6" s="2" t="s">
        <v>13</v>
      </c>
      <c r="W6" s="2" t="s">
        <v>17</v>
      </c>
      <c r="X6" s="2" t="s">
        <v>18</v>
      </c>
      <c r="Y6" s="2" t="s">
        <v>19</v>
      </c>
      <c r="Z6" s="2" t="s">
        <v>3</v>
      </c>
      <c r="AA6" s="2" t="s">
        <v>20</v>
      </c>
      <c r="AB6" s="2"/>
    </row>
    <row r="7" spans="1:28" x14ac:dyDescent="0.3">
      <c r="A7" t="s">
        <v>108</v>
      </c>
      <c r="B7">
        <v>672580</v>
      </c>
      <c r="C7">
        <v>9381</v>
      </c>
      <c r="D7" t="s">
        <v>74</v>
      </c>
      <c r="E7">
        <v>2014</v>
      </c>
      <c r="F7" t="s">
        <v>38</v>
      </c>
      <c r="G7" t="s">
        <v>54</v>
      </c>
      <c r="H7">
        <v>0</v>
      </c>
      <c r="I7" s="3">
        <v>0</v>
      </c>
      <c r="J7" s="3">
        <v>0</v>
      </c>
      <c r="K7" s="4">
        <f t="shared" ref="K7:K18" si="0">H7+I7-J7</f>
        <v>0</v>
      </c>
      <c r="L7" s="3">
        <v>2.5</v>
      </c>
      <c r="M7" s="3">
        <v>6.8</v>
      </c>
      <c r="N7" s="3">
        <v>0</v>
      </c>
      <c r="O7" s="4">
        <f t="shared" ref="O7:O18" si="1">L7+M7-N7</f>
        <v>9.3000000000000007</v>
      </c>
      <c r="P7" s="3">
        <v>2.8</v>
      </c>
      <c r="Q7" s="3">
        <v>7.67</v>
      </c>
      <c r="R7" s="3">
        <v>0</v>
      </c>
      <c r="S7" s="4">
        <f t="shared" ref="S7:S18" si="2">P7+Q7-R7</f>
        <v>10.469999999999999</v>
      </c>
      <c r="T7" s="3">
        <v>0</v>
      </c>
      <c r="U7" s="3">
        <v>0</v>
      </c>
      <c r="V7" s="3">
        <v>0</v>
      </c>
      <c r="W7" s="4">
        <f t="shared" ref="W7:W18" si="3">T7+U7-V7</f>
        <v>0</v>
      </c>
      <c r="X7" s="3">
        <f t="shared" ref="X7:X18" si="4">K7+O7+S7+W7</f>
        <v>19.77</v>
      </c>
      <c r="Y7" s="4"/>
    </row>
    <row r="8" spans="1:28" x14ac:dyDescent="0.3">
      <c r="A8" t="s">
        <v>111</v>
      </c>
      <c r="B8">
        <v>854918</v>
      </c>
      <c r="C8">
        <v>6240</v>
      </c>
      <c r="D8" t="s">
        <v>68</v>
      </c>
      <c r="E8">
        <v>2014</v>
      </c>
      <c r="F8" t="s">
        <v>28</v>
      </c>
      <c r="G8" t="s">
        <v>49</v>
      </c>
      <c r="H8">
        <v>0</v>
      </c>
      <c r="I8" s="3">
        <v>0</v>
      </c>
      <c r="J8" s="3">
        <v>0</v>
      </c>
      <c r="K8" s="4">
        <f t="shared" si="0"/>
        <v>0</v>
      </c>
      <c r="L8" s="3">
        <v>2</v>
      </c>
      <c r="M8" s="3">
        <v>7.53</v>
      </c>
      <c r="N8" s="3">
        <v>0</v>
      </c>
      <c r="O8" s="4">
        <f t="shared" si="1"/>
        <v>9.5300000000000011</v>
      </c>
      <c r="P8" s="3">
        <v>2.7</v>
      </c>
      <c r="Q8" s="3">
        <v>6.6</v>
      </c>
      <c r="R8" s="3">
        <v>0</v>
      </c>
      <c r="S8" s="4">
        <f t="shared" si="2"/>
        <v>9.3000000000000007</v>
      </c>
      <c r="T8" s="3">
        <v>0</v>
      </c>
      <c r="U8" s="3">
        <v>0</v>
      </c>
      <c r="V8" s="3">
        <v>0</v>
      </c>
      <c r="W8" s="4">
        <f t="shared" si="3"/>
        <v>0</v>
      </c>
      <c r="X8" s="3">
        <f t="shared" si="4"/>
        <v>18.830000000000002</v>
      </c>
      <c r="Y8" s="4"/>
    </row>
    <row r="9" spans="1:28" x14ac:dyDescent="0.3">
      <c r="A9" t="s">
        <v>112</v>
      </c>
      <c r="B9">
        <v>414885</v>
      </c>
      <c r="C9">
        <v>6240</v>
      </c>
      <c r="D9" t="s">
        <v>67</v>
      </c>
      <c r="E9">
        <v>2013</v>
      </c>
      <c r="F9" t="s">
        <v>28</v>
      </c>
      <c r="G9" t="s">
        <v>49</v>
      </c>
      <c r="H9">
        <v>0</v>
      </c>
      <c r="I9" s="3">
        <v>0</v>
      </c>
      <c r="J9" s="3">
        <v>0</v>
      </c>
      <c r="K9" s="4">
        <f t="shared" si="0"/>
        <v>0</v>
      </c>
      <c r="L9" s="3">
        <v>1.5</v>
      </c>
      <c r="M9" s="3">
        <v>6.93</v>
      </c>
      <c r="N9" s="3">
        <v>0</v>
      </c>
      <c r="O9" s="4">
        <f t="shared" si="1"/>
        <v>8.43</v>
      </c>
      <c r="P9" s="3">
        <v>2.2999999999999998</v>
      </c>
      <c r="Q9" s="3">
        <v>7.77</v>
      </c>
      <c r="R9" s="3">
        <v>0</v>
      </c>
      <c r="S9" s="4">
        <f t="shared" si="2"/>
        <v>10.07</v>
      </c>
      <c r="T9" s="3">
        <v>0</v>
      </c>
      <c r="U9" s="3">
        <v>0</v>
      </c>
      <c r="V9" s="3">
        <v>0</v>
      </c>
      <c r="W9" s="4">
        <f t="shared" si="3"/>
        <v>0</v>
      </c>
      <c r="X9" s="3">
        <f t="shared" si="4"/>
        <v>18.5</v>
      </c>
      <c r="Y9" s="4"/>
    </row>
    <row r="10" spans="1:28" x14ac:dyDescent="0.3">
      <c r="A10" t="s">
        <v>114</v>
      </c>
      <c r="B10">
        <v>517459</v>
      </c>
      <c r="C10">
        <v>9381</v>
      </c>
      <c r="D10" t="s">
        <v>75</v>
      </c>
      <c r="E10">
        <v>2013</v>
      </c>
      <c r="F10" t="s">
        <v>38</v>
      </c>
      <c r="G10" t="s">
        <v>54</v>
      </c>
      <c r="H10">
        <v>0</v>
      </c>
      <c r="I10" s="3">
        <v>0</v>
      </c>
      <c r="J10" s="3">
        <v>0</v>
      </c>
      <c r="K10" s="4">
        <f t="shared" si="0"/>
        <v>0</v>
      </c>
      <c r="L10" s="3">
        <v>2.5</v>
      </c>
      <c r="M10" s="3">
        <v>5.87</v>
      </c>
      <c r="N10" s="3">
        <v>0</v>
      </c>
      <c r="O10" s="4">
        <f t="shared" si="1"/>
        <v>8.370000000000001</v>
      </c>
      <c r="P10" s="3">
        <v>2.2000000000000002</v>
      </c>
      <c r="Q10" s="3">
        <v>7.1</v>
      </c>
      <c r="R10" s="3">
        <v>0</v>
      </c>
      <c r="S10" s="4">
        <f t="shared" si="2"/>
        <v>9.3000000000000007</v>
      </c>
      <c r="T10" s="3">
        <v>0</v>
      </c>
      <c r="U10" s="3">
        <v>0</v>
      </c>
      <c r="V10" s="3">
        <v>0</v>
      </c>
      <c r="W10" s="4">
        <f t="shared" si="3"/>
        <v>0</v>
      </c>
      <c r="X10" s="3">
        <f t="shared" si="4"/>
        <v>17.670000000000002</v>
      </c>
      <c r="Y10" s="4"/>
    </row>
    <row r="11" spans="1:28" x14ac:dyDescent="0.3">
      <c r="A11" t="s">
        <v>110</v>
      </c>
      <c r="B11">
        <v>789383</v>
      </c>
      <c r="C11">
        <v>2492</v>
      </c>
      <c r="D11" t="s">
        <v>64</v>
      </c>
      <c r="E11">
        <v>2013</v>
      </c>
      <c r="F11" t="s">
        <v>22</v>
      </c>
      <c r="G11" t="s">
        <v>23</v>
      </c>
      <c r="H11">
        <v>0</v>
      </c>
      <c r="I11" s="3">
        <v>0</v>
      </c>
      <c r="J11" s="3">
        <v>0</v>
      </c>
      <c r="K11" s="4">
        <f t="shared" si="0"/>
        <v>0</v>
      </c>
      <c r="L11" s="3">
        <v>2</v>
      </c>
      <c r="M11" s="3">
        <v>6.2</v>
      </c>
      <c r="N11" s="3">
        <v>0</v>
      </c>
      <c r="O11" s="4">
        <f t="shared" si="1"/>
        <v>8.1999999999999993</v>
      </c>
      <c r="P11" s="3">
        <v>2.7</v>
      </c>
      <c r="Q11" s="3">
        <v>6.4</v>
      </c>
      <c r="R11" s="3">
        <v>0</v>
      </c>
      <c r="S11" s="4">
        <f t="shared" si="2"/>
        <v>9.1000000000000014</v>
      </c>
      <c r="T11" s="3">
        <v>0</v>
      </c>
      <c r="U11" s="3">
        <v>0</v>
      </c>
      <c r="V11" s="3">
        <v>0</v>
      </c>
      <c r="W11" s="4">
        <f t="shared" si="3"/>
        <v>0</v>
      </c>
      <c r="X11" s="3">
        <f t="shared" si="4"/>
        <v>17.3</v>
      </c>
      <c r="Y11" s="4"/>
    </row>
    <row r="12" spans="1:28" x14ac:dyDescent="0.3">
      <c r="A12" t="s">
        <v>113</v>
      </c>
      <c r="B12">
        <v>110718</v>
      </c>
      <c r="C12">
        <v>2492</v>
      </c>
      <c r="D12" t="s">
        <v>61</v>
      </c>
      <c r="E12">
        <v>2013</v>
      </c>
      <c r="F12" t="s">
        <v>22</v>
      </c>
      <c r="G12" t="s">
        <v>23</v>
      </c>
      <c r="H12">
        <v>0</v>
      </c>
      <c r="I12" s="3">
        <v>0</v>
      </c>
      <c r="J12" s="3">
        <v>0</v>
      </c>
      <c r="K12" s="4">
        <f t="shared" si="0"/>
        <v>0</v>
      </c>
      <c r="L12" s="3">
        <v>1.5</v>
      </c>
      <c r="M12" s="3">
        <v>6.27</v>
      </c>
      <c r="N12" s="3">
        <v>0</v>
      </c>
      <c r="O12" s="4">
        <f t="shared" si="1"/>
        <v>7.77</v>
      </c>
      <c r="P12" s="3">
        <v>2.2000000000000002</v>
      </c>
      <c r="Q12" s="3">
        <v>7.23</v>
      </c>
      <c r="R12" s="3">
        <v>0</v>
      </c>
      <c r="S12" s="4">
        <f t="shared" si="2"/>
        <v>9.43</v>
      </c>
      <c r="T12" s="3">
        <v>0</v>
      </c>
      <c r="U12" s="3">
        <v>0</v>
      </c>
      <c r="V12" s="3">
        <v>0</v>
      </c>
      <c r="W12" s="4">
        <f t="shared" si="3"/>
        <v>0</v>
      </c>
      <c r="X12" s="3">
        <f t="shared" si="4"/>
        <v>17.2</v>
      </c>
      <c r="Y12" s="4"/>
    </row>
    <row r="13" spans="1:28" x14ac:dyDescent="0.3">
      <c r="A13" t="s">
        <v>115</v>
      </c>
      <c r="B13">
        <v>704028</v>
      </c>
      <c r="C13">
        <v>2492</v>
      </c>
      <c r="D13" t="s">
        <v>66</v>
      </c>
      <c r="E13">
        <v>2014</v>
      </c>
      <c r="F13" t="s">
        <v>22</v>
      </c>
      <c r="G13" t="s">
        <v>23</v>
      </c>
      <c r="H13">
        <v>0</v>
      </c>
      <c r="I13" s="3">
        <v>0</v>
      </c>
      <c r="J13" s="3">
        <v>0</v>
      </c>
      <c r="K13" s="4">
        <f t="shared" si="0"/>
        <v>0</v>
      </c>
      <c r="L13" s="3">
        <v>0.8</v>
      </c>
      <c r="M13" s="3">
        <v>8</v>
      </c>
      <c r="N13" s="3">
        <v>1</v>
      </c>
      <c r="O13" s="4">
        <f t="shared" si="1"/>
        <v>7.8000000000000007</v>
      </c>
      <c r="P13" s="3">
        <v>1.6</v>
      </c>
      <c r="Q13" s="3">
        <v>7.23</v>
      </c>
      <c r="R13" s="3">
        <v>0</v>
      </c>
      <c r="S13" s="4">
        <f t="shared" si="2"/>
        <v>8.83</v>
      </c>
      <c r="T13" s="3">
        <v>0</v>
      </c>
      <c r="U13" s="3">
        <v>0</v>
      </c>
      <c r="V13" s="3">
        <v>0</v>
      </c>
      <c r="W13" s="4">
        <f t="shared" si="3"/>
        <v>0</v>
      </c>
      <c r="X13" s="3">
        <f t="shared" si="4"/>
        <v>16.630000000000003</v>
      </c>
      <c r="Y13" s="4"/>
    </row>
    <row r="14" spans="1:28" x14ac:dyDescent="0.3">
      <c r="A14" t="s">
        <v>109</v>
      </c>
      <c r="B14">
        <v>405744</v>
      </c>
      <c r="C14">
        <v>2492</v>
      </c>
      <c r="D14" t="s">
        <v>65</v>
      </c>
      <c r="E14">
        <v>2013</v>
      </c>
      <c r="F14" t="s">
        <v>22</v>
      </c>
      <c r="G14" t="s">
        <v>23</v>
      </c>
      <c r="H14">
        <v>0</v>
      </c>
      <c r="I14" s="3">
        <v>0</v>
      </c>
      <c r="J14" s="3">
        <v>0</v>
      </c>
      <c r="K14" s="4">
        <f t="shared" si="0"/>
        <v>0</v>
      </c>
      <c r="L14" s="3">
        <v>0.9</v>
      </c>
      <c r="M14" s="3">
        <v>5.37</v>
      </c>
      <c r="N14" s="3">
        <v>0</v>
      </c>
      <c r="O14" s="4">
        <f t="shared" si="1"/>
        <v>6.2700000000000005</v>
      </c>
      <c r="P14" s="3">
        <v>2.7</v>
      </c>
      <c r="Q14" s="3">
        <v>7.63</v>
      </c>
      <c r="R14" s="3">
        <v>0</v>
      </c>
      <c r="S14" s="4">
        <f t="shared" si="2"/>
        <v>10.33</v>
      </c>
      <c r="T14" s="3">
        <v>0</v>
      </c>
      <c r="U14" s="3">
        <v>0</v>
      </c>
      <c r="V14" s="3">
        <v>0</v>
      </c>
      <c r="W14" s="4">
        <f t="shared" si="3"/>
        <v>0</v>
      </c>
      <c r="X14" s="3">
        <f t="shared" si="4"/>
        <v>16.600000000000001</v>
      </c>
      <c r="Y14" s="4"/>
    </row>
    <row r="15" spans="1:28" x14ac:dyDescent="0.3">
      <c r="A15" t="s">
        <v>116</v>
      </c>
      <c r="B15">
        <v>923400</v>
      </c>
      <c r="C15">
        <v>2492</v>
      </c>
      <c r="D15" t="s">
        <v>62</v>
      </c>
      <c r="E15">
        <v>2014</v>
      </c>
      <c r="F15" t="s">
        <v>22</v>
      </c>
      <c r="G15" t="s">
        <v>23</v>
      </c>
      <c r="H15">
        <v>0</v>
      </c>
      <c r="I15" s="3">
        <v>0</v>
      </c>
      <c r="J15" s="3">
        <v>0</v>
      </c>
      <c r="K15" s="4">
        <f t="shared" si="0"/>
        <v>0</v>
      </c>
      <c r="L15" s="3">
        <v>1.5</v>
      </c>
      <c r="M15" s="3">
        <v>7.07</v>
      </c>
      <c r="N15" s="3">
        <v>0</v>
      </c>
      <c r="O15" s="4">
        <f t="shared" si="1"/>
        <v>8.57</v>
      </c>
      <c r="P15" s="3">
        <v>2.7</v>
      </c>
      <c r="Q15" s="3">
        <v>5.33</v>
      </c>
      <c r="R15" s="3">
        <v>0</v>
      </c>
      <c r="S15" s="4">
        <f t="shared" si="2"/>
        <v>8.0300000000000011</v>
      </c>
      <c r="T15" s="3">
        <v>0</v>
      </c>
      <c r="U15" s="3">
        <v>0</v>
      </c>
      <c r="V15" s="3">
        <v>0</v>
      </c>
      <c r="W15" s="4">
        <f t="shared" si="3"/>
        <v>0</v>
      </c>
      <c r="X15" s="3">
        <f t="shared" si="4"/>
        <v>16.600000000000001</v>
      </c>
      <c r="Y15" s="4"/>
    </row>
    <row r="16" spans="1:28" x14ac:dyDescent="0.3">
      <c r="A16" t="s">
        <v>117</v>
      </c>
      <c r="B16">
        <v>123667</v>
      </c>
      <c r="C16">
        <v>9381</v>
      </c>
      <c r="D16" t="s">
        <v>73</v>
      </c>
      <c r="E16">
        <v>2013</v>
      </c>
      <c r="F16" t="s">
        <v>38</v>
      </c>
      <c r="G16" t="s">
        <v>39</v>
      </c>
      <c r="H16">
        <v>0</v>
      </c>
      <c r="I16" s="3">
        <v>0</v>
      </c>
      <c r="J16" s="3">
        <v>0</v>
      </c>
      <c r="K16" s="4">
        <f t="shared" si="0"/>
        <v>0</v>
      </c>
      <c r="L16" s="3">
        <v>2</v>
      </c>
      <c r="M16" s="3">
        <v>5.77</v>
      </c>
      <c r="N16" s="3">
        <v>0</v>
      </c>
      <c r="O16" s="4">
        <f t="shared" si="1"/>
        <v>7.77</v>
      </c>
      <c r="P16" s="3">
        <v>2.6</v>
      </c>
      <c r="Q16" s="3">
        <v>5.63</v>
      </c>
      <c r="R16" s="3">
        <v>0</v>
      </c>
      <c r="S16" s="4">
        <f t="shared" si="2"/>
        <v>8.23</v>
      </c>
      <c r="T16" s="3">
        <v>0</v>
      </c>
      <c r="U16" s="3">
        <v>0</v>
      </c>
      <c r="V16" s="3">
        <v>0</v>
      </c>
      <c r="W16" s="4">
        <f t="shared" si="3"/>
        <v>0</v>
      </c>
      <c r="X16" s="3">
        <f t="shared" si="4"/>
        <v>16</v>
      </c>
      <c r="Y16" s="4"/>
    </row>
    <row r="17" spans="1:26" x14ac:dyDescent="0.3">
      <c r="A17" t="s">
        <v>118</v>
      </c>
      <c r="B17">
        <v>109332</v>
      </c>
      <c r="C17">
        <v>2492</v>
      </c>
      <c r="D17" t="s">
        <v>63</v>
      </c>
      <c r="E17">
        <v>2014</v>
      </c>
      <c r="F17" t="s">
        <v>22</v>
      </c>
      <c r="G17" t="s">
        <v>23</v>
      </c>
      <c r="H17">
        <v>0</v>
      </c>
      <c r="I17" s="3">
        <v>0</v>
      </c>
      <c r="J17" s="3">
        <v>0</v>
      </c>
      <c r="K17" s="4">
        <f t="shared" si="0"/>
        <v>0</v>
      </c>
      <c r="L17" s="3">
        <v>1.5</v>
      </c>
      <c r="M17" s="3">
        <v>6.17</v>
      </c>
      <c r="N17" s="3">
        <v>0</v>
      </c>
      <c r="O17" s="4">
        <f t="shared" si="1"/>
        <v>7.67</v>
      </c>
      <c r="P17" s="3">
        <v>1.2</v>
      </c>
      <c r="Q17" s="3">
        <v>6.23</v>
      </c>
      <c r="R17" s="3">
        <v>0</v>
      </c>
      <c r="S17" s="4">
        <f t="shared" si="2"/>
        <v>7.4300000000000006</v>
      </c>
      <c r="T17" s="3">
        <v>0</v>
      </c>
      <c r="U17" s="3">
        <v>0</v>
      </c>
      <c r="V17" s="3">
        <v>0</v>
      </c>
      <c r="W17" s="4">
        <f t="shared" si="3"/>
        <v>0</v>
      </c>
      <c r="X17" s="3">
        <f t="shared" si="4"/>
        <v>15.100000000000001</v>
      </c>
      <c r="Y17" s="4"/>
    </row>
    <row r="18" spans="1:26" x14ac:dyDescent="0.3">
      <c r="A18" t="s">
        <v>119</v>
      </c>
      <c r="B18">
        <v>658066</v>
      </c>
      <c r="C18">
        <v>3198</v>
      </c>
      <c r="D18" t="s">
        <v>69</v>
      </c>
      <c r="E18">
        <v>2014</v>
      </c>
      <c r="F18" t="s">
        <v>70</v>
      </c>
      <c r="G18" t="s">
        <v>71</v>
      </c>
      <c r="H18">
        <v>0</v>
      </c>
      <c r="I18" s="3">
        <v>0</v>
      </c>
      <c r="J18" s="3">
        <v>0</v>
      </c>
      <c r="K18" s="4">
        <f t="shared" si="0"/>
        <v>0</v>
      </c>
      <c r="L18" s="3">
        <v>0.8</v>
      </c>
      <c r="M18" s="3">
        <v>7.5</v>
      </c>
      <c r="N18" s="3">
        <v>1</v>
      </c>
      <c r="O18" s="4">
        <f t="shared" si="1"/>
        <v>7.3000000000000007</v>
      </c>
      <c r="P18" s="3">
        <v>2.2000000000000002</v>
      </c>
      <c r="Q18" s="3">
        <v>5.03</v>
      </c>
      <c r="R18" s="3">
        <v>0</v>
      </c>
      <c r="S18" s="4">
        <f t="shared" si="2"/>
        <v>7.23</v>
      </c>
      <c r="T18" s="3">
        <v>0</v>
      </c>
      <c r="U18" s="3">
        <v>0</v>
      </c>
      <c r="V18" s="3">
        <v>0</v>
      </c>
      <c r="W18" s="4">
        <f t="shared" si="3"/>
        <v>0</v>
      </c>
      <c r="X18" s="3">
        <f t="shared" si="4"/>
        <v>14.530000000000001</v>
      </c>
      <c r="Y18" s="4"/>
      <c r="Z18" t="s">
        <v>72</v>
      </c>
    </row>
  </sheetData>
  <sheetProtection formatCells="0" formatColumns="0" formatRows="0" insertColumns="0" insertRows="0" insertHyperlinks="0" deleteColumns="0" deleteRows="0" sort="0" autoFilter="0" pivotTables="0"/>
  <sortState ref="A7:AA18">
    <sortCondition descending="1" ref="X7:X18"/>
    <sortCondition descending="1" ref="S7:S18"/>
  </sortState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zoomScaleNormal="100" workbookViewId="0">
      <selection activeCell="I20" sqref="I20"/>
    </sheetView>
  </sheetViews>
  <sheetFormatPr defaultRowHeight="14.4" x14ac:dyDescent="0.3"/>
  <cols>
    <col min="1" max="1" width="7" customWidth="1"/>
    <col min="2" max="2" width="9.6640625" customWidth="1"/>
    <col min="3" max="3" width="8.77734375" customWidth="1"/>
    <col min="4" max="4" width="20.44140625" customWidth="1"/>
    <col min="5" max="5" width="8" customWidth="1"/>
    <col min="6" max="6" width="21.21875" customWidth="1"/>
    <col min="7" max="7" width="26.10937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8" ht="18" x14ac:dyDescent="0.35">
      <c r="D1" t="s">
        <v>0</v>
      </c>
      <c r="E1" s="1"/>
    </row>
    <row r="2" spans="1:28" ht="18" x14ac:dyDescent="0.35">
      <c r="D2" t="s">
        <v>1</v>
      </c>
      <c r="E2" s="1"/>
    </row>
    <row r="3" spans="1:28" ht="18" x14ac:dyDescent="0.35">
      <c r="D3" t="s">
        <v>76</v>
      </c>
      <c r="E3" s="1"/>
    </row>
    <row r="6" spans="1:28" x14ac:dyDescent="0.3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2" t="s">
        <v>16</v>
      </c>
      <c r="T6" s="2" t="s">
        <v>11</v>
      </c>
      <c r="U6" s="2" t="s">
        <v>12</v>
      </c>
      <c r="V6" s="2" t="s">
        <v>13</v>
      </c>
      <c r="W6" s="2" t="s">
        <v>17</v>
      </c>
      <c r="X6" s="2" t="s">
        <v>18</v>
      </c>
      <c r="Y6" s="2" t="s">
        <v>19</v>
      </c>
      <c r="Z6" s="2" t="s">
        <v>3</v>
      </c>
      <c r="AA6" s="2" t="s">
        <v>20</v>
      </c>
      <c r="AB6" s="2"/>
    </row>
    <row r="7" spans="1:28" x14ac:dyDescent="0.3">
      <c r="A7" t="s">
        <v>108</v>
      </c>
      <c r="B7">
        <v>807875</v>
      </c>
      <c r="C7">
        <v>3198</v>
      </c>
      <c r="D7" t="s">
        <v>81</v>
      </c>
      <c r="E7">
        <v>2011</v>
      </c>
      <c r="F7" t="s">
        <v>70</v>
      </c>
      <c r="G7" t="s">
        <v>82</v>
      </c>
      <c r="H7">
        <v>0</v>
      </c>
      <c r="I7" s="3">
        <v>0</v>
      </c>
      <c r="J7" s="3">
        <v>0</v>
      </c>
      <c r="K7" s="4">
        <f t="shared" ref="K7:K13" si="0">H7+I7-J7</f>
        <v>0</v>
      </c>
      <c r="L7" s="3">
        <v>1.9</v>
      </c>
      <c r="M7" s="3">
        <v>6.07</v>
      </c>
      <c r="N7" s="3">
        <v>0</v>
      </c>
      <c r="O7" s="4">
        <f t="shared" ref="O7:O13" si="1">L7+M7-N7</f>
        <v>7.9700000000000006</v>
      </c>
      <c r="P7" s="3">
        <v>2.7</v>
      </c>
      <c r="Q7" s="3">
        <v>7.97</v>
      </c>
      <c r="R7" s="3">
        <v>0</v>
      </c>
      <c r="S7" s="4">
        <f t="shared" ref="S7:S13" si="2">P7+Q7-R7</f>
        <v>10.67</v>
      </c>
      <c r="T7" s="3">
        <v>0</v>
      </c>
      <c r="U7" s="3">
        <v>0</v>
      </c>
      <c r="V7" s="3">
        <v>0</v>
      </c>
      <c r="W7" s="4">
        <f t="shared" ref="W7:W13" si="3">T7+U7-V7</f>
        <v>0</v>
      </c>
      <c r="X7" s="3">
        <f t="shared" ref="X7:X13" si="4">K7+O7+S7+W7</f>
        <v>18.64</v>
      </c>
      <c r="Y7" s="4"/>
    </row>
    <row r="8" spans="1:28" x14ac:dyDescent="0.3">
      <c r="A8" t="s">
        <v>111</v>
      </c>
      <c r="B8">
        <v>448507</v>
      </c>
      <c r="C8">
        <v>9381</v>
      </c>
      <c r="D8" t="s">
        <v>84</v>
      </c>
      <c r="E8">
        <v>2012</v>
      </c>
      <c r="F8" t="s">
        <v>38</v>
      </c>
      <c r="G8" t="s">
        <v>54</v>
      </c>
      <c r="H8">
        <v>0</v>
      </c>
      <c r="I8" s="3">
        <v>0</v>
      </c>
      <c r="J8" s="3">
        <v>0</v>
      </c>
      <c r="K8" s="4">
        <f t="shared" si="0"/>
        <v>0</v>
      </c>
      <c r="L8" s="3">
        <v>2.5</v>
      </c>
      <c r="M8" s="3">
        <v>6.3</v>
      </c>
      <c r="N8" s="3">
        <v>0</v>
      </c>
      <c r="O8" s="4">
        <f t="shared" si="1"/>
        <v>8.8000000000000007</v>
      </c>
      <c r="P8" s="3">
        <v>2.8</v>
      </c>
      <c r="Q8" s="3">
        <v>6.87</v>
      </c>
      <c r="R8" s="3">
        <v>0</v>
      </c>
      <c r="S8" s="4">
        <f t="shared" si="2"/>
        <v>9.67</v>
      </c>
      <c r="T8" s="3">
        <v>0</v>
      </c>
      <c r="U8" s="3">
        <v>0</v>
      </c>
      <c r="V8" s="3">
        <v>0</v>
      </c>
      <c r="W8" s="4">
        <f t="shared" si="3"/>
        <v>0</v>
      </c>
      <c r="X8" s="3">
        <f t="shared" si="4"/>
        <v>18.47</v>
      </c>
      <c r="Y8" s="4"/>
    </row>
    <row r="9" spans="1:28" x14ac:dyDescent="0.3">
      <c r="A9" t="s">
        <v>112</v>
      </c>
      <c r="B9">
        <v>449015</v>
      </c>
      <c r="C9">
        <v>3198</v>
      </c>
      <c r="D9" t="s">
        <v>83</v>
      </c>
      <c r="E9">
        <v>2012</v>
      </c>
      <c r="F9" t="s">
        <v>70</v>
      </c>
      <c r="G9" t="s">
        <v>82</v>
      </c>
      <c r="H9">
        <v>0</v>
      </c>
      <c r="I9" s="3">
        <v>0</v>
      </c>
      <c r="J9" s="3">
        <v>0</v>
      </c>
      <c r="K9" s="4">
        <f t="shared" si="0"/>
        <v>0</v>
      </c>
      <c r="L9" s="3">
        <v>2.5</v>
      </c>
      <c r="M9" s="3">
        <v>5.3</v>
      </c>
      <c r="N9" s="3">
        <v>0</v>
      </c>
      <c r="O9" s="4">
        <f t="shared" si="1"/>
        <v>7.8</v>
      </c>
      <c r="P9" s="3">
        <v>2.8</v>
      </c>
      <c r="Q9" s="3">
        <v>7.2</v>
      </c>
      <c r="R9" s="3">
        <v>0</v>
      </c>
      <c r="S9" s="4">
        <f t="shared" si="2"/>
        <v>10</v>
      </c>
      <c r="T9" s="3">
        <v>0</v>
      </c>
      <c r="U9" s="3">
        <v>0</v>
      </c>
      <c r="V9" s="3">
        <v>0</v>
      </c>
      <c r="W9" s="4">
        <f t="shared" si="3"/>
        <v>0</v>
      </c>
      <c r="X9" s="3">
        <f t="shared" si="4"/>
        <v>17.8</v>
      </c>
      <c r="Y9" s="4"/>
    </row>
    <row r="10" spans="1:28" x14ac:dyDescent="0.3">
      <c r="A10" t="s">
        <v>114</v>
      </c>
      <c r="B10">
        <v>391968</v>
      </c>
      <c r="C10">
        <v>6240</v>
      </c>
      <c r="D10" t="s">
        <v>79</v>
      </c>
      <c r="E10">
        <v>2012</v>
      </c>
      <c r="F10" t="s">
        <v>28</v>
      </c>
      <c r="G10" t="s">
        <v>45</v>
      </c>
      <c r="H10">
        <v>0</v>
      </c>
      <c r="I10" s="3">
        <v>0</v>
      </c>
      <c r="J10" s="3">
        <v>0</v>
      </c>
      <c r="K10" s="4">
        <f t="shared" si="0"/>
        <v>0</v>
      </c>
      <c r="L10" s="3">
        <v>2.5</v>
      </c>
      <c r="M10" s="3">
        <v>6.57</v>
      </c>
      <c r="N10" s="3">
        <v>0</v>
      </c>
      <c r="O10" s="4">
        <f t="shared" si="1"/>
        <v>9.07</v>
      </c>
      <c r="P10" s="3">
        <v>2.8</v>
      </c>
      <c r="Q10" s="3">
        <v>5.63</v>
      </c>
      <c r="R10" s="3">
        <v>0</v>
      </c>
      <c r="S10" s="4">
        <f t="shared" si="2"/>
        <v>8.43</v>
      </c>
      <c r="T10" s="3">
        <v>0</v>
      </c>
      <c r="U10" s="3">
        <v>0</v>
      </c>
      <c r="V10" s="3">
        <v>0</v>
      </c>
      <c r="W10" s="4">
        <f t="shared" si="3"/>
        <v>0</v>
      </c>
      <c r="X10" s="3">
        <f t="shared" si="4"/>
        <v>17.5</v>
      </c>
      <c r="Y10" s="4"/>
    </row>
    <row r="11" spans="1:28" x14ac:dyDescent="0.3">
      <c r="A11" t="s">
        <v>110</v>
      </c>
      <c r="B11">
        <v>933235</v>
      </c>
      <c r="C11">
        <v>2492</v>
      </c>
      <c r="D11" t="s">
        <v>78</v>
      </c>
      <c r="E11">
        <v>2012</v>
      </c>
      <c r="F11" t="s">
        <v>22</v>
      </c>
      <c r="G11" t="s">
        <v>23</v>
      </c>
      <c r="H11">
        <v>0</v>
      </c>
      <c r="I11" s="3">
        <v>0</v>
      </c>
      <c r="J11" s="3">
        <v>0</v>
      </c>
      <c r="K11" s="4">
        <f t="shared" si="0"/>
        <v>0</v>
      </c>
      <c r="L11" s="3">
        <v>2.5</v>
      </c>
      <c r="M11" s="3">
        <v>6.07</v>
      </c>
      <c r="N11" s="3">
        <v>0</v>
      </c>
      <c r="O11" s="4">
        <f t="shared" si="1"/>
        <v>8.57</v>
      </c>
      <c r="P11" s="3">
        <v>2.8</v>
      </c>
      <c r="Q11" s="3">
        <v>5.3</v>
      </c>
      <c r="R11" s="3">
        <v>0</v>
      </c>
      <c r="S11" s="4">
        <f t="shared" si="2"/>
        <v>8.1</v>
      </c>
      <c r="T11" s="3">
        <v>0</v>
      </c>
      <c r="U11" s="3">
        <v>0</v>
      </c>
      <c r="V11" s="3">
        <v>0</v>
      </c>
      <c r="W11" s="4">
        <f t="shared" si="3"/>
        <v>0</v>
      </c>
      <c r="X11" s="3">
        <f t="shared" si="4"/>
        <v>16.670000000000002</v>
      </c>
      <c r="Y11" s="4"/>
    </row>
    <row r="12" spans="1:28" x14ac:dyDescent="0.3">
      <c r="A12" t="s">
        <v>113</v>
      </c>
      <c r="B12">
        <v>609262</v>
      </c>
      <c r="C12">
        <v>2492</v>
      </c>
      <c r="D12" t="s">
        <v>77</v>
      </c>
      <c r="E12">
        <v>2012</v>
      </c>
      <c r="F12" t="s">
        <v>22</v>
      </c>
      <c r="G12" t="s">
        <v>23</v>
      </c>
      <c r="H12">
        <v>0</v>
      </c>
      <c r="I12" s="3">
        <v>0</v>
      </c>
      <c r="J12" s="3">
        <v>0</v>
      </c>
      <c r="K12" s="4">
        <f t="shared" si="0"/>
        <v>0</v>
      </c>
      <c r="L12" s="3">
        <v>2.5</v>
      </c>
      <c r="M12" s="3">
        <v>5.7</v>
      </c>
      <c r="N12" s="3">
        <v>0</v>
      </c>
      <c r="O12" s="4">
        <f t="shared" si="1"/>
        <v>8.1999999999999993</v>
      </c>
      <c r="P12" s="3">
        <v>2.8</v>
      </c>
      <c r="Q12" s="3">
        <v>5.63</v>
      </c>
      <c r="R12" s="3">
        <v>0</v>
      </c>
      <c r="S12" s="4">
        <f t="shared" si="2"/>
        <v>8.43</v>
      </c>
      <c r="T12" s="3">
        <v>0</v>
      </c>
      <c r="U12" s="3">
        <v>0</v>
      </c>
      <c r="V12" s="3">
        <v>0</v>
      </c>
      <c r="W12" s="4">
        <f t="shared" si="3"/>
        <v>0</v>
      </c>
      <c r="X12" s="3">
        <f t="shared" si="4"/>
        <v>16.63</v>
      </c>
      <c r="Y12" s="4"/>
    </row>
    <row r="13" spans="1:28" x14ac:dyDescent="0.3">
      <c r="A13" t="s">
        <v>115</v>
      </c>
      <c r="B13">
        <v>947044</v>
      </c>
      <c r="C13">
        <v>6240</v>
      </c>
      <c r="D13" t="s">
        <v>80</v>
      </c>
      <c r="E13">
        <v>2012</v>
      </c>
      <c r="F13" t="s">
        <v>28</v>
      </c>
      <c r="G13" t="s">
        <v>45</v>
      </c>
      <c r="H13">
        <v>0</v>
      </c>
      <c r="I13" s="3">
        <v>0</v>
      </c>
      <c r="J13" s="3">
        <v>0</v>
      </c>
      <c r="K13" s="4">
        <f t="shared" si="0"/>
        <v>0</v>
      </c>
      <c r="L13" s="3">
        <v>2.5</v>
      </c>
      <c r="M13" s="3">
        <v>5.9</v>
      </c>
      <c r="N13" s="3">
        <v>0</v>
      </c>
      <c r="O13" s="4">
        <f t="shared" si="1"/>
        <v>8.4</v>
      </c>
      <c r="P13" s="3">
        <v>2.8</v>
      </c>
      <c r="Q13" s="3">
        <v>5.3</v>
      </c>
      <c r="R13" s="3">
        <v>0</v>
      </c>
      <c r="S13" s="4">
        <f t="shared" si="2"/>
        <v>8.1</v>
      </c>
      <c r="T13" s="3">
        <v>0</v>
      </c>
      <c r="U13" s="3">
        <v>0</v>
      </c>
      <c r="V13" s="3">
        <v>0</v>
      </c>
      <c r="W13" s="4">
        <f t="shared" si="3"/>
        <v>0</v>
      </c>
      <c r="X13" s="3">
        <f t="shared" si="4"/>
        <v>16.5</v>
      </c>
      <c r="Y13" s="4"/>
    </row>
  </sheetData>
  <sheetProtection formatCells="0" formatColumns="0" formatRows="0" insertColumns="0" insertRows="0" insertHyperlinks="0" deleteColumns="0" deleteRows="0" sort="0" autoFilter="0" pivotTables="0"/>
  <sortState ref="A7:AA13">
    <sortCondition descending="1" ref="X7:X13"/>
  </sortState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abSelected="1" zoomScaleNormal="100" workbookViewId="0">
      <selection activeCell="A10" sqref="A10:Y10"/>
    </sheetView>
  </sheetViews>
  <sheetFormatPr defaultRowHeight="14.4" x14ac:dyDescent="0.3"/>
  <cols>
    <col min="1" max="1" width="7.33203125" customWidth="1"/>
    <col min="2" max="3" width="10" customWidth="1"/>
    <col min="4" max="4" width="19" customWidth="1"/>
    <col min="5" max="5" width="8" customWidth="1"/>
    <col min="6" max="6" width="12.44140625" customWidth="1"/>
    <col min="7" max="7" width="27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8" ht="18" x14ac:dyDescent="0.35">
      <c r="D1" t="s">
        <v>0</v>
      </c>
      <c r="E1" s="1"/>
    </row>
    <row r="2" spans="1:28" ht="18" x14ac:dyDescent="0.35">
      <c r="D2" t="s">
        <v>1</v>
      </c>
      <c r="E2" s="1"/>
    </row>
    <row r="3" spans="1:28" ht="18" x14ac:dyDescent="0.35">
      <c r="D3" t="s">
        <v>85</v>
      </c>
      <c r="E3" s="1"/>
    </row>
    <row r="6" spans="1:28" x14ac:dyDescent="0.3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2" t="s">
        <v>16</v>
      </c>
      <c r="T6" s="2" t="s">
        <v>11</v>
      </c>
      <c r="U6" s="2" t="s">
        <v>12</v>
      </c>
      <c r="V6" s="2" t="s">
        <v>13</v>
      </c>
      <c r="W6" s="2" t="s">
        <v>17</v>
      </c>
      <c r="X6" s="2" t="s">
        <v>18</v>
      </c>
      <c r="Y6" s="2" t="s">
        <v>19</v>
      </c>
      <c r="Z6" s="2" t="s">
        <v>3</v>
      </c>
      <c r="AA6" s="2" t="s">
        <v>20</v>
      </c>
      <c r="AB6" s="2"/>
    </row>
    <row r="7" spans="1:28" x14ac:dyDescent="0.3">
      <c r="A7" t="s">
        <v>108</v>
      </c>
      <c r="B7">
        <v>132621</v>
      </c>
      <c r="C7">
        <v>6240</v>
      </c>
      <c r="D7" t="s">
        <v>88</v>
      </c>
      <c r="E7">
        <v>2010</v>
      </c>
      <c r="F7" t="s">
        <v>28</v>
      </c>
      <c r="G7" t="s">
        <v>45</v>
      </c>
      <c r="H7">
        <v>0</v>
      </c>
      <c r="I7" s="3">
        <v>0</v>
      </c>
      <c r="J7" s="3">
        <v>0</v>
      </c>
      <c r="K7" s="4">
        <f>H7+I7-J7</f>
        <v>0</v>
      </c>
      <c r="L7" s="3">
        <v>2.5</v>
      </c>
      <c r="M7" s="3">
        <v>6.67</v>
      </c>
      <c r="N7" s="3">
        <v>0</v>
      </c>
      <c r="O7" s="4">
        <f>L7+M7-N7</f>
        <v>9.17</v>
      </c>
      <c r="P7" s="3">
        <v>2.8</v>
      </c>
      <c r="Q7" s="3">
        <v>6.57</v>
      </c>
      <c r="R7" s="3">
        <v>0</v>
      </c>
      <c r="S7" s="4">
        <f>P7+Q7-R7</f>
        <v>9.370000000000001</v>
      </c>
      <c r="T7" s="3">
        <v>0</v>
      </c>
      <c r="U7" s="3">
        <v>0</v>
      </c>
      <c r="V7" s="3">
        <v>0</v>
      </c>
      <c r="W7" s="4">
        <f>T7+U7-V7</f>
        <v>0</v>
      </c>
      <c r="X7" s="3">
        <f>K7+O7+S7+W7</f>
        <v>18.54</v>
      </c>
      <c r="Y7" s="4"/>
    </row>
    <row r="8" spans="1:28" x14ac:dyDescent="0.3">
      <c r="A8" t="s">
        <v>111</v>
      </c>
      <c r="B8">
        <v>710351</v>
      </c>
      <c r="C8">
        <v>3198</v>
      </c>
      <c r="D8" t="s">
        <v>89</v>
      </c>
      <c r="E8">
        <v>2010</v>
      </c>
      <c r="F8" t="s">
        <v>70</v>
      </c>
      <c r="G8" t="s">
        <v>82</v>
      </c>
      <c r="H8">
        <v>0</v>
      </c>
      <c r="I8" s="3">
        <v>0</v>
      </c>
      <c r="J8" s="3">
        <v>0</v>
      </c>
      <c r="K8" s="4">
        <f>H8+I8-J8</f>
        <v>0</v>
      </c>
      <c r="L8" s="3">
        <v>0.8</v>
      </c>
      <c r="M8" s="3">
        <v>8.17</v>
      </c>
      <c r="N8" s="3">
        <v>1</v>
      </c>
      <c r="O8" s="4">
        <f>L8+M8-N8</f>
        <v>7.9700000000000006</v>
      </c>
      <c r="P8" s="3">
        <v>2.7</v>
      </c>
      <c r="Q8" s="3">
        <v>6.8</v>
      </c>
      <c r="R8" s="3">
        <v>0</v>
      </c>
      <c r="S8" s="4">
        <f>P8+Q8-R8</f>
        <v>9.5</v>
      </c>
      <c r="T8" s="3">
        <v>0</v>
      </c>
      <c r="U8" s="3">
        <v>0</v>
      </c>
      <c r="V8" s="3">
        <v>0</v>
      </c>
      <c r="W8" s="4">
        <f>T8+U8-V8</f>
        <v>0</v>
      </c>
      <c r="X8" s="3">
        <f>K8+O8+S8+W8</f>
        <v>17.47</v>
      </c>
      <c r="Y8" s="4"/>
    </row>
    <row r="9" spans="1:28" x14ac:dyDescent="0.3">
      <c r="A9" t="s">
        <v>112</v>
      </c>
      <c r="B9">
        <v>675968</v>
      </c>
      <c r="C9">
        <v>3198</v>
      </c>
      <c r="D9" t="s">
        <v>90</v>
      </c>
      <c r="E9">
        <v>2010</v>
      </c>
      <c r="F9" t="s">
        <v>70</v>
      </c>
      <c r="G9" t="s">
        <v>82</v>
      </c>
      <c r="H9">
        <v>0</v>
      </c>
      <c r="I9" s="3">
        <v>0</v>
      </c>
      <c r="J9" s="3">
        <v>0</v>
      </c>
      <c r="K9" s="4">
        <f>H9+I9-J9</f>
        <v>0</v>
      </c>
      <c r="L9" s="3">
        <v>0.8</v>
      </c>
      <c r="M9" s="3">
        <v>7.73</v>
      </c>
      <c r="N9" s="3">
        <v>1</v>
      </c>
      <c r="O9" s="4">
        <f>L9+M9-N9</f>
        <v>7.5300000000000011</v>
      </c>
      <c r="P9" s="3">
        <v>2.7</v>
      </c>
      <c r="Q9" s="3">
        <v>5.67</v>
      </c>
      <c r="R9" s="3">
        <v>0</v>
      </c>
      <c r="S9" s="4">
        <f>P9+Q9-R9</f>
        <v>8.370000000000001</v>
      </c>
      <c r="T9" s="3">
        <v>0</v>
      </c>
      <c r="U9" s="3">
        <v>0</v>
      </c>
      <c r="V9" s="3">
        <v>0</v>
      </c>
      <c r="W9" s="4">
        <f>T9+U9-V9</f>
        <v>0</v>
      </c>
      <c r="X9" s="3">
        <f>K9+O9+S9+W9</f>
        <v>15.900000000000002</v>
      </c>
      <c r="Y9" s="4"/>
    </row>
    <row r="10" spans="1:28" x14ac:dyDescent="0.3">
      <c r="I10" s="3"/>
      <c r="J10" s="3"/>
      <c r="K10" s="4"/>
      <c r="L10" s="3"/>
      <c r="M10" s="3"/>
      <c r="N10" s="3"/>
      <c r="O10" s="4"/>
      <c r="P10" s="3"/>
      <c r="Q10" s="3"/>
      <c r="R10" s="3"/>
      <c r="S10" s="4"/>
      <c r="T10" s="3"/>
      <c r="U10" s="3"/>
      <c r="V10" s="3"/>
      <c r="W10" s="4"/>
      <c r="X10" s="3"/>
      <c r="Y10" s="4"/>
    </row>
    <row r="24" spans="7:7" x14ac:dyDescent="0.3">
      <c r="G24" t="s">
        <v>122</v>
      </c>
    </row>
  </sheetData>
  <sheetProtection formatCells="0" formatColumns="0" formatRows="0" insertColumns="0" insertRows="0" insertHyperlinks="0" deleteColumns="0" deleteRows="0" sort="0" autoFilter="0" pivotTables="0"/>
  <sortState ref="A7:AA10">
    <sortCondition descending="1" ref="X7:X10"/>
  </sortState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"/>
  <sheetViews>
    <sheetView zoomScaleNormal="100" workbookViewId="0">
      <selection activeCell="G17" sqref="G17"/>
    </sheetView>
  </sheetViews>
  <sheetFormatPr defaultRowHeight="14.4" x14ac:dyDescent="0.3"/>
  <cols>
    <col min="1" max="1" width="7.109375" customWidth="1"/>
    <col min="2" max="2" width="10" customWidth="1"/>
    <col min="3" max="3" width="9.109375" customWidth="1"/>
    <col min="4" max="4" width="17.33203125" customWidth="1"/>
    <col min="5" max="5" width="8" customWidth="1"/>
    <col min="6" max="6" width="11.6640625" customWidth="1"/>
    <col min="7" max="7" width="27.332031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8" ht="18" x14ac:dyDescent="0.35">
      <c r="D1" t="s">
        <v>0</v>
      </c>
      <c r="E1" s="1"/>
    </row>
    <row r="2" spans="1:28" ht="18" x14ac:dyDescent="0.35">
      <c r="D2" t="s">
        <v>1</v>
      </c>
      <c r="E2" s="1"/>
    </row>
    <row r="3" spans="1:28" ht="18" x14ac:dyDescent="0.35">
      <c r="D3" t="s">
        <v>91</v>
      </c>
      <c r="E3" s="1"/>
    </row>
    <row r="6" spans="1:28" x14ac:dyDescent="0.3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2" t="s">
        <v>16</v>
      </c>
      <c r="T6" s="2" t="s">
        <v>11</v>
      </c>
      <c r="U6" s="2" t="s">
        <v>12</v>
      </c>
      <c r="V6" s="2" t="s">
        <v>13</v>
      </c>
      <c r="W6" s="2" t="s">
        <v>17</v>
      </c>
      <c r="X6" s="2" t="s">
        <v>18</v>
      </c>
      <c r="Y6" s="2" t="s">
        <v>19</v>
      </c>
      <c r="Z6" s="2" t="s">
        <v>3</v>
      </c>
      <c r="AA6" s="2" t="s">
        <v>20</v>
      </c>
      <c r="AB6" s="2"/>
    </row>
    <row r="7" spans="1:28" x14ac:dyDescent="0.3">
      <c r="A7" t="s">
        <v>108</v>
      </c>
      <c r="B7">
        <v>463390</v>
      </c>
      <c r="C7">
        <v>6240</v>
      </c>
      <c r="D7" t="s">
        <v>92</v>
      </c>
      <c r="E7">
        <v>2013</v>
      </c>
      <c r="F7" t="s">
        <v>28</v>
      </c>
      <c r="G7" t="s">
        <v>45</v>
      </c>
      <c r="H7">
        <v>0</v>
      </c>
      <c r="I7" s="3">
        <v>0</v>
      </c>
      <c r="J7" s="3">
        <v>0</v>
      </c>
      <c r="K7" s="4">
        <f>H7+I7-J7</f>
        <v>0</v>
      </c>
      <c r="L7" s="3">
        <v>2.1</v>
      </c>
      <c r="M7" s="3">
        <v>7.57</v>
      </c>
      <c r="N7" s="3">
        <v>0</v>
      </c>
      <c r="O7" s="4">
        <f>L7+M7-N7</f>
        <v>9.67</v>
      </c>
      <c r="P7" s="3">
        <v>2.9</v>
      </c>
      <c r="Q7" s="3">
        <v>7.9</v>
      </c>
      <c r="R7" s="3">
        <v>0</v>
      </c>
      <c r="S7" s="4">
        <f>P7+Q7-R7</f>
        <v>10.8</v>
      </c>
      <c r="T7" s="3">
        <v>0</v>
      </c>
      <c r="U7" s="3">
        <v>0</v>
      </c>
      <c r="V7" s="3">
        <v>0</v>
      </c>
      <c r="W7" s="4">
        <f>T7+U7-V7</f>
        <v>0</v>
      </c>
      <c r="X7" s="3">
        <f>K7+O7+S7+W7</f>
        <v>20.47</v>
      </c>
      <c r="Y7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zoomScaleNormal="100" workbookViewId="0">
      <selection activeCell="H19" sqref="H19"/>
    </sheetView>
  </sheetViews>
  <sheetFormatPr defaultRowHeight="14.4" x14ac:dyDescent="0.3"/>
  <cols>
    <col min="1" max="1" width="6.88671875" customWidth="1"/>
    <col min="2" max="2" width="8.77734375" customWidth="1"/>
    <col min="3" max="3" width="10" customWidth="1"/>
    <col min="4" max="4" width="18.44140625" customWidth="1"/>
    <col min="5" max="5" width="8" customWidth="1"/>
    <col min="6" max="6" width="12" customWidth="1"/>
    <col min="7" max="7" width="24.7773437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8" ht="18" x14ac:dyDescent="0.35">
      <c r="D1" t="s">
        <v>0</v>
      </c>
      <c r="E1" s="1"/>
    </row>
    <row r="2" spans="1:28" ht="18" x14ac:dyDescent="0.35">
      <c r="D2" t="s">
        <v>1</v>
      </c>
      <c r="E2" s="1"/>
    </row>
    <row r="3" spans="1:28" ht="18" x14ac:dyDescent="0.35">
      <c r="D3" t="s">
        <v>93</v>
      </c>
      <c r="E3" s="1"/>
    </row>
    <row r="6" spans="1:28" x14ac:dyDescent="0.3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2" t="s">
        <v>16</v>
      </c>
      <c r="T6" s="2" t="s">
        <v>11</v>
      </c>
      <c r="U6" s="2" t="s">
        <v>12</v>
      </c>
      <c r="V6" s="2" t="s">
        <v>13</v>
      </c>
      <c r="W6" s="2" t="s">
        <v>17</v>
      </c>
      <c r="X6" s="2" t="s">
        <v>18</v>
      </c>
      <c r="Y6" s="2" t="s">
        <v>19</v>
      </c>
      <c r="Z6" s="2" t="s">
        <v>3</v>
      </c>
      <c r="AA6" s="2" t="s">
        <v>20</v>
      </c>
      <c r="AB6" s="2"/>
    </row>
    <row r="7" spans="1:28" x14ac:dyDescent="0.3">
      <c r="A7" t="s">
        <v>108</v>
      </c>
      <c r="B7">
        <v>303069</v>
      </c>
      <c r="C7">
        <v>7791</v>
      </c>
      <c r="D7" t="s">
        <v>95</v>
      </c>
      <c r="E7">
        <v>2011</v>
      </c>
      <c r="F7" t="s">
        <v>86</v>
      </c>
      <c r="G7" t="s">
        <v>87</v>
      </c>
      <c r="H7">
        <v>0</v>
      </c>
      <c r="I7" s="3">
        <v>0</v>
      </c>
      <c r="J7" s="3">
        <v>0</v>
      </c>
      <c r="K7" s="4">
        <f>H7+I7-J7</f>
        <v>0</v>
      </c>
      <c r="L7" s="3">
        <v>1.2</v>
      </c>
      <c r="M7" s="3">
        <v>6.3</v>
      </c>
      <c r="N7" s="3">
        <v>0</v>
      </c>
      <c r="O7" s="4">
        <f>L7+M7-N7</f>
        <v>7.5</v>
      </c>
      <c r="P7" s="3">
        <v>2.8</v>
      </c>
      <c r="Q7" s="3">
        <v>7.77</v>
      </c>
      <c r="R7" s="3">
        <v>0</v>
      </c>
      <c r="S7" s="4">
        <f>P7+Q7-R7</f>
        <v>10.57</v>
      </c>
      <c r="T7" s="3">
        <v>0</v>
      </c>
      <c r="U7" s="3">
        <v>0</v>
      </c>
      <c r="V7" s="3">
        <v>0</v>
      </c>
      <c r="W7" s="4">
        <f>T7+U7-V7</f>
        <v>0</v>
      </c>
      <c r="X7" s="3">
        <f>K7+O7+S7+W7</f>
        <v>18.07</v>
      </c>
      <c r="Y7" s="4"/>
    </row>
    <row r="8" spans="1:28" x14ac:dyDescent="0.3">
      <c r="A8" t="s">
        <v>111</v>
      </c>
      <c r="B8">
        <v>835276</v>
      </c>
      <c r="C8">
        <v>7791</v>
      </c>
      <c r="D8" t="s">
        <v>94</v>
      </c>
      <c r="E8">
        <v>2011</v>
      </c>
      <c r="F8" t="s">
        <v>86</v>
      </c>
      <c r="G8" t="s">
        <v>87</v>
      </c>
      <c r="H8">
        <v>0</v>
      </c>
      <c r="I8" s="3">
        <v>0</v>
      </c>
      <c r="J8" s="3">
        <v>0</v>
      </c>
      <c r="K8" s="4">
        <f>H8+I8-J8</f>
        <v>0</v>
      </c>
      <c r="L8" s="3">
        <v>1.2</v>
      </c>
      <c r="M8" s="3">
        <v>8.33</v>
      </c>
      <c r="N8" s="3">
        <v>0</v>
      </c>
      <c r="O8" s="4">
        <f>L8+M8-N8</f>
        <v>9.5299999999999994</v>
      </c>
      <c r="P8" s="3">
        <v>2.2999999999999998</v>
      </c>
      <c r="Q8" s="3">
        <v>5.63</v>
      </c>
      <c r="R8" s="3">
        <v>0</v>
      </c>
      <c r="S8" s="4">
        <f>P8+Q8-R8</f>
        <v>7.93</v>
      </c>
      <c r="T8" s="3">
        <v>0</v>
      </c>
      <c r="U8" s="3">
        <v>0</v>
      </c>
      <c r="V8" s="3">
        <v>0</v>
      </c>
      <c r="W8" s="4">
        <f>T8+U8-V8</f>
        <v>0</v>
      </c>
      <c r="X8" s="3">
        <f>K8+O8+S8+W8</f>
        <v>17.46</v>
      </c>
      <c r="Y8" s="4"/>
    </row>
  </sheetData>
  <sheetProtection formatCells="0" formatColumns="0" formatRows="0" insertColumns="0" insertRows="0" insertHyperlinks="0" deleteColumns="0" deleteRows="0" sort="0" autoFilter="0" pivotTables="0"/>
  <sortState ref="A7:AA8">
    <sortCondition descending="1" ref="X7:X8"/>
  </sortState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A6" sqref="A6:F6"/>
    </sheetView>
  </sheetViews>
  <sheetFormatPr defaultRowHeight="14.4" x14ac:dyDescent="0.3"/>
  <cols>
    <col min="1" max="4" width="30" customWidth="1"/>
  </cols>
  <sheetData>
    <row r="1" spans="1:6" ht="18" x14ac:dyDescent="0.35">
      <c r="A1" t="s">
        <v>0</v>
      </c>
      <c r="B1" s="1"/>
    </row>
    <row r="2" spans="1:6" ht="18" x14ac:dyDescent="0.35">
      <c r="A2" t="s">
        <v>1</v>
      </c>
      <c r="B2" s="1"/>
    </row>
    <row r="3" spans="1:6" ht="18" x14ac:dyDescent="0.35">
      <c r="A3" t="s">
        <v>96</v>
      </c>
      <c r="B3" s="1"/>
    </row>
    <row r="6" spans="1:6" x14ac:dyDescent="0.3">
      <c r="A6" s="2" t="s">
        <v>7</v>
      </c>
      <c r="B6" s="2" t="s">
        <v>97</v>
      </c>
      <c r="C6" s="2" t="s">
        <v>98</v>
      </c>
      <c r="D6" s="2" t="s">
        <v>99</v>
      </c>
      <c r="E6" s="2" t="s">
        <v>3</v>
      </c>
      <c r="F6" s="2"/>
    </row>
    <row r="7" spans="1:6" x14ac:dyDescent="0.3">
      <c r="A7" t="s">
        <v>100</v>
      </c>
      <c r="B7">
        <v>1</v>
      </c>
      <c r="C7" t="s">
        <v>28</v>
      </c>
    </row>
    <row r="8" spans="1:6" x14ac:dyDescent="0.3">
      <c r="A8" t="s">
        <v>101</v>
      </c>
      <c r="B8">
        <v>3</v>
      </c>
      <c r="C8" t="s">
        <v>28</v>
      </c>
    </row>
    <row r="9" spans="1:6" x14ac:dyDescent="0.3">
      <c r="A9" t="s">
        <v>102</v>
      </c>
      <c r="B9">
        <v>3</v>
      </c>
      <c r="C9" t="s">
        <v>28</v>
      </c>
    </row>
    <row r="10" spans="1:6" x14ac:dyDescent="0.3">
      <c r="A10" t="s">
        <v>103</v>
      </c>
      <c r="C10" t="s">
        <v>70</v>
      </c>
    </row>
    <row r="11" spans="1:6" x14ac:dyDescent="0.3">
      <c r="A11" t="s">
        <v>104</v>
      </c>
      <c r="B11" t="s">
        <v>105</v>
      </c>
      <c r="C11" t="s">
        <v>38</v>
      </c>
    </row>
    <row r="12" spans="1:6" x14ac:dyDescent="0.3">
      <c r="A12" t="s">
        <v>106</v>
      </c>
      <c r="B12" t="s">
        <v>105</v>
      </c>
      <c r="C12" t="s">
        <v>38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A6" sqref="A6:C6"/>
    </sheetView>
  </sheetViews>
  <sheetFormatPr defaultRowHeight="14.4" x14ac:dyDescent="0.3"/>
  <cols>
    <col min="1" max="2" width="30" customWidth="1"/>
  </cols>
  <sheetData>
    <row r="1" spans="1:3" ht="18" x14ac:dyDescent="0.35">
      <c r="A1" t="s">
        <v>0</v>
      </c>
      <c r="B1" s="1"/>
    </row>
    <row r="2" spans="1:3" ht="18" x14ac:dyDescent="0.35">
      <c r="A2" t="s">
        <v>1</v>
      </c>
      <c r="B2" s="1"/>
    </row>
    <row r="3" spans="1:3" ht="18" x14ac:dyDescent="0.35">
      <c r="A3" t="s">
        <v>107</v>
      </c>
      <c r="B3" s="1"/>
    </row>
    <row r="6" spans="1:3" x14ac:dyDescent="0.3">
      <c r="A6" s="2" t="s">
        <v>98</v>
      </c>
      <c r="B6" s="2" t="s">
        <v>97</v>
      </c>
      <c r="C6" s="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11991_1. Kategorie</vt:lpstr>
      <vt:lpstr>11993_2. Kategorie</vt:lpstr>
      <vt:lpstr>11994_3. Kategorie</vt:lpstr>
      <vt:lpstr>11995_4. Kategorie</vt:lpstr>
      <vt:lpstr>11996_5. Kategorie</vt:lpstr>
      <vt:lpstr>11997_6. Kategorie</vt:lpstr>
      <vt:lpstr>11998_7. Kategorie</vt:lpstr>
      <vt:lpstr>rozhodci</vt:lpstr>
      <vt:lpstr>poznamky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GIS</dc:creator>
  <cp:keywords/>
  <dc:description/>
  <cp:lastModifiedBy>Milu</cp:lastModifiedBy>
  <dcterms:created xsi:type="dcterms:W3CDTF">2025-06-06T17:09:40Z</dcterms:created>
  <dcterms:modified xsi:type="dcterms:W3CDTF">2025-06-07T18:25:42Z</dcterms:modified>
  <cp:category/>
</cp:coreProperties>
</file>