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zanaPavelkováMORAV\OneDrive - Moraviatel a.s\Plocha\ZUZA\GYM\STARS CUP\"/>
    </mc:Choice>
  </mc:AlternateContent>
  <xr:revisionPtr revIDLastSave="0" documentId="13_ncr:1_{E95900D1-436F-439F-AB4F-7F4DEE841417}" xr6:coauthVersionLast="47" xr6:coauthVersionMax="47" xr10:uidLastSave="{00000000-0000-0000-0000-000000000000}"/>
  <bookViews>
    <workbookView xWindow="-108" yWindow="-108" windowWidth="23256" windowHeight="12576" activeTab="1" xr2:uid="{ACE71DA9-9E71-48B0-86DA-7740B5F47C32}"/>
  </bookViews>
  <sheets>
    <sheet name="Celkové výsledky" sheetId="1" r:id="rId1"/>
    <sheet name="Výsledky" sheetId="2" r:id="rId2"/>
    <sheet name="TI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L50" i="2"/>
  <c r="G50" i="2"/>
  <c r="M50" i="2" s="1"/>
  <c r="M49" i="2"/>
  <c r="L49" i="2"/>
  <c r="G49" i="2"/>
  <c r="L48" i="2"/>
  <c r="G48" i="2"/>
  <c r="M48" i="2" s="1"/>
  <c r="M47" i="2"/>
  <c r="L47" i="2"/>
  <c r="G47" i="2"/>
  <c r="L46" i="2"/>
  <c r="G46" i="2"/>
  <c r="M46" i="2" s="1"/>
  <c r="N46" i="2" s="1"/>
  <c r="M45" i="2"/>
  <c r="N45" i="2" s="1"/>
  <c r="L45" i="2"/>
  <c r="G45" i="2"/>
  <c r="L44" i="2"/>
  <c r="G44" i="2"/>
  <c r="M44" i="2" s="1"/>
  <c r="M43" i="2"/>
  <c r="L43" i="2"/>
  <c r="G43" i="2"/>
  <c r="L30" i="2"/>
  <c r="G30" i="2"/>
  <c r="M30" i="2" s="1"/>
  <c r="L29" i="2"/>
  <c r="G29" i="2"/>
  <c r="M29" i="2" s="1"/>
  <c r="N29" i="2" s="1"/>
  <c r="L27" i="2"/>
  <c r="G27" i="2"/>
  <c r="M27" i="2" s="1"/>
  <c r="L28" i="2"/>
  <c r="G28" i="2"/>
  <c r="M28" i="2" s="1"/>
  <c r="L26" i="2"/>
  <c r="G26" i="2"/>
  <c r="M26" i="2" s="1"/>
  <c r="L25" i="2"/>
  <c r="G25" i="2"/>
  <c r="M25" i="2" s="1"/>
  <c r="N25" i="2" s="1"/>
  <c r="L24" i="2"/>
  <c r="G24" i="2"/>
  <c r="M24" i="2" s="1"/>
  <c r="L23" i="2"/>
  <c r="G23" i="2"/>
  <c r="M23" i="2" s="1"/>
  <c r="L11" i="2"/>
  <c r="G11" i="2"/>
  <c r="M11" i="2" s="1"/>
  <c r="N11" i="2" s="1"/>
  <c r="M10" i="2"/>
  <c r="N10" i="2" s="1"/>
  <c r="L10" i="2"/>
  <c r="G10" i="2"/>
  <c r="L9" i="2"/>
  <c r="G9" i="2"/>
  <c r="M9" i="2" s="1"/>
  <c r="N10" i="1"/>
  <c r="N29" i="3"/>
  <c r="M50" i="3"/>
  <c r="L50" i="3"/>
  <c r="G50" i="3"/>
  <c r="L49" i="3"/>
  <c r="G49" i="3"/>
  <c r="M49" i="3" s="1"/>
  <c r="M48" i="3"/>
  <c r="L48" i="3"/>
  <c r="G48" i="3"/>
  <c r="L47" i="3"/>
  <c r="G47" i="3"/>
  <c r="M47" i="3" s="1"/>
  <c r="M46" i="3"/>
  <c r="L46" i="3"/>
  <c r="G46" i="3"/>
  <c r="L45" i="3"/>
  <c r="G45" i="3"/>
  <c r="M45" i="3" s="1"/>
  <c r="M44" i="3"/>
  <c r="L44" i="3"/>
  <c r="G44" i="3"/>
  <c r="L43" i="3"/>
  <c r="G43" i="3"/>
  <c r="M43" i="3" s="1"/>
  <c r="M30" i="3"/>
  <c r="L30" i="3"/>
  <c r="G30" i="3"/>
  <c r="L29" i="3"/>
  <c r="G29" i="3"/>
  <c r="M29" i="3" s="1"/>
  <c r="L27" i="3"/>
  <c r="G27" i="3"/>
  <c r="M27" i="3" s="1"/>
  <c r="L28" i="3"/>
  <c r="G28" i="3"/>
  <c r="M28" i="3" s="1"/>
  <c r="M26" i="3"/>
  <c r="L26" i="3"/>
  <c r="G26" i="3"/>
  <c r="L25" i="3"/>
  <c r="G25" i="3"/>
  <c r="M25" i="3" s="1"/>
  <c r="M24" i="3"/>
  <c r="L24" i="3"/>
  <c r="G24" i="3"/>
  <c r="L23" i="3"/>
  <c r="G23" i="3"/>
  <c r="M23" i="3" s="1"/>
  <c r="M15" i="3"/>
  <c r="L15" i="3"/>
  <c r="G15" i="3"/>
  <c r="L14" i="3"/>
  <c r="G14" i="3"/>
  <c r="M14" i="3" s="1"/>
  <c r="M13" i="3"/>
  <c r="L13" i="3"/>
  <c r="G13" i="3"/>
  <c r="L12" i="3"/>
  <c r="G12" i="3"/>
  <c r="M12" i="3" s="1"/>
  <c r="L11" i="3"/>
  <c r="M11" i="3" s="1"/>
  <c r="G11" i="3"/>
  <c r="L10" i="3"/>
  <c r="G10" i="3"/>
  <c r="L9" i="3"/>
  <c r="M9" i="3" s="1"/>
  <c r="G9" i="3"/>
  <c r="L11" i="1"/>
  <c r="L9" i="1"/>
  <c r="L12" i="1"/>
  <c r="L13" i="1"/>
  <c r="L14" i="1"/>
  <c r="L15" i="1"/>
  <c r="L10" i="1"/>
  <c r="L27" i="1"/>
  <c r="L23" i="1"/>
  <c r="L26" i="1"/>
  <c r="L24" i="1"/>
  <c r="L30" i="1"/>
  <c r="L25" i="1"/>
  <c r="L28" i="1"/>
  <c r="G27" i="1"/>
  <c r="G23" i="1"/>
  <c r="G26" i="1"/>
  <c r="G24" i="1"/>
  <c r="G30" i="1"/>
  <c r="G25" i="1"/>
  <c r="G28" i="1"/>
  <c r="G11" i="1"/>
  <c r="G9" i="1"/>
  <c r="G12" i="1"/>
  <c r="G13" i="1"/>
  <c r="G14" i="1"/>
  <c r="G15" i="1"/>
  <c r="G49" i="1"/>
  <c r="G45" i="1"/>
  <c r="L49" i="1"/>
  <c r="L45" i="1"/>
  <c r="L46" i="1"/>
  <c r="G46" i="1"/>
  <c r="L43" i="1"/>
  <c r="G43" i="1"/>
  <c r="L29" i="1"/>
  <c r="G10" i="1"/>
  <c r="G29" i="1"/>
  <c r="L50" i="1"/>
  <c r="G50" i="1"/>
  <c r="L48" i="1"/>
  <c r="G48" i="1"/>
  <c r="L47" i="1"/>
  <c r="G47" i="1"/>
  <c r="L44" i="1"/>
  <c r="G44" i="1"/>
  <c r="N46" i="3" l="1"/>
  <c r="N47" i="3"/>
  <c r="N47" i="2"/>
  <c r="N48" i="2"/>
  <c r="N49" i="2"/>
  <c r="N43" i="2"/>
  <c r="N50" i="2"/>
  <c r="N44" i="2"/>
  <c r="N23" i="2"/>
  <c r="N24" i="2"/>
  <c r="N27" i="2"/>
  <c r="N26" i="2"/>
  <c r="N30" i="2"/>
  <c r="N9" i="2"/>
  <c r="M10" i="3"/>
  <c r="N11" i="3" s="1"/>
  <c r="N12" i="3"/>
  <c r="N25" i="3"/>
  <c r="N50" i="3"/>
  <c r="N44" i="3"/>
  <c r="N26" i="3"/>
  <c r="N45" i="3"/>
  <c r="N48" i="3"/>
  <c r="N27" i="3"/>
  <c r="N15" i="3"/>
  <c r="N23" i="3"/>
  <c r="N30" i="3"/>
  <c r="N49" i="3"/>
  <c r="N24" i="3"/>
  <c r="N43" i="3"/>
  <c r="M13" i="1"/>
  <c r="M26" i="1"/>
  <c r="M24" i="1"/>
  <c r="M28" i="1"/>
  <c r="M30" i="1"/>
  <c r="M25" i="1"/>
  <c r="M23" i="1"/>
  <c r="M27" i="1"/>
  <c r="M12" i="1"/>
  <c r="M11" i="1"/>
  <c r="M9" i="1"/>
  <c r="M15" i="1"/>
  <c r="M14" i="1"/>
  <c r="M49" i="1"/>
  <c r="M45" i="1"/>
  <c r="M46" i="1"/>
  <c r="M10" i="1"/>
  <c r="M29" i="1"/>
  <c r="M43" i="1"/>
  <c r="M47" i="1"/>
  <c r="M50" i="1"/>
  <c r="M48" i="1"/>
  <c r="M44" i="1"/>
  <c r="N14" i="3" l="1"/>
  <c r="N10" i="3"/>
  <c r="N9" i="3"/>
  <c r="N13" i="3"/>
  <c r="N15" i="1"/>
  <c r="N24" i="1"/>
  <c r="N30" i="1"/>
  <c r="N26" i="1"/>
  <c r="N25" i="1"/>
  <c r="N28" i="1"/>
  <c r="N23" i="1"/>
  <c r="N27" i="1"/>
  <c r="N11" i="1"/>
  <c r="N9" i="1"/>
  <c r="N12" i="1"/>
  <c r="N13" i="1"/>
  <c r="N14" i="1"/>
  <c r="N44" i="1"/>
  <c r="N48" i="1"/>
  <c r="N29" i="1"/>
  <c r="N49" i="1"/>
  <c r="N45" i="1"/>
  <c r="N46" i="1"/>
  <c r="N43" i="1"/>
  <c r="N47" i="1"/>
  <c r="N50" i="1"/>
</calcChain>
</file>

<file path=xl/sharedStrings.xml><?xml version="1.0" encoding="utf-8"?>
<sst xmlns="http://schemas.openxmlformats.org/spreadsheetml/2006/main" count="283" uniqueCount="52">
  <si>
    <t>Startovní číslo</t>
  </si>
  <si>
    <t>Družstvo</t>
  </si>
  <si>
    <t>Akrobacie</t>
  </si>
  <si>
    <t>Trampolína</t>
  </si>
  <si>
    <t>Celkem</t>
  </si>
  <si>
    <t>Pořadí</t>
  </si>
  <si>
    <t>D</t>
  </si>
  <si>
    <t>E</t>
  </si>
  <si>
    <t>C</t>
  </si>
  <si>
    <t>PEN</t>
  </si>
  <si>
    <t>1.</t>
  </si>
  <si>
    <t>2.</t>
  </si>
  <si>
    <t>3.</t>
  </si>
  <si>
    <t>4.</t>
  </si>
  <si>
    <t>5.</t>
  </si>
  <si>
    <t>6.</t>
  </si>
  <si>
    <t>7.</t>
  </si>
  <si>
    <t>TJ Svitavy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</si>
  <si>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</si>
  <si>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</si>
  <si>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</si>
  <si>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</si>
  <si>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</si>
  <si>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</si>
  <si>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</si>
  <si>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</si>
  <si>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</si>
  <si>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SK Stars F-M   A</t>
  </si>
  <si>
    <t>SK Stars F-M   B</t>
  </si>
  <si>
    <t xml:space="preserve">TJ Svitavy </t>
  </si>
  <si>
    <t>výsledek</t>
  </si>
  <si>
    <t>Kategorie Junior MINI</t>
  </si>
  <si>
    <t>Kategorie Junior 0</t>
  </si>
  <si>
    <t>Kategorie Junior 1</t>
  </si>
  <si>
    <t>STARS CUP 2025</t>
  </si>
  <si>
    <t>SK Stars F-M B</t>
  </si>
  <si>
    <t>SK Stars F-M A</t>
  </si>
  <si>
    <t xml:space="preserve">TJ Chropyně   </t>
  </si>
  <si>
    <t>SK Frýdek - Místek B</t>
  </si>
  <si>
    <t>8.</t>
  </si>
  <si>
    <t>9.</t>
  </si>
  <si>
    <t>TJ Sokol Palkovice</t>
  </si>
  <si>
    <t>10.</t>
  </si>
  <si>
    <t>Sk Frýdek - Místek A</t>
  </si>
  <si>
    <t>SK Stars F-M C</t>
  </si>
  <si>
    <t>Sokol Olšany u Prostějova</t>
  </si>
  <si>
    <t xml:space="preserve">SK Frýdek - Místek </t>
  </si>
  <si>
    <t>TJ Chropyně Pink</t>
  </si>
  <si>
    <t xml:space="preserve">TJ CHropyně </t>
  </si>
  <si>
    <t xml:space="preserve"> </t>
  </si>
  <si>
    <t xml:space="preserve">schoda výsledku na 5 místě, rozhoduje akrobacie. </t>
  </si>
  <si>
    <t xml:space="preserve">schoda výsledku na 5. místě, rozhoduje akrobacie.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</si>
</sst>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37" xfId="0" applyFont="1" applyBorder="1"/>
    <xf numFmtId="0" fontId="4" fillId="0" borderId="34" xfId="0" applyFont="1" applyBorder="1"/>
    <xf numFmtId="0" fontId="0" fillId="2" borderId="12" xfId="0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2" fontId="0" fillId="0" borderId="32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40" xfId="0" applyFont="1" applyBorder="1"/>
    <xf numFmtId="0" fontId="4" fillId="0" borderId="41" xfId="0" applyFont="1" applyBorder="1"/>
    <xf numFmtId="0" fontId="0" fillId="0" borderId="28" xfId="0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  <color rgb="FF99FF99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CC59-5075-4A9F-ABA7-FE58B43437CF}">
  <dimension ref="A2:R208"/>
  <sheetViews>
    <sheetView topLeftCell="A36" workbookViewId="0">
      <selection activeCell="A43" sqref="A43:N50"/>
    </sheetView>
  </sheetViews>
  <sheetFormatPr defaultRowHeight="14.4" x14ac:dyDescent="0.3"/>
  <cols>
    <col min="2" max="2" width="22.6640625" customWidth="1"/>
  </cols>
  <sheetData>
    <row r="2" spans="1:18" ht="28.8" x14ac:dyDescent="0.55000000000000004">
      <c r="A2" s="102" t="s">
        <v>34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8" ht="18" x14ac:dyDescent="0.35">
      <c r="A3" s="104">
        <v>45942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5" spans="1:18" ht="18" x14ac:dyDescent="0.35">
      <c r="A5" s="106" t="s">
        <v>31</v>
      </c>
      <c r="B5" s="107"/>
    </row>
    <row r="6" spans="1:18" ht="15" thickBot="1" x14ac:dyDescent="0.35"/>
    <row r="7" spans="1:18" ht="15" thickBot="1" x14ac:dyDescent="0.35">
      <c r="A7" s="108" t="s">
        <v>0</v>
      </c>
      <c r="B7" s="110" t="s">
        <v>1</v>
      </c>
      <c r="C7" s="112" t="s">
        <v>2</v>
      </c>
      <c r="D7" s="113"/>
      <c r="E7" s="113"/>
      <c r="F7" s="113"/>
      <c r="G7" s="114"/>
      <c r="H7" s="115" t="s">
        <v>3</v>
      </c>
      <c r="I7" s="113"/>
      <c r="J7" s="113"/>
      <c r="K7" s="113"/>
      <c r="L7" s="116"/>
      <c r="M7" s="117" t="s">
        <v>4</v>
      </c>
      <c r="N7" s="117" t="s">
        <v>5</v>
      </c>
    </row>
    <row r="8" spans="1:18" ht="15" thickBot="1" x14ac:dyDescent="0.35">
      <c r="A8" s="109"/>
      <c r="B8" s="111"/>
      <c r="C8" s="2" t="s">
        <v>6</v>
      </c>
      <c r="D8" s="3" t="s">
        <v>7</v>
      </c>
      <c r="E8" s="3" t="s">
        <v>8</v>
      </c>
      <c r="F8" s="53" t="s">
        <v>9</v>
      </c>
      <c r="G8" s="54" t="s">
        <v>30</v>
      </c>
      <c r="H8" s="4" t="s">
        <v>6</v>
      </c>
      <c r="I8" s="3" t="s">
        <v>7</v>
      </c>
      <c r="J8" s="3" t="s">
        <v>8</v>
      </c>
      <c r="K8" s="3" t="s">
        <v>9</v>
      </c>
      <c r="L8" s="5" t="s">
        <v>30</v>
      </c>
      <c r="M8" s="118"/>
      <c r="N8" s="118"/>
    </row>
    <row r="9" spans="1:18" ht="15.6" x14ac:dyDescent="0.3">
      <c r="A9" s="44" t="s">
        <v>12</v>
      </c>
      <c r="B9" s="76" t="s">
        <v>36</v>
      </c>
      <c r="C9" s="23">
        <v>2</v>
      </c>
      <c r="D9" s="24">
        <v>0.9</v>
      </c>
      <c r="E9" s="24">
        <v>8</v>
      </c>
      <c r="F9" s="26">
        <v>0</v>
      </c>
      <c r="G9" s="47">
        <f>C9+D9+E9-F9</f>
        <v>10.9</v>
      </c>
      <c r="H9" s="25">
        <v>0.2</v>
      </c>
      <c r="I9" s="24">
        <v>8.4</v>
      </c>
      <c r="J9" s="24">
        <v>2</v>
      </c>
      <c r="K9" s="26">
        <v>0</v>
      </c>
      <c r="L9" s="47">
        <f>H9+I9+J9-K9</f>
        <v>10.6</v>
      </c>
      <c r="M9" s="27">
        <f>G9+L9</f>
        <v>21.5</v>
      </c>
      <c r="N9" s="10">
        <f>RANK(M9,$M$9:$M$16,0)</f>
        <v>1</v>
      </c>
    </row>
    <row r="10" spans="1:18" ht="15.6" x14ac:dyDescent="0.3">
      <c r="A10" s="44" t="s">
        <v>10</v>
      </c>
      <c r="B10" s="76" t="s">
        <v>35</v>
      </c>
      <c r="C10" s="6">
        <v>1.7</v>
      </c>
      <c r="D10" s="7">
        <v>0.8</v>
      </c>
      <c r="E10" s="7">
        <v>6.3</v>
      </c>
      <c r="F10" s="9">
        <v>0</v>
      </c>
      <c r="G10" s="43">
        <f>C10+D10+E10-F10</f>
        <v>8.8000000000000007</v>
      </c>
      <c r="H10" s="8">
        <v>0.1</v>
      </c>
      <c r="I10" s="7">
        <v>7.8</v>
      </c>
      <c r="J10" s="7">
        <v>2</v>
      </c>
      <c r="K10" s="9">
        <v>0</v>
      </c>
      <c r="L10" s="43">
        <f>H10+I10+J10-K10</f>
        <v>9.8999999999999986</v>
      </c>
      <c r="M10" s="12">
        <f>G10+L10</f>
        <v>18.7</v>
      </c>
      <c r="N10" s="13">
        <f>RANK(M10,$M$9:$M$16,0)</f>
        <v>2</v>
      </c>
    </row>
    <row r="11" spans="1:18" ht="15.6" x14ac:dyDescent="0.3">
      <c r="A11" s="44" t="s">
        <v>11</v>
      </c>
      <c r="B11" s="76" t="s">
        <v>46</v>
      </c>
      <c r="C11" s="6">
        <v>2</v>
      </c>
      <c r="D11" s="7">
        <v>0.9</v>
      </c>
      <c r="E11" s="7">
        <v>6.7</v>
      </c>
      <c r="F11" s="9">
        <v>0</v>
      </c>
      <c r="G11" s="43">
        <f>C11+D11+E11-F11</f>
        <v>9.6</v>
      </c>
      <c r="H11" s="8">
        <v>0.2</v>
      </c>
      <c r="I11" s="7">
        <v>6.5</v>
      </c>
      <c r="J11" s="7">
        <v>1.9</v>
      </c>
      <c r="K11" s="9">
        <v>0</v>
      </c>
      <c r="L11" s="43">
        <f>H11+I11+J11-K11</f>
        <v>8.6</v>
      </c>
      <c r="M11" s="12">
        <f>G11+L11</f>
        <v>18.2</v>
      </c>
      <c r="N11" s="13">
        <f>RANK(M11,$M$9:$M$16,0)</f>
        <v>3</v>
      </c>
    </row>
    <row r="12" spans="1:18" ht="15.6" x14ac:dyDescent="0.3">
      <c r="A12" s="44"/>
      <c r="B12" s="51"/>
      <c r="C12" s="6"/>
      <c r="D12" s="7"/>
      <c r="E12" s="7"/>
      <c r="F12" s="9"/>
      <c r="G12" s="43">
        <f t="shared" ref="G9:G15" si="0">C12+D12+E12-F12</f>
        <v>0</v>
      </c>
      <c r="H12" s="8"/>
      <c r="I12" s="7"/>
      <c r="J12" s="7"/>
      <c r="K12" s="9"/>
      <c r="L12" s="43">
        <f t="shared" ref="L9:L15" si="1">H12+I12+J12-K12</f>
        <v>0</v>
      </c>
      <c r="M12" s="12">
        <f t="shared" ref="M9:M15" si="2">G12+L12</f>
        <v>0</v>
      </c>
      <c r="N12" s="13">
        <f t="shared" ref="N9:N15" si="3">RANK(M12,$M$9:$M$16,0)</f>
        <v>4</v>
      </c>
    </row>
    <row r="13" spans="1:18" ht="15.6" x14ac:dyDescent="0.3">
      <c r="A13" s="44"/>
      <c r="B13" s="51"/>
      <c r="C13" s="6"/>
      <c r="D13" s="7"/>
      <c r="E13" s="7"/>
      <c r="F13" s="9"/>
      <c r="G13" s="43">
        <f t="shared" si="0"/>
        <v>0</v>
      </c>
      <c r="H13" s="8"/>
      <c r="I13" s="7"/>
      <c r="J13" s="7"/>
      <c r="K13" s="9"/>
      <c r="L13" s="43">
        <f t="shared" si="1"/>
        <v>0</v>
      </c>
      <c r="M13" s="12">
        <f t="shared" si="2"/>
        <v>0</v>
      </c>
      <c r="N13" s="13">
        <f t="shared" si="3"/>
        <v>4</v>
      </c>
    </row>
    <row r="14" spans="1:18" ht="15.6" x14ac:dyDescent="0.3">
      <c r="A14" s="44"/>
      <c r="B14" s="51"/>
      <c r="C14" s="6"/>
      <c r="D14" s="7"/>
      <c r="E14" s="7"/>
      <c r="F14" s="9"/>
      <c r="G14" s="43">
        <f t="shared" si="0"/>
        <v>0</v>
      </c>
      <c r="H14" s="8"/>
      <c r="I14" s="7"/>
      <c r="J14" s="7"/>
      <c r="K14" s="9"/>
      <c r="L14" s="43">
        <f t="shared" si="1"/>
        <v>0</v>
      </c>
      <c r="M14" s="12">
        <f t="shared" si="2"/>
        <v>0</v>
      </c>
      <c r="N14" s="13">
        <f t="shared" si="3"/>
        <v>4</v>
      </c>
    </row>
    <row r="15" spans="1:18" ht="16.2" thickBot="1" x14ac:dyDescent="0.35">
      <c r="A15" s="44"/>
      <c r="B15" s="51"/>
      <c r="C15" s="6"/>
      <c r="D15" s="7"/>
      <c r="E15" s="7"/>
      <c r="F15" s="9"/>
      <c r="G15" s="43">
        <f t="shared" si="0"/>
        <v>0</v>
      </c>
      <c r="H15" s="8"/>
      <c r="I15" s="7"/>
      <c r="J15" s="7"/>
      <c r="K15" s="9"/>
      <c r="L15" s="45">
        <f t="shared" si="1"/>
        <v>0</v>
      </c>
      <c r="M15" s="12">
        <f t="shared" si="2"/>
        <v>0</v>
      </c>
      <c r="N15" s="13">
        <f t="shared" si="3"/>
        <v>4</v>
      </c>
      <c r="R15" t="s">
        <v>49</v>
      </c>
    </row>
    <row r="16" spans="1:18" ht="16.2" thickBot="1" x14ac:dyDescent="0.35">
      <c r="A16" s="46"/>
      <c r="B16" s="52"/>
      <c r="C16" s="17"/>
      <c r="D16" s="18"/>
      <c r="E16" s="18"/>
      <c r="F16" s="20"/>
      <c r="G16" s="45"/>
      <c r="H16" s="19"/>
      <c r="I16" s="18"/>
      <c r="J16" s="18"/>
      <c r="K16" s="20"/>
      <c r="L16" s="59"/>
      <c r="M16" s="21"/>
      <c r="N16" s="22"/>
    </row>
    <row r="18" spans="1:16" ht="15.6" x14ac:dyDescent="0.3">
      <c r="A18" s="1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"/>
    </row>
    <row r="19" spans="1:16" ht="18" x14ac:dyDescent="0.35">
      <c r="A19" s="124" t="s">
        <v>32</v>
      </c>
      <c r="B19" s="124"/>
    </row>
    <row r="20" spans="1:16" ht="15" thickBot="1" x14ac:dyDescent="0.35"/>
    <row r="21" spans="1:16" ht="15" thickBot="1" x14ac:dyDescent="0.35">
      <c r="A21" s="125" t="s">
        <v>0</v>
      </c>
      <c r="B21" s="127" t="s">
        <v>1</v>
      </c>
      <c r="C21" s="129" t="s">
        <v>2</v>
      </c>
      <c r="D21" s="120"/>
      <c r="E21" s="120"/>
      <c r="F21" s="120"/>
      <c r="G21" s="130"/>
      <c r="H21" s="119" t="s">
        <v>3</v>
      </c>
      <c r="I21" s="120"/>
      <c r="J21" s="120"/>
      <c r="K21" s="120"/>
      <c r="L21" s="121"/>
      <c r="M21" s="122" t="s">
        <v>4</v>
      </c>
      <c r="N21" s="122" t="s">
        <v>5</v>
      </c>
    </row>
    <row r="22" spans="1:16" ht="15" thickBot="1" x14ac:dyDescent="0.35">
      <c r="A22" s="126"/>
      <c r="B22" s="128"/>
      <c r="C22" s="28" t="s">
        <v>6</v>
      </c>
      <c r="D22" s="29" t="s">
        <v>7</v>
      </c>
      <c r="E22" s="29" t="s">
        <v>8</v>
      </c>
      <c r="F22" s="61" t="s">
        <v>9</v>
      </c>
      <c r="G22" s="62" t="s">
        <v>30</v>
      </c>
      <c r="H22" s="30" t="s">
        <v>6</v>
      </c>
      <c r="I22" s="29" t="s">
        <v>7</v>
      </c>
      <c r="J22" s="29" t="s">
        <v>8</v>
      </c>
      <c r="K22" s="29" t="s">
        <v>9</v>
      </c>
      <c r="L22" s="69" t="s">
        <v>30</v>
      </c>
      <c r="M22" s="123"/>
      <c r="N22" s="123"/>
      <c r="P22" t="s">
        <v>49</v>
      </c>
    </row>
    <row r="23" spans="1:16" ht="15.6" x14ac:dyDescent="0.3">
      <c r="A23" s="44" t="s">
        <v>15</v>
      </c>
      <c r="B23" s="76" t="s">
        <v>27</v>
      </c>
      <c r="C23" s="6">
        <v>2.6</v>
      </c>
      <c r="D23" s="7">
        <v>7.8</v>
      </c>
      <c r="E23" s="7">
        <v>2</v>
      </c>
      <c r="F23" s="9">
        <v>0</v>
      </c>
      <c r="G23" s="43">
        <f>C23+D23+E23-F23</f>
        <v>12.4</v>
      </c>
      <c r="H23" s="8">
        <v>1.6</v>
      </c>
      <c r="I23" s="7">
        <v>8.9</v>
      </c>
      <c r="J23" s="7">
        <v>2</v>
      </c>
      <c r="K23" s="9">
        <v>0</v>
      </c>
      <c r="L23" s="47">
        <f>H23+I23+J23-K23</f>
        <v>12.5</v>
      </c>
      <c r="M23" s="12">
        <f>G23+L23</f>
        <v>24.9</v>
      </c>
      <c r="N23" s="13">
        <f>RANK(M23,$M$23:$M$35,0)</f>
        <v>1</v>
      </c>
    </row>
    <row r="24" spans="1:16" ht="15.6" x14ac:dyDescent="0.3">
      <c r="A24" s="44" t="s">
        <v>39</v>
      </c>
      <c r="B24" s="76" t="s">
        <v>35</v>
      </c>
      <c r="C24" s="6">
        <v>1.6</v>
      </c>
      <c r="D24" s="7">
        <v>7.9</v>
      </c>
      <c r="E24" s="7">
        <v>2</v>
      </c>
      <c r="F24" s="9">
        <v>0</v>
      </c>
      <c r="G24" s="43">
        <f>C24+D24+E24-F24</f>
        <v>11.5</v>
      </c>
      <c r="H24" s="8">
        <v>1.4</v>
      </c>
      <c r="I24" s="7">
        <v>8.1</v>
      </c>
      <c r="J24" s="7">
        <v>2</v>
      </c>
      <c r="K24" s="9">
        <v>0</v>
      </c>
      <c r="L24" s="43">
        <f>H24+I24+J24-K24</f>
        <v>11.5</v>
      </c>
      <c r="M24" s="12">
        <f>G24+L24</f>
        <v>23</v>
      </c>
      <c r="N24" s="13">
        <f>RANK(M24,$M$23:$M$35,0)</f>
        <v>2</v>
      </c>
    </row>
    <row r="25" spans="1:16" ht="15.6" x14ac:dyDescent="0.3">
      <c r="A25" s="44" t="s">
        <v>42</v>
      </c>
      <c r="B25" s="76" t="s">
        <v>43</v>
      </c>
      <c r="C25" s="6">
        <v>1.8</v>
      </c>
      <c r="D25" s="7">
        <v>7.2</v>
      </c>
      <c r="E25" s="7">
        <v>2</v>
      </c>
      <c r="F25" s="9">
        <v>0</v>
      </c>
      <c r="G25" s="43">
        <f>C25+D25+E25-F25</f>
        <v>11</v>
      </c>
      <c r="H25" s="8">
        <v>1.6</v>
      </c>
      <c r="I25" s="7">
        <v>6.6</v>
      </c>
      <c r="J25" s="7">
        <v>2</v>
      </c>
      <c r="K25" s="9">
        <v>0</v>
      </c>
      <c r="L25" s="43">
        <f>H25+I25+J25-K25</f>
        <v>10.199999999999999</v>
      </c>
      <c r="M25" s="12">
        <f>G25+L25</f>
        <v>21.2</v>
      </c>
      <c r="N25" s="13">
        <f>RANK(M25,$M$23:$M$35,0)</f>
        <v>3</v>
      </c>
    </row>
    <row r="26" spans="1:16" ht="15.6" x14ac:dyDescent="0.3">
      <c r="A26" s="44" t="s">
        <v>16</v>
      </c>
      <c r="B26" s="37" t="s">
        <v>17</v>
      </c>
      <c r="C26" s="6">
        <v>1</v>
      </c>
      <c r="D26" s="7">
        <v>7.8</v>
      </c>
      <c r="E26" s="7">
        <v>1.5</v>
      </c>
      <c r="F26" s="9">
        <v>0</v>
      </c>
      <c r="G26" s="43">
        <f>C26+D26+E26-F26</f>
        <v>10.3</v>
      </c>
      <c r="H26" s="8">
        <v>1.5</v>
      </c>
      <c r="I26" s="7">
        <v>6.5</v>
      </c>
      <c r="J26" s="7">
        <v>2</v>
      </c>
      <c r="K26" s="9">
        <v>0</v>
      </c>
      <c r="L26" s="43">
        <f>H26+I26+J26-K26</f>
        <v>10</v>
      </c>
      <c r="M26" s="12">
        <f>G26+L26</f>
        <v>20.3</v>
      </c>
      <c r="N26" s="13">
        <f>RANK(M26,$M$23:$M$35,0)</f>
        <v>4</v>
      </c>
    </row>
    <row r="27" spans="1:16" ht="15.6" x14ac:dyDescent="0.3">
      <c r="A27" s="44" t="s">
        <v>14</v>
      </c>
      <c r="B27" s="76" t="s">
        <v>38</v>
      </c>
      <c r="C27" s="6">
        <v>1</v>
      </c>
      <c r="D27" s="7">
        <v>7</v>
      </c>
      <c r="E27" s="7">
        <v>2</v>
      </c>
      <c r="F27" s="9">
        <v>0</v>
      </c>
      <c r="G27" s="43">
        <f>C27+D27+E27-F27</f>
        <v>10</v>
      </c>
      <c r="H27" s="8">
        <v>0.8</v>
      </c>
      <c r="I27" s="7">
        <v>7.3</v>
      </c>
      <c r="J27" s="7">
        <v>2</v>
      </c>
      <c r="K27" s="9">
        <v>0</v>
      </c>
      <c r="L27" s="43">
        <f>H27+I27+J27-K27</f>
        <v>10.1</v>
      </c>
      <c r="M27" s="12">
        <f>G27+L27</f>
        <v>20.100000000000001</v>
      </c>
      <c r="N27" s="13">
        <f>RANK(M27,$M$23:$M$35,0)</f>
        <v>5</v>
      </c>
    </row>
    <row r="28" spans="1:16" ht="15.6" x14ac:dyDescent="0.3">
      <c r="A28" s="44" t="s">
        <v>18</v>
      </c>
      <c r="B28" s="76" t="s">
        <v>44</v>
      </c>
      <c r="C28" s="6">
        <v>0.9</v>
      </c>
      <c r="D28" s="7">
        <v>7.3</v>
      </c>
      <c r="E28" s="7">
        <v>2</v>
      </c>
      <c r="F28" s="9">
        <v>0</v>
      </c>
      <c r="G28" s="43">
        <f>C28+D28+E28-F28</f>
        <v>10.199999999999999</v>
      </c>
      <c r="H28" s="8">
        <v>0.2</v>
      </c>
      <c r="I28" s="7">
        <v>7.9</v>
      </c>
      <c r="J28" s="7">
        <v>1.8</v>
      </c>
      <c r="K28" s="9">
        <v>0</v>
      </c>
      <c r="L28" s="43">
        <f>H28+I28+J28-K28</f>
        <v>9.9</v>
      </c>
      <c r="M28" s="12">
        <f>G28+L28</f>
        <v>20.100000000000001</v>
      </c>
      <c r="N28" s="13">
        <f>RANK(M28,$M$23:$M$35,0)</f>
        <v>5</v>
      </c>
    </row>
    <row r="29" spans="1:16" ht="15.6" x14ac:dyDescent="0.3">
      <c r="A29" s="44" t="s">
        <v>13</v>
      </c>
      <c r="B29" s="76" t="s">
        <v>37</v>
      </c>
      <c r="C29" s="6">
        <v>1.1000000000000001</v>
      </c>
      <c r="D29" s="7">
        <v>6.7</v>
      </c>
      <c r="E29" s="7">
        <v>2</v>
      </c>
      <c r="F29" s="9">
        <v>0</v>
      </c>
      <c r="G29" s="43">
        <f>C29+D29+E29-F29</f>
        <v>9.8000000000000007</v>
      </c>
      <c r="H29" s="8">
        <v>0.3</v>
      </c>
      <c r="I29" s="7">
        <v>6.1</v>
      </c>
      <c r="J29" s="7">
        <v>1.9</v>
      </c>
      <c r="K29" s="9">
        <v>0</v>
      </c>
      <c r="L29" s="43">
        <f>H29+I29+J29-K29</f>
        <v>8.2999999999999989</v>
      </c>
      <c r="M29" s="12">
        <f>G29+L29</f>
        <v>18.100000000000001</v>
      </c>
      <c r="N29" s="13">
        <f>RANK(M29,$M$23:$M$35,0)</f>
        <v>7</v>
      </c>
    </row>
    <row r="30" spans="1:16" ht="15.6" x14ac:dyDescent="0.3">
      <c r="A30" s="44" t="s">
        <v>40</v>
      </c>
      <c r="B30" s="76" t="s">
        <v>41</v>
      </c>
      <c r="C30" s="6">
        <v>0.95</v>
      </c>
      <c r="D30" s="7">
        <v>5.5</v>
      </c>
      <c r="E30" s="7">
        <v>1.35</v>
      </c>
      <c r="F30" s="9">
        <v>0</v>
      </c>
      <c r="G30" s="43">
        <f>C30+D30+E30-F30</f>
        <v>7.8000000000000007</v>
      </c>
      <c r="H30" s="8">
        <v>0.2</v>
      </c>
      <c r="I30" s="7">
        <v>3.7</v>
      </c>
      <c r="J30" s="7">
        <v>1.6</v>
      </c>
      <c r="K30" s="9">
        <v>0</v>
      </c>
      <c r="L30" s="43">
        <f>H30+I30+J30-K30</f>
        <v>5.5</v>
      </c>
      <c r="M30" s="12">
        <f>G30+L30</f>
        <v>13.3</v>
      </c>
      <c r="N30" s="13">
        <f>RANK(M30,$M$23:$M$35,0)</f>
        <v>8</v>
      </c>
    </row>
    <row r="31" spans="1:16" ht="15.6" x14ac:dyDescent="0.3">
      <c r="A31" s="82"/>
      <c r="B31" s="51"/>
      <c r="C31" s="6"/>
      <c r="D31" s="7"/>
      <c r="E31" s="7"/>
      <c r="F31" s="9"/>
      <c r="G31" s="43"/>
      <c r="H31" s="8"/>
      <c r="I31" s="7"/>
      <c r="J31" s="7"/>
      <c r="K31" s="9"/>
      <c r="L31" s="43"/>
      <c r="M31" s="12"/>
      <c r="N31" s="13"/>
    </row>
    <row r="32" spans="1:16" ht="15.6" x14ac:dyDescent="0.3">
      <c r="A32" s="82"/>
      <c r="B32" s="51"/>
      <c r="C32" s="6"/>
      <c r="D32" s="7"/>
      <c r="E32" s="7"/>
      <c r="F32" s="9"/>
      <c r="G32" s="43"/>
      <c r="H32" s="8"/>
      <c r="I32" s="7"/>
      <c r="J32" s="7"/>
      <c r="K32" s="9"/>
      <c r="L32" s="43"/>
      <c r="M32" s="12"/>
      <c r="N32" s="13"/>
    </row>
    <row r="33" spans="1:18" ht="15.6" x14ac:dyDescent="0.3">
      <c r="A33" s="82"/>
      <c r="B33" s="51"/>
      <c r="C33" s="6"/>
      <c r="D33" s="7"/>
      <c r="E33" s="7"/>
      <c r="F33" s="9"/>
      <c r="G33" s="43"/>
      <c r="H33" s="8"/>
      <c r="I33" s="7"/>
      <c r="J33" s="7"/>
      <c r="K33" s="9"/>
      <c r="L33" s="43"/>
      <c r="M33" s="12"/>
      <c r="N33" s="13"/>
    </row>
    <row r="34" spans="1:18" ht="15.6" x14ac:dyDescent="0.3">
      <c r="A34" s="44"/>
      <c r="B34" s="80"/>
      <c r="C34" s="14"/>
      <c r="D34" s="15"/>
      <c r="E34" s="15"/>
      <c r="F34" s="11"/>
      <c r="G34" s="43"/>
      <c r="H34" s="16"/>
      <c r="I34" s="15"/>
      <c r="J34" s="15"/>
      <c r="K34" s="11"/>
      <c r="L34" s="43"/>
      <c r="M34" s="12"/>
      <c r="N34" s="13"/>
      <c r="R34" t="s">
        <v>49</v>
      </c>
    </row>
    <row r="35" spans="1:18" ht="16.2" thickBot="1" x14ac:dyDescent="0.35">
      <c r="A35" s="83"/>
      <c r="B35" s="81"/>
      <c r="C35" s="31"/>
      <c r="D35" s="32"/>
      <c r="E35" s="32"/>
      <c r="F35" s="34"/>
      <c r="G35" s="60"/>
      <c r="H35" s="33"/>
      <c r="I35" s="32"/>
      <c r="J35" s="32"/>
      <c r="K35" s="34"/>
      <c r="L35" s="60"/>
      <c r="M35" s="35"/>
      <c r="N35" s="36"/>
    </row>
    <row r="36" spans="1:18" ht="15.6" x14ac:dyDescent="0.3">
      <c r="A36" s="1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  <c r="N36" s="40"/>
    </row>
    <row r="37" spans="1:18" ht="15.6" x14ac:dyDescent="0.3">
      <c r="A37" s="1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40"/>
    </row>
    <row r="39" spans="1:18" ht="18" x14ac:dyDescent="0.35">
      <c r="A39" s="92" t="s">
        <v>33</v>
      </c>
      <c r="B39" s="92"/>
    </row>
    <row r="40" spans="1:18" ht="15" thickBot="1" x14ac:dyDescent="0.35"/>
    <row r="41" spans="1:18" ht="15" thickBot="1" x14ac:dyDescent="0.35">
      <c r="A41" s="93" t="s">
        <v>0</v>
      </c>
      <c r="B41" s="95" t="s">
        <v>1</v>
      </c>
      <c r="C41" s="97" t="s">
        <v>2</v>
      </c>
      <c r="D41" s="98"/>
      <c r="E41" s="98"/>
      <c r="F41" s="98"/>
      <c r="G41" s="99"/>
      <c r="H41" s="100" t="s">
        <v>3</v>
      </c>
      <c r="I41" s="98"/>
      <c r="J41" s="98"/>
      <c r="K41" s="98"/>
      <c r="L41" s="101"/>
      <c r="M41" s="90" t="s">
        <v>4</v>
      </c>
      <c r="N41" s="90" t="s">
        <v>5</v>
      </c>
    </row>
    <row r="42" spans="1:18" ht="15" thickBot="1" x14ac:dyDescent="0.35">
      <c r="A42" s="94"/>
      <c r="B42" s="96"/>
      <c r="C42" s="70" t="s">
        <v>6</v>
      </c>
      <c r="D42" s="71" t="s">
        <v>7</v>
      </c>
      <c r="E42" s="71" t="s">
        <v>8</v>
      </c>
      <c r="F42" s="72" t="s">
        <v>9</v>
      </c>
      <c r="G42" s="73" t="s">
        <v>30</v>
      </c>
      <c r="H42" s="74" t="s">
        <v>6</v>
      </c>
      <c r="I42" s="71" t="s">
        <v>7</v>
      </c>
      <c r="J42" s="71" t="s">
        <v>8</v>
      </c>
      <c r="K42" s="72" t="s">
        <v>9</v>
      </c>
      <c r="L42" s="73" t="s">
        <v>30</v>
      </c>
      <c r="M42" s="91"/>
      <c r="N42" s="91"/>
    </row>
    <row r="43" spans="1:18" ht="15.6" x14ac:dyDescent="0.3">
      <c r="A43" s="44" t="s">
        <v>23</v>
      </c>
      <c r="B43" s="76" t="s">
        <v>27</v>
      </c>
      <c r="C43" s="6">
        <v>3.2</v>
      </c>
      <c r="D43" s="7">
        <v>6.9</v>
      </c>
      <c r="E43" s="7">
        <v>2</v>
      </c>
      <c r="F43" s="9">
        <v>0</v>
      </c>
      <c r="G43" s="41">
        <f>C43+D43+E43-F43</f>
        <v>12.100000000000001</v>
      </c>
      <c r="H43" s="8">
        <v>2.5</v>
      </c>
      <c r="I43" s="7">
        <v>8.5</v>
      </c>
      <c r="J43" s="7">
        <v>2</v>
      </c>
      <c r="K43" s="9">
        <v>0</v>
      </c>
      <c r="L43" s="41">
        <f>H43+I43+J43-K43</f>
        <v>13</v>
      </c>
      <c r="M43" s="41">
        <f>G43+L43</f>
        <v>25.1</v>
      </c>
      <c r="N43" s="42">
        <f>RANK(M43,$M$43:$M$52,0)</f>
        <v>1</v>
      </c>
    </row>
    <row r="44" spans="1:18" ht="15.6" x14ac:dyDescent="0.3">
      <c r="A44" s="44" t="s">
        <v>20</v>
      </c>
      <c r="B44" s="76" t="s">
        <v>29</v>
      </c>
      <c r="C44" s="6">
        <v>2.5</v>
      </c>
      <c r="D44" s="7">
        <v>7.3</v>
      </c>
      <c r="E44" s="7">
        <v>2</v>
      </c>
      <c r="F44" s="9">
        <v>0</v>
      </c>
      <c r="G44" s="43">
        <f>C44+D44+E44-F44</f>
        <v>11.8</v>
      </c>
      <c r="H44" s="8">
        <v>1.7</v>
      </c>
      <c r="I44" s="7">
        <v>8.1</v>
      </c>
      <c r="J44" s="7">
        <v>2</v>
      </c>
      <c r="K44" s="9">
        <v>0</v>
      </c>
      <c r="L44" s="43">
        <f>H44+I44+J44-K44</f>
        <v>11.799999999999999</v>
      </c>
      <c r="M44" s="43">
        <f>G44+L44</f>
        <v>23.6</v>
      </c>
      <c r="N44" s="44">
        <f>RANK(M44,$M$43:$M$52,0)</f>
        <v>2</v>
      </c>
    </row>
    <row r="45" spans="1:18" ht="15.6" x14ac:dyDescent="0.3">
      <c r="A45" s="44" t="s">
        <v>21</v>
      </c>
      <c r="B45" s="76" t="s">
        <v>43</v>
      </c>
      <c r="C45" s="6">
        <v>3.2</v>
      </c>
      <c r="D45" s="7">
        <v>6.5</v>
      </c>
      <c r="E45" s="7">
        <v>1.65</v>
      </c>
      <c r="F45" s="9">
        <v>0</v>
      </c>
      <c r="G45" s="43">
        <f>C45+D45+E45-F45</f>
        <v>11.35</v>
      </c>
      <c r="H45" s="8">
        <v>2.2000000000000002</v>
      </c>
      <c r="I45" s="7">
        <v>8</v>
      </c>
      <c r="J45" s="7">
        <v>2</v>
      </c>
      <c r="K45" s="9">
        <v>0</v>
      </c>
      <c r="L45" s="43">
        <f>H45+I45+J45-K45</f>
        <v>12.2</v>
      </c>
      <c r="M45" s="43">
        <f>G45+L45</f>
        <v>23.549999999999997</v>
      </c>
      <c r="N45" s="44">
        <f>RANK(M45,$M$43:$M$52,0)</f>
        <v>3</v>
      </c>
    </row>
    <row r="46" spans="1:18" ht="15.6" x14ac:dyDescent="0.3">
      <c r="A46" s="44" t="s">
        <v>19</v>
      </c>
      <c r="B46" s="76" t="s">
        <v>28</v>
      </c>
      <c r="C46" s="6">
        <v>2.4</v>
      </c>
      <c r="D46" s="7">
        <v>7</v>
      </c>
      <c r="E46" s="7">
        <v>2</v>
      </c>
      <c r="F46" s="9">
        <v>0</v>
      </c>
      <c r="G46" s="43">
        <f>C46+D46+E46-F46</f>
        <v>11.4</v>
      </c>
      <c r="H46" s="8">
        <v>1.9</v>
      </c>
      <c r="I46" s="7">
        <v>8</v>
      </c>
      <c r="J46" s="7">
        <v>2</v>
      </c>
      <c r="K46" s="9">
        <v>0</v>
      </c>
      <c r="L46" s="43">
        <f>H46+I46+J46-K46</f>
        <v>11.9</v>
      </c>
      <c r="M46" s="43">
        <f>G46+L46</f>
        <v>23.3</v>
      </c>
      <c r="N46" s="44">
        <f>RANK(M46,$M$43:$M$52,0)</f>
        <v>4</v>
      </c>
    </row>
    <row r="47" spans="1:18" ht="15.6" x14ac:dyDescent="0.3">
      <c r="A47" s="44" t="s">
        <v>22</v>
      </c>
      <c r="B47" s="77" t="s">
        <v>47</v>
      </c>
      <c r="C47" s="6">
        <v>3.2</v>
      </c>
      <c r="D47" s="7">
        <v>6.5</v>
      </c>
      <c r="E47" s="7">
        <v>2</v>
      </c>
      <c r="F47" s="9">
        <v>0</v>
      </c>
      <c r="G47" s="43">
        <f>C47+D47+E47-F47</f>
        <v>11.7</v>
      </c>
      <c r="H47" s="8">
        <v>1.7</v>
      </c>
      <c r="I47" s="7">
        <v>6.7</v>
      </c>
      <c r="J47" s="7">
        <v>1.8</v>
      </c>
      <c r="K47" s="9">
        <v>0</v>
      </c>
      <c r="L47" s="43">
        <f>H47+I47+J47-K47</f>
        <v>10.200000000000001</v>
      </c>
      <c r="M47" s="43">
        <f>G47+L47</f>
        <v>21.9</v>
      </c>
      <c r="N47" s="44">
        <f>RANK(M47,$M$43:$M$52,0)</f>
        <v>5</v>
      </c>
    </row>
    <row r="48" spans="1:18" ht="15.6" x14ac:dyDescent="0.3">
      <c r="A48" s="44" t="s">
        <v>26</v>
      </c>
      <c r="B48" s="76" t="s">
        <v>45</v>
      </c>
      <c r="C48" s="6">
        <v>2</v>
      </c>
      <c r="D48" s="7">
        <v>7</v>
      </c>
      <c r="E48" s="7">
        <v>2</v>
      </c>
      <c r="F48" s="9"/>
      <c r="G48" s="43">
        <f>C48+D48+E48-F48</f>
        <v>11</v>
      </c>
      <c r="H48" s="8">
        <v>1.85</v>
      </c>
      <c r="I48" s="7">
        <v>6.5</v>
      </c>
      <c r="J48" s="7">
        <v>2</v>
      </c>
      <c r="K48" s="9">
        <v>0</v>
      </c>
      <c r="L48" s="43">
        <f>H48+I48+J48-K48</f>
        <v>10.35</v>
      </c>
      <c r="M48" s="43">
        <f>G48+L48</f>
        <v>21.35</v>
      </c>
      <c r="N48" s="44">
        <f>RANK(M48,$M$43:$M$52,0)</f>
        <v>6</v>
      </c>
    </row>
    <row r="49" spans="1:15" ht="15.6" x14ac:dyDescent="0.3">
      <c r="A49" s="44" t="s">
        <v>25</v>
      </c>
      <c r="B49" s="76" t="s">
        <v>48</v>
      </c>
      <c r="C49" s="6">
        <v>2.5</v>
      </c>
      <c r="D49" s="7">
        <v>6.7</v>
      </c>
      <c r="E49" s="7">
        <v>1.4</v>
      </c>
      <c r="F49" s="9">
        <v>0</v>
      </c>
      <c r="G49" s="43">
        <f>C49+D49+E49-F49</f>
        <v>10.6</v>
      </c>
      <c r="H49" s="8">
        <v>1.7</v>
      </c>
      <c r="I49" s="7">
        <v>6.7</v>
      </c>
      <c r="J49" s="7">
        <v>2</v>
      </c>
      <c r="K49" s="9">
        <v>0</v>
      </c>
      <c r="L49" s="43">
        <f>H49+I49+J49-K49</f>
        <v>10.4</v>
      </c>
      <c r="M49" s="43">
        <f>G49+L49</f>
        <v>21</v>
      </c>
      <c r="N49" s="44">
        <f>RANK(M49,$M$43:$M$52,0)</f>
        <v>7</v>
      </c>
    </row>
    <row r="50" spans="1:15" ht="15.6" x14ac:dyDescent="0.3">
      <c r="A50" s="44" t="s">
        <v>24</v>
      </c>
      <c r="B50" s="76" t="s">
        <v>38</v>
      </c>
      <c r="C50" s="48">
        <v>2.2000000000000002</v>
      </c>
      <c r="D50" s="49">
        <v>5.7</v>
      </c>
      <c r="E50" s="49">
        <v>1.9</v>
      </c>
      <c r="F50" s="58">
        <v>0</v>
      </c>
      <c r="G50" s="43">
        <f>C50+D50+E50-F50</f>
        <v>9.8000000000000007</v>
      </c>
      <c r="H50" s="50">
        <v>1.7</v>
      </c>
      <c r="I50" s="49">
        <v>7.3</v>
      </c>
      <c r="J50" s="49">
        <v>1.9</v>
      </c>
      <c r="K50" s="58">
        <v>0</v>
      </c>
      <c r="L50" s="43">
        <f>H50+I50+J50-K50</f>
        <v>10.9</v>
      </c>
      <c r="M50" s="43">
        <f>G50+L50</f>
        <v>20.700000000000003</v>
      </c>
      <c r="N50" s="44">
        <f>RANK(M50,$M$43:$M$52,0)</f>
        <v>8</v>
      </c>
    </row>
    <row r="51" spans="1:15" ht="15.6" x14ac:dyDescent="0.3">
      <c r="A51" s="79"/>
      <c r="B51" s="78"/>
      <c r="C51" s="48"/>
      <c r="D51" s="49"/>
      <c r="E51" s="49"/>
      <c r="F51" s="58"/>
      <c r="G51" s="43"/>
      <c r="H51" s="50"/>
      <c r="I51" s="49"/>
      <c r="J51" s="49"/>
      <c r="K51" s="58"/>
      <c r="L51" s="43"/>
      <c r="M51" s="43"/>
      <c r="N51" s="44"/>
    </row>
    <row r="52" spans="1:15" ht="16.2" thickBot="1" x14ac:dyDescent="0.35">
      <c r="A52" s="46"/>
      <c r="B52" s="52"/>
      <c r="C52" s="17"/>
      <c r="D52" s="18"/>
      <c r="E52" s="18"/>
      <c r="F52" s="20"/>
      <c r="G52" s="45"/>
      <c r="H52" s="19"/>
      <c r="I52" s="18"/>
      <c r="J52" s="18"/>
      <c r="K52" s="20"/>
      <c r="L52" s="45"/>
      <c r="M52" s="45"/>
      <c r="N52" s="46"/>
    </row>
    <row r="55" spans="1:15" x14ac:dyDescent="0.3">
      <c r="A55" s="87"/>
      <c r="B55" s="87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 x14ac:dyDescent="0.3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15" x14ac:dyDescent="0.3">
      <c r="A57" s="88"/>
      <c r="B57" s="86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6"/>
      <c r="N57" s="86"/>
      <c r="O57" s="55"/>
    </row>
    <row r="58" spans="1:15" x14ac:dyDescent="0.3">
      <c r="A58" s="88"/>
      <c r="B58" s="86"/>
      <c r="C58" s="40"/>
      <c r="D58" s="40"/>
      <c r="E58" s="40"/>
      <c r="F58" s="40"/>
      <c r="G58" s="56"/>
      <c r="H58" s="40"/>
      <c r="I58" s="40"/>
      <c r="J58" s="40"/>
      <c r="K58" s="40"/>
      <c r="L58" s="56"/>
      <c r="M58" s="86"/>
      <c r="N58" s="86"/>
      <c r="O58" s="55"/>
    </row>
    <row r="59" spans="1:15" ht="15.6" x14ac:dyDescent="0.3">
      <c r="A59" s="40"/>
      <c r="B59" s="57"/>
      <c r="C59" s="39"/>
      <c r="D59" s="39"/>
      <c r="E59" s="39"/>
      <c r="F59" s="39"/>
      <c r="G59" s="39" t="s">
        <v>49</v>
      </c>
      <c r="H59" s="39"/>
      <c r="I59" s="39"/>
      <c r="J59" s="39"/>
      <c r="K59" s="39"/>
      <c r="L59" s="39"/>
      <c r="M59" s="39"/>
      <c r="N59" s="40"/>
      <c r="O59" s="55"/>
    </row>
    <row r="60" spans="1:15" ht="15.6" x14ac:dyDescent="0.3">
      <c r="A60" s="40"/>
      <c r="B60" s="57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55"/>
    </row>
    <row r="61" spans="1:15" ht="15.6" x14ac:dyDescent="0.3">
      <c r="A61" s="40"/>
      <c r="B61" s="57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55"/>
    </row>
    <row r="62" spans="1:15" ht="15.6" x14ac:dyDescent="0.3">
      <c r="A62" s="40"/>
      <c r="B62" s="5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55"/>
    </row>
    <row r="63" spans="1:15" x14ac:dyDescent="0.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x14ac:dyDescent="0.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x14ac:dyDescent="0.3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x14ac:dyDescent="0.3">
      <c r="A66" s="87"/>
      <c r="B66" s="87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x14ac:dyDescent="0.3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x14ac:dyDescent="0.3">
      <c r="A68" s="88"/>
      <c r="B68" s="86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6"/>
      <c r="N68" s="86"/>
      <c r="O68" s="55"/>
    </row>
    <row r="69" spans="1:15" x14ac:dyDescent="0.3">
      <c r="A69" s="88"/>
      <c r="B69" s="86"/>
      <c r="C69" s="40"/>
      <c r="D69" s="40"/>
      <c r="E69" s="40"/>
      <c r="F69" s="40"/>
      <c r="G69" s="56"/>
      <c r="H69" s="40"/>
      <c r="I69" s="40"/>
      <c r="J69" s="40"/>
      <c r="K69" s="40"/>
      <c r="L69" s="56"/>
      <c r="M69" s="86"/>
      <c r="N69" s="86"/>
      <c r="O69" s="55"/>
    </row>
    <row r="70" spans="1:15" ht="15.6" x14ac:dyDescent="0.3">
      <c r="A70" s="40"/>
      <c r="B70" s="57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55"/>
    </row>
    <row r="71" spans="1:15" ht="15.6" x14ac:dyDescent="0.3">
      <c r="A71" s="40"/>
      <c r="B71" s="57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55"/>
    </row>
    <row r="72" spans="1:15" ht="15.6" x14ac:dyDescent="0.3">
      <c r="A72" s="40"/>
      <c r="B72" s="57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0"/>
      <c r="O72" s="55"/>
    </row>
    <row r="73" spans="1:15" ht="15.6" x14ac:dyDescent="0.3">
      <c r="A73" s="40"/>
      <c r="B73" s="57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  <c r="O73" s="55"/>
    </row>
    <row r="74" spans="1:15" ht="15.6" x14ac:dyDescent="0.3">
      <c r="A74" s="40"/>
      <c r="B74" s="57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55"/>
    </row>
    <row r="75" spans="1:15" ht="15.6" x14ac:dyDescent="0.3">
      <c r="A75" s="40"/>
      <c r="B75" s="57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55"/>
    </row>
    <row r="76" spans="1:15" ht="15.6" x14ac:dyDescent="0.3">
      <c r="A76" s="40"/>
      <c r="B76" s="57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55"/>
    </row>
    <row r="77" spans="1:15" ht="15.6" x14ac:dyDescent="0.3">
      <c r="A77" s="40"/>
      <c r="B77" s="57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55"/>
    </row>
    <row r="78" spans="1:15" x14ac:dyDescent="0.3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 x14ac:dyDescent="0.3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1:15" x14ac:dyDescent="0.3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15" x14ac:dyDescent="0.3">
      <c r="A81" s="87"/>
      <c r="B81" s="87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1:15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1:15" x14ac:dyDescent="0.3">
      <c r="A83" s="88"/>
      <c r="B83" s="86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6"/>
      <c r="N83" s="86"/>
      <c r="O83" s="55"/>
    </row>
    <row r="84" spans="1:15" x14ac:dyDescent="0.3">
      <c r="A84" s="88"/>
      <c r="B84" s="86"/>
      <c r="C84" s="40"/>
      <c r="D84" s="40"/>
      <c r="E84" s="40"/>
      <c r="F84" s="40"/>
      <c r="G84" s="56"/>
      <c r="H84" s="40"/>
      <c r="I84" s="40"/>
      <c r="J84" s="40"/>
      <c r="K84" s="40"/>
      <c r="L84" s="56"/>
      <c r="M84" s="86"/>
      <c r="N84" s="86"/>
      <c r="O84" s="55"/>
    </row>
    <row r="85" spans="1:15" ht="15.6" x14ac:dyDescent="0.3">
      <c r="A85" s="40"/>
      <c r="B85" s="57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  <c r="O85" s="55"/>
    </row>
    <row r="86" spans="1:15" ht="15.6" x14ac:dyDescent="0.3">
      <c r="A86" s="40"/>
      <c r="B86" s="57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55"/>
    </row>
    <row r="87" spans="1:15" ht="15.6" x14ac:dyDescent="0.3">
      <c r="A87" s="40"/>
      <c r="B87" s="57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  <c r="O87" s="55"/>
    </row>
    <row r="88" spans="1:15" ht="15.6" x14ac:dyDescent="0.3">
      <c r="A88" s="40"/>
      <c r="B88" s="57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0"/>
      <c r="O88" s="55"/>
    </row>
    <row r="89" spans="1:15" ht="15.6" x14ac:dyDescent="0.3">
      <c r="A89" s="40"/>
      <c r="B89" s="57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  <c r="O89" s="55"/>
    </row>
    <row r="90" spans="1:15" ht="15.6" x14ac:dyDescent="0.3">
      <c r="A90" s="40"/>
      <c r="B90" s="57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  <c r="O90" s="55"/>
    </row>
    <row r="91" spans="1:15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</row>
    <row r="92" spans="1:15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x14ac:dyDescent="0.3">
      <c r="A94" s="87"/>
      <c r="B94" s="87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15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</row>
    <row r="96" spans="1:15" x14ac:dyDescent="0.3">
      <c r="A96" s="88"/>
      <c r="B96" s="86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6"/>
      <c r="N96" s="86"/>
      <c r="O96" s="55"/>
    </row>
    <row r="97" spans="1:15" x14ac:dyDescent="0.3">
      <c r="A97" s="88"/>
      <c r="B97" s="86"/>
      <c r="C97" s="40"/>
      <c r="D97" s="40"/>
      <c r="E97" s="40"/>
      <c r="F97" s="40"/>
      <c r="G97" s="56"/>
      <c r="H97" s="40"/>
      <c r="I97" s="40"/>
      <c r="J97" s="40"/>
      <c r="K97" s="40"/>
      <c r="L97" s="56"/>
      <c r="M97" s="86"/>
      <c r="N97" s="86"/>
      <c r="O97" s="55"/>
    </row>
    <row r="98" spans="1:15" ht="15.6" x14ac:dyDescent="0.3">
      <c r="A98" s="40"/>
      <c r="B98" s="5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55"/>
    </row>
    <row r="99" spans="1:15" ht="15.6" x14ac:dyDescent="0.3">
      <c r="A99" s="40"/>
      <c r="B99" s="5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0"/>
      <c r="O99" s="55"/>
    </row>
    <row r="100" spans="1:15" ht="15.6" x14ac:dyDescent="0.3">
      <c r="A100" s="40"/>
      <c r="B100" s="5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0"/>
      <c r="O100" s="55"/>
    </row>
    <row r="101" spans="1:15" ht="15.6" x14ac:dyDescent="0.3">
      <c r="A101" s="40"/>
      <c r="B101" s="5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55"/>
    </row>
    <row r="102" spans="1:15" ht="15.6" x14ac:dyDescent="0.3">
      <c r="A102" s="40"/>
      <c r="B102" s="5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55"/>
    </row>
    <row r="103" spans="1:15" x14ac:dyDescent="0.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</row>
    <row r="104" spans="1:15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</row>
    <row r="105" spans="1:15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</row>
    <row r="106" spans="1:15" x14ac:dyDescent="0.3">
      <c r="A106" s="87"/>
      <c r="B106" s="87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15" x14ac:dyDescent="0.3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</row>
    <row r="108" spans="1:15" x14ac:dyDescent="0.3">
      <c r="A108" s="88"/>
      <c r="B108" s="86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6"/>
      <c r="N108" s="86"/>
      <c r="O108" s="55"/>
    </row>
    <row r="109" spans="1:15" x14ac:dyDescent="0.3">
      <c r="A109" s="88"/>
      <c r="B109" s="86"/>
      <c r="C109" s="40"/>
      <c r="D109" s="40"/>
      <c r="E109" s="40"/>
      <c r="F109" s="40"/>
      <c r="G109" s="56"/>
      <c r="H109" s="40"/>
      <c r="I109" s="40"/>
      <c r="J109" s="40"/>
      <c r="K109" s="40"/>
      <c r="L109" s="56"/>
      <c r="M109" s="86"/>
      <c r="N109" s="86"/>
      <c r="O109" s="55"/>
    </row>
    <row r="110" spans="1:15" ht="15.6" x14ac:dyDescent="0.3">
      <c r="A110" s="40"/>
      <c r="B110" s="57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55"/>
    </row>
    <row r="111" spans="1:15" ht="15.6" x14ac:dyDescent="0.3">
      <c r="A111" s="40"/>
      <c r="B111" s="57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0"/>
      <c r="O111" s="55"/>
    </row>
    <row r="112" spans="1:15" ht="15.6" x14ac:dyDescent="0.3">
      <c r="A112" s="40"/>
      <c r="B112" s="57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55"/>
    </row>
    <row r="113" spans="1:15" ht="15.6" x14ac:dyDescent="0.3">
      <c r="A113" s="40"/>
      <c r="B113" s="57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  <c r="O113" s="55"/>
    </row>
    <row r="114" spans="1:15" x14ac:dyDescent="0.3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</row>
    <row r="115" spans="1:15" x14ac:dyDescent="0.3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</row>
    <row r="116" spans="1:15" x14ac:dyDescent="0.3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</row>
    <row r="117" spans="1:15" x14ac:dyDescent="0.3">
      <c r="A117" s="87"/>
      <c r="B117" s="87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1:15" x14ac:dyDescent="0.3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</row>
    <row r="119" spans="1:15" x14ac:dyDescent="0.3">
      <c r="A119" s="88"/>
      <c r="B119" s="86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6"/>
      <c r="N119" s="86"/>
      <c r="O119" s="55"/>
    </row>
    <row r="120" spans="1:15" x14ac:dyDescent="0.3">
      <c r="A120" s="88"/>
      <c r="B120" s="86"/>
      <c r="C120" s="40"/>
      <c r="D120" s="40"/>
      <c r="E120" s="40"/>
      <c r="F120" s="40"/>
      <c r="G120" s="56"/>
      <c r="H120" s="40"/>
      <c r="I120" s="40"/>
      <c r="J120" s="40"/>
      <c r="K120" s="40"/>
      <c r="L120" s="56"/>
      <c r="M120" s="86"/>
      <c r="N120" s="86"/>
      <c r="O120" s="55"/>
    </row>
    <row r="121" spans="1:15" ht="15.6" x14ac:dyDescent="0.3">
      <c r="A121" s="40"/>
      <c r="B121" s="57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0"/>
      <c r="O121" s="55"/>
    </row>
    <row r="122" spans="1:15" ht="15.6" x14ac:dyDescent="0.3">
      <c r="A122" s="40"/>
      <c r="B122" s="57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55"/>
    </row>
    <row r="123" spans="1:15" ht="15.6" x14ac:dyDescent="0.3">
      <c r="A123" s="40"/>
      <c r="B123" s="57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0"/>
      <c r="O123" s="55"/>
    </row>
    <row r="124" spans="1:15" x14ac:dyDescent="0.3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</row>
    <row r="125" spans="1:15" x14ac:dyDescent="0.3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5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5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5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1:15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1:15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</row>
    <row r="131" spans="1:15" x14ac:dyDescent="0.3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1:15" x14ac:dyDescent="0.3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</row>
    <row r="133" spans="1:15" x14ac:dyDescent="0.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1:15" x14ac:dyDescent="0.3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</row>
    <row r="135" spans="1:15" x14ac:dyDescent="0.3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x14ac:dyDescent="0.3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x14ac:dyDescent="0.3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15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x14ac:dyDescent="0.3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x14ac:dyDescent="0.3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1:15" x14ac:dyDescent="0.3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</row>
    <row r="142" spans="1:15" x14ac:dyDescent="0.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</row>
    <row r="143" spans="1:15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</row>
    <row r="144" spans="1:15" x14ac:dyDescent="0.3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</row>
    <row r="145" spans="1:15" x14ac:dyDescent="0.3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</row>
    <row r="146" spans="1:15" x14ac:dyDescent="0.3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</row>
    <row r="147" spans="1:15" x14ac:dyDescent="0.3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</row>
    <row r="148" spans="1:15" x14ac:dyDescent="0.3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</row>
    <row r="149" spans="1:15" x14ac:dyDescent="0.3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</row>
    <row r="150" spans="1:15" x14ac:dyDescent="0.3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  <row r="151" spans="1:15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1:15" x14ac:dyDescent="0.3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</row>
    <row r="153" spans="1:15" x14ac:dyDescent="0.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</row>
    <row r="154" spans="1:15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</row>
    <row r="155" spans="1:15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5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</row>
    <row r="157" spans="1:15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</row>
    <row r="158" spans="1:15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</row>
    <row r="159" spans="1:15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</row>
    <row r="160" spans="1:15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1:15" x14ac:dyDescent="0.3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1:15" x14ac:dyDescent="0.3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1:15" x14ac:dyDescent="0.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1:15" x14ac:dyDescent="0.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1:15" x14ac:dyDescent="0.3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1:15" x14ac:dyDescent="0.3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15" x14ac:dyDescent="0.3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</row>
    <row r="168" spans="1:15" x14ac:dyDescent="0.3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1:15" x14ac:dyDescent="0.3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1:15" x14ac:dyDescent="0.3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1:15" x14ac:dyDescent="0.3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5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1:15" x14ac:dyDescent="0.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1:15" x14ac:dyDescent="0.3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1:15" x14ac:dyDescent="0.3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1:15" x14ac:dyDescent="0.3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1:15" x14ac:dyDescent="0.3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1:15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1:15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1:15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1:15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1:15" x14ac:dyDescent="0.3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1:15" x14ac:dyDescent="0.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1:15" x14ac:dyDescent="0.3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1:15" x14ac:dyDescent="0.3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1:15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1:15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1:15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1:15" x14ac:dyDescent="0.3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1:15" x14ac:dyDescent="0.3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1:15" x14ac:dyDescent="0.3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1:15" x14ac:dyDescent="0.3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1:15" x14ac:dyDescent="0.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1:15" x14ac:dyDescent="0.3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1:15" x14ac:dyDescent="0.3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1:15" x14ac:dyDescent="0.3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1:15" x14ac:dyDescent="0.3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1:15" x14ac:dyDescent="0.3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1:15" x14ac:dyDescent="0.3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1:15" x14ac:dyDescent="0.3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1:15" x14ac:dyDescent="0.3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1:15" x14ac:dyDescent="0.3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1:15" x14ac:dyDescent="0.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1:15" x14ac:dyDescent="0.3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1:15" x14ac:dyDescent="0.3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1:15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1:15" x14ac:dyDescent="0.3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1:15" x14ac:dyDescent="0.3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</row>
  </sheetData>
  <sortState xmlns:xlrd2="http://schemas.microsoft.com/office/spreadsheetml/2017/richdata2" ref="A43:N50">
    <sortCondition ref="N43:N50"/>
  </sortState>
  <mergeCells count="65">
    <mergeCell ref="M108:M109"/>
    <mergeCell ref="N108:N109"/>
    <mergeCell ref="A106:B106"/>
    <mergeCell ref="A108:A109"/>
    <mergeCell ref="B108:B109"/>
    <mergeCell ref="C108:G108"/>
    <mergeCell ref="H108:L108"/>
    <mergeCell ref="H21:L21"/>
    <mergeCell ref="M21:M22"/>
    <mergeCell ref="N21:N22"/>
    <mergeCell ref="A19:B19"/>
    <mergeCell ref="A21:A22"/>
    <mergeCell ref="B21:B22"/>
    <mergeCell ref="C21:G21"/>
    <mergeCell ref="A2:N2"/>
    <mergeCell ref="A3:N3"/>
    <mergeCell ref="A5:B5"/>
    <mergeCell ref="A7:A8"/>
    <mergeCell ref="B7:B8"/>
    <mergeCell ref="C7:G7"/>
    <mergeCell ref="H7:L7"/>
    <mergeCell ref="M7:M8"/>
    <mergeCell ref="N7:N8"/>
    <mergeCell ref="A39:B39"/>
    <mergeCell ref="A41:A42"/>
    <mergeCell ref="B41:B42"/>
    <mergeCell ref="C41:G41"/>
    <mergeCell ref="H41:L41"/>
    <mergeCell ref="M41:M42"/>
    <mergeCell ref="N41:N42"/>
    <mergeCell ref="A81:B81"/>
    <mergeCell ref="A83:A84"/>
    <mergeCell ref="B83:B84"/>
    <mergeCell ref="C83:G83"/>
    <mergeCell ref="H83:L83"/>
    <mergeCell ref="M83:M84"/>
    <mergeCell ref="N83:N84"/>
    <mergeCell ref="A66:B66"/>
    <mergeCell ref="A68:A69"/>
    <mergeCell ref="B68:B69"/>
    <mergeCell ref="C68:G68"/>
    <mergeCell ref="H68:L68"/>
    <mergeCell ref="M68:M69"/>
    <mergeCell ref="N68:N69"/>
    <mergeCell ref="H119:L119"/>
    <mergeCell ref="M119:M120"/>
    <mergeCell ref="N119:N120"/>
    <mergeCell ref="A117:B117"/>
    <mergeCell ref="A119:A120"/>
    <mergeCell ref="B119:B120"/>
    <mergeCell ref="C119:G119"/>
    <mergeCell ref="M96:M97"/>
    <mergeCell ref="N96:N97"/>
    <mergeCell ref="A55:B55"/>
    <mergeCell ref="A57:A58"/>
    <mergeCell ref="B57:B58"/>
    <mergeCell ref="C57:G57"/>
    <mergeCell ref="H57:L57"/>
    <mergeCell ref="M57:M58"/>
    <mergeCell ref="N57:N58"/>
    <mergeCell ref="A94:B94"/>
    <mergeCell ref="A96:A97"/>
    <mergeCell ref="B96:B97"/>
    <mergeCell ref="C96:G96"/>
    <mergeCell ref="H96:L96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D03B-5226-459A-8D84-DE85DDE57F87}">
  <dimension ref="A1:Q208"/>
  <sheetViews>
    <sheetView tabSelected="1" topLeftCell="A15" workbookViewId="0">
      <selection activeCell="B36" sqref="B36:E36"/>
    </sheetView>
  </sheetViews>
  <sheetFormatPr defaultRowHeight="14.4" x14ac:dyDescent="0.3"/>
  <cols>
    <col min="2" max="2" width="24.6640625" customWidth="1"/>
    <col min="3" max="3" width="9.44140625" customWidth="1"/>
    <col min="4" max="4" width="7.33203125" customWidth="1"/>
    <col min="5" max="5" width="7.6640625" customWidth="1"/>
    <col min="6" max="6" width="7.21875" customWidth="1"/>
    <col min="8" max="8" width="8.6640625" customWidth="1"/>
    <col min="9" max="9" width="8.88671875" customWidth="1"/>
    <col min="10" max="10" width="8.6640625" customWidth="1"/>
    <col min="11" max="11" width="7.44140625" customWidth="1"/>
    <col min="13" max="13" width="9.6640625" customWidth="1"/>
    <col min="14" max="14" width="10.33203125" customWidth="1"/>
  </cols>
  <sheetData>
    <row r="1" spans="1:17" ht="28.8" x14ac:dyDescent="0.55000000000000004">
      <c r="A1" s="102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7" ht="18" x14ac:dyDescent="0.35">
      <c r="A2" s="104">
        <v>45942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7" ht="18" x14ac:dyDescent="0.3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5" spans="1:17" ht="18" x14ac:dyDescent="0.35">
      <c r="A5" s="106" t="s">
        <v>31</v>
      </c>
      <c r="B5" s="107"/>
    </row>
    <row r="6" spans="1:17" ht="15" thickBot="1" x14ac:dyDescent="0.35"/>
    <row r="7" spans="1:17" ht="15" thickBot="1" x14ac:dyDescent="0.35">
      <c r="A7" s="143" t="s">
        <v>0</v>
      </c>
      <c r="B7" s="117" t="s">
        <v>1</v>
      </c>
      <c r="C7" s="112" t="s">
        <v>2</v>
      </c>
      <c r="D7" s="113"/>
      <c r="E7" s="113"/>
      <c r="F7" s="113"/>
      <c r="G7" s="114"/>
      <c r="H7" s="115" t="s">
        <v>3</v>
      </c>
      <c r="I7" s="113"/>
      <c r="J7" s="113"/>
      <c r="K7" s="113"/>
      <c r="L7" s="116"/>
      <c r="M7" s="117" t="s">
        <v>4</v>
      </c>
      <c r="N7" s="117" t="s">
        <v>5</v>
      </c>
    </row>
    <row r="8" spans="1:17" ht="15" thickBot="1" x14ac:dyDescent="0.35">
      <c r="A8" s="144"/>
      <c r="B8" s="145"/>
      <c r="C8" s="2" t="s">
        <v>6</v>
      </c>
      <c r="D8" s="3" t="s">
        <v>7</v>
      </c>
      <c r="E8" s="3" t="s">
        <v>8</v>
      </c>
      <c r="F8" s="53" t="s">
        <v>9</v>
      </c>
      <c r="G8" s="54" t="s">
        <v>30</v>
      </c>
      <c r="H8" s="4" t="s">
        <v>6</v>
      </c>
      <c r="I8" s="3" t="s">
        <v>7</v>
      </c>
      <c r="J8" s="3" t="s">
        <v>8</v>
      </c>
      <c r="K8" s="3" t="s">
        <v>9</v>
      </c>
      <c r="L8" s="5" t="s">
        <v>30</v>
      </c>
      <c r="M8" s="118"/>
      <c r="N8" s="118"/>
    </row>
    <row r="9" spans="1:17" ht="15.6" x14ac:dyDescent="0.3">
      <c r="A9" s="44" t="s">
        <v>12</v>
      </c>
      <c r="B9" s="76" t="s">
        <v>36</v>
      </c>
      <c r="C9" s="23">
        <v>2</v>
      </c>
      <c r="D9" s="24">
        <v>0.9</v>
      </c>
      <c r="E9" s="24">
        <v>8</v>
      </c>
      <c r="F9" s="26">
        <v>0</v>
      </c>
      <c r="G9" s="47">
        <f>C9+D9+E9-F9</f>
        <v>10.9</v>
      </c>
      <c r="H9" s="25">
        <v>0.2</v>
      </c>
      <c r="I9" s="24">
        <v>8.4</v>
      </c>
      <c r="J9" s="24">
        <v>2</v>
      </c>
      <c r="K9" s="26">
        <v>0</v>
      </c>
      <c r="L9" s="47">
        <f>H9+I9+J9-K9</f>
        <v>10.6</v>
      </c>
      <c r="M9" s="27">
        <f>G9+L9</f>
        <v>21.5</v>
      </c>
      <c r="N9" s="10">
        <f>RANK(M9,$M$9:$M$16,0)</f>
        <v>1</v>
      </c>
    </row>
    <row r="10" spans="1:17" ht="15.6" x14ac:dyDescent="0.3">
      <c r="A10" s="44" t="s">
        <v>10</v>
      </c>
      <c r="B10" s="76" t="s">
        <v>35</v>
      </c>
      <c r="C10" s="6">
        <v>1.7</v>
      </c>
      <c r="D10" s="7">
        <v>0.8</v>
      </c>
      <c r="E10" s="7">
        <v>6.3</v>
      </c>
      <c r="F10" s="9">
        <v>0</v>
      </c>
      <c r="G10" s="43">
        <f>C10+D10+E10-F10</f>
        <v>8.8000000000000007</v>
      </c>
      <c r="H10" s="8">
        <v>0.1</v>
      </c>
      <c r="I10" s="7">
        <v>7.8</v>
      </c>
      <c r="J10" s="7">
        <v>2</v>
      </c>
      <c r="K10" s="9">
        <v>0</v>
      </c>
      <c r="L10" s="43">
        <f>H10+I10+J10-K10</f>
        <v>9.8999999999999986</v>
      </c>
      <c r="M10" s="12">
        <f>G10+L10</f>
        <v>18.7</v>
      </c>
      <c r="N10" s="13">
        <f>RANK(M10,$M$9:$M$16,0)</f>
        <v>2</v>
      </c>
      <c r="Q10" t="s">
        <v>49</v>
      </c>
    </row>
    <row r="11" spans="1:17" ht="15.6" x14ac:dyDescent="0.3">
      <c r="A11" s="44" t="s">
        <v>11</v>
      </c>
      <c r="B11" s="76" t="s">
        <v>46</v>
      </c>
      <c r="C11" s="6">
        <v>2</v>
      </c>
      <c r="D11" s="7">
        <v>0.9</v>
      </c>
      <c r="E11" s="7">
        <v>6.7</v>
      </c>
      <c r="F11" s="9">
        <v>0</v>
      </c>
      <c r="G11" s="43">
        <f>C11+D11+E11-F11</f>
        <v>9.6</v>
      </c>
      <c r="H11" s="8">
        <v>0.2</v>
      </c>
      <c r="I11" s="7">
        <v>6.5</v>
      </c>
      <c r="J11" s="7">
        <v>1.9</v>
      </c>
      <c r="K11" s="9">
        <v>0</v>
      </c>
      <c r="L11" s="43">
        <f>H11+I11+J11-K11</f>
        <v>8.6</v>
      </c>
      <c r="M11" s="12">
        <f>G11+L11</f>
        <v>18.2</v>
      </c>
      <c r="N11" s="13">
        <f>RANK(M11,$M$9:$M$16,0)</f>
        <v>3</v>
      </c>
    </row>
    <row r="12" spans="1:17" ht="15.6" x14ac:dyDescent="0.3">
      <c r="A12" s="44"/>
      <c r="B12" s="51"/>
      <c r="C12" s="6"/>
      <c r="D12" s="7"/>
      <c r="E12" s="7"/>
      <c r="F12" s="9"/>
      <c r="G12" s="43"/>
      <c r="H12" s="8"/>
      <c r="I12" s="7"/>
      <c r="J12" s="7"/>
      <c r="K12" s="7"/>
      <c r="L12" s="11"/>
      <c r="M12" s="12"/>
      <c r="N12" s="13"/>
    </row>
    <row r="13" spans="1:17" ht="15.6" x14ac:dyDescent="0.3">
      <c r="A13" s="44"/>
      <c r="B13" s="51"/>
      <c r="C13" s="6"/>
      <c r="D13" s="7"/>
      <c r="E13" s="7"/>
      <c r="F13" s="9"/>
      <c r="G13" s="43"/>
      <c r="H13" s="8"/>
      <c r="I13" s="7"/>
      <c r="J13" s="7"/>
      <c r="K13" s="7"/>
      <c r="L13" s="11"/>
      <c r="M13" s="12"/>
      <c r="N13" s="13"/>
    </row>
    <row r="14" spans="1:17" ht="15.6" x14ac:dyDescent="0.3">
      <c r="A14" s="44"/>
      <c r="B14" s="51"/>
      <c r="C14" s="6"/>
      <c r="D14" s="7"/>
      <c r="E14" s="7"/>
      <c r="F14" s="9"/>
      <c r="G14" s="43"/>
      <c r="H14" s="8"/>
      <c r="I14" s="7"/>
      <c r="J14" s="7"/>
      <c r="K14" s="7"/>
      <c r="L14" s="11"/>
      <c r="M14" s="12"/>
      <c r="N14" s="13"/>
    </row>
    <row r="15" spans="1:17" ht="16.2" thickBot="1" x14ac:dyDescent="0.35">
      <c r="A15" s="44"/>
      <c r="B15" s="51"/>
      <c r="C15" s="6"/>
      <c r="D15" s="7"/>
      <c r="E15" s="7"/>
      <c r="F15" s="9"/>
      <c r="G15" s="43"/>
      <c r="H15" s="8"/>
      <c r="I15" s="7"/>
      <c r="J15" s="7"/>
      <c r="K15" s="7"/>
      <c r="L15" s="58"/>
      <c r="M15" s="12"/>
      <c r="N15" s="13"/>
    </row>
    <row r="16" spans="1:17" ht="16.2" thickBot="1" x14ac:dyDescent="0.35">
      <c r="A16" s="46"/>
      <c r="B16" s="52"/>
      <c r="C16" s="17"/>
      <c r="D16" s="18"/>
      <c r="E16" s="18"/>
      <c r="F16" s="20"/>
      <c r="G16" s="45"/>
      <c r="H16" s="19"/>
      <c r="I16" s="18"/>
      <c r="J16" s="18"/>
      <c r="K16" s="20"/>
      <c r="L16" s="59"/>
      <c r="M16" s="21"/>
      <c r="N16" s="22"/>
    </row>
    <row r="18" spans="1:14" ht="15.6" x14ac:dyDescent="0.3">
      <c r="A18" s="1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"/>
    </row>
    <row r="19" spans="1:14" ht="18" x14ac:dyDescent="0.35">
      <c r="A19" s="135" t="s">
        <v>32</v>
      </c>
      <c r="B19" s="135"/>
    </row>
    <row r="20" spans="1:14" ht="15" thickBot="1" x14ac:dyDescent="0.35"/>
    <row r="21" spans="1:14" ht="15" thickBot="1" x14ac:dyDescent="0.35">
      <c r="A21" s="136" t="s">
        <v>0</v>
      </c>
      <c r="B21" s="131" t="s">
        <v>1</v>
      </c>
      <c r="C21" s="138" t="s">
        <v>2</v>
      </c>
      <c r="D21" s="139"/>
      <c r="E21" s="139"/>
      <c r="F21" s="139"/>
      <c r="G21" s="140"/>
      <c r="H21" s="141" t="s">
        <v>3</v>
      </c>
      <c r="I21" s="139"/>
      <c r="J21" s="139"/>
      <c r="K21" s="139"/>
      <c r="L21" s="142"/>
      <c r="M21" s="131" t="s">
        <v>4</v>
      </c>
      <c r="N21" s="131" t="s">
        <v>5</v>
      </c>
    </row>
    <row r="22" spans="1:14" ht="15" thickBot="1" x14ac:dyDescent="0.35">
      <c r="A22" s="137"/>
      <c r="B22" s="132"/>
      <c r="C22" s="63" t="s">
        <v>6</v>
      </c>
      <c r="D22" s="64" t="s">
        <v>7</v>
      </c>
      <c r="E22" s="64" t="s">
        <v>8</v>
      </c>
      <c r="F22" s="65" t="s">
        <v>9</v>
      </c>
      <c r="G22" s="66" t="s">
        <v>30</v>
      </c>
      <c r="H22" s="67" t="s">
        <v>6</v>
      </c>
      <c r="I22" s="64" t="s">
        <v>7</v>
      </c>
      <c r="J22" s="64" t="s">
        <v>8</v>
      </c>
      <c r="K22" s="64" t="s">
        <v>9</v>
      </c>
      <c r="L22" s="68" t="s">
        <v>30</v>
      </c>
      <c r="M22" s="132"/>
      <c r="N22" s="132"/>
    </row>
    <row r="23" spans="1:14" ht="15.6" x14ac:dyDescent="0.3">
      <c r="A23" s="44" t="s">
        <v>15</v>
      </c>
      <c r="B23" s="76" t="s">
        <v>27</v>
      </c>
      <c r="C23" s="6">
        <v>2.6</v>
      </c>
      <c r="D23" s="7">
        <v>7.8</v>
      </c>
      <c r="E23" s="7">
        <v>2</v>
      </c>
      <c r="F23" s="9">
        <v>0</v>
      </c>
      <c r="G23" s="43">
        <f>C23+D23+E23-F23</f>
        <v>12.4</v>
      </c>
      <c r="H23" s="8">
        <v>1.6</v>
      </c>
      <c r="I23" s="7">
        <v>8.9</v>
      </c>
      <c r="J23" s="7">
        <v>2</v>
      </c>
      <c r="K23" s="9">
        <v>0</v>
      </c>
      <c r="L23" s="47">
        <f>H23+I23+J23-K23</f>
        <v>12.5</v>
      </c>
      <c r="M23" s="12">
        <f>G23+L23</f>
        <v>24.9</v>
      </c>
      <c r="N23" s="13">
        <f>RANK(M23,$M$23:$M$35,0)</f>
        <v>1</v>
      </c>
    </row>
    <row r="24" spans="1:14" ht="15.6" x14ac:dyDescent="0.3">
      <c r="A24" s="44" t="s">
        <v>39</v>
      </c>
      <c r="B24" s="76" t="s">
        <v>35</v>
      </c>
      <c r="C24" s="6">
        <v>1.6</v>
      </c>
      <c r="D24" s="7">
        <v>7.9</v>
      </c>
      <c r="E24" s="7">
        <v>2</v>
      </c>
      <c r="F24" s="9">
        <v>0</v>
      </c>
      <c r="G24" s="43">
        <f>C24+D24+E24-F24</f>
        <v>11.5</v>
      </c>
      <c r="H24" s="8">
        <v>1.4</v>
      </c>
      <c r="I24" s="7">
        <v>8.1</v>
      </c>
      <c r="J24" s="7">
        <v>2</v>
      </c>
      <c r="K24" s="9">
        <v>0</v>
      </c>
      <c r="L24" s="43">
        <f>H24+I24+J24-K24</f>
        <v>11.5</v>
      </c>
      <c r="M24" s="12">
        <f>G24+L24</f>
        <v>23</v>
      </c>
      <c r="N24" s="13">
        <f>RANK(M24,$M$23:$M$35,0)</f>
        <v>2</v>
      </c>
    </row>
    <row r="25" spans="1:14" ht="15.6" x14ac:dyDescent="0.3">
      <c r="A25" s="44" t="s">
        <v>42</v>
      </c>
      <c r="B25" s="76" t="s">
        <v>43</v>
      </c>
      <c r="C25" s="6">
        <v>1.8</v>
      </c>
      <c r="D25" s="7">
        <v>7.2</v>
      </c>
      <c r="E25" s="7">
        <v>2</v>
      </c>
      <c r="F25" s="9">
        <v>0</v>
      </c>
      <c r="G25" s="43">
        <f>C25+D25+E25-F25</f>
        <v>11</v>
      </c>
      <c r="H25" s="8">
        <v>1.6</v>
      </c>
      <c r="I25" s="7">
        <v>6.6</v>
      </c>
      <c r="J25" s="7">
        <v>2</v>
      </c>
      <c r="K25" s="9">
        <v>0</v>
      </c>
      <c r="L25" s="43">
        <f>H25+I25+J25-K25</f>
        <v>10.199999999999999</v>
      </c>
      <c r="M25" s="12">
        <f>G25+L25</f>
        <v>21.2</v>
      </c>
      <c r="N25" s="13">
        <f>RANK(M25,$M$23:$M$35,0)</f>
        <v>3</v>
      </c>
    </row>
    <row r="26" spans="1:14" ht="15.6" x14ac:dyDescent="0.3">
      <c r="A26" s="44" t="s">
        <v>16</v>
      </c>
      <c r="B26" s="37" t="s">
        <v>17</v>
      </c>
      <c r="C26" s="6">
        <v>1</v>
      </c>
      <c r="D26" s="7">
        <v>7.8</v>
      </c>
      <c r="E26" s="7">
        <v>1.5</v>
      </c>
      <c r="F26" s="9">
        <v>0</v>
      </c>
      <c r="G26" s="43">
        <f>C26+D26+E26-F26</f>
        <v>10.3</v>
      </c>
      <c r="H26" s="8">
        <v>1.5</v>
      </c>
      <c r="I26" s="7">
        <v>6.5</v>
      </c>
      <c r="J26" s="7">
        <v>2</v>
      </c>
      <c r="K26" s="9">
        <v>0</v>
      </c>
      <c r="L26" s="43">
        <f>H26+I26+J26-K26</f>
        <v>10</v>
      </c>
      <c r="M26" s="12">
        <f>G26+L26</f>
        <v>20.3</v>
      </c>
      <c r="N26" s="13">
        <f>RANK(M26,$M$23:$M$35,0)</f>
        <v>4</v>
      </c>
    </row>
    <row r="27" spans="1:14" ht="15.6" x14ac:dyDescent="0.3">
      <c r="A27" s="44" t="s">
        <v>14</v>
      </c>
      <c r="B27" s="76" t="s">
        <v>44</v>
      </c>
      <c r="C27" s="6">
        <v>0.9</v>
      </c>
      <c r="D27" s="7">
        <v>7.3</v>
      </c>
      <c r="E27" s="7">
        <v>2</v>
      </c>
      <c r="F27" s="9">
        <v>0</v>
      </c>
      <c r="G27" s="43">
        <f>C27+D27+E27-F27</f>
        <v>10.199999999999999</v>
      </c>
      <c r="H27" s="8">
        <v>0.2</v>
      </c>
      <c r="I27" s="7">
        <v>7.9</v>
      </c>
      <c r="J27" s="7">
        <v>1.8</v>
      </c>
      <c r="K27" s="9">
        <v>0</v>
      </c>
      <c r="L27" s="43">
        <f>H27+I27+J27-K27</f>
        <v>9.9</v>
      </c>
      <c r="M27" s="12">
        <f>G27+L27</f>
        <v>20.100000000000001</v>
      </c>
      <c r="N27" s="13">
        <f>RANK(M27,$M$23:$M$35,0)</f>
        <v>5</v>
      </c>
    </row>
    <row r="28" spans="1:14" ht="15.6" x14ac:dyDescent="0.3">
      <c r="A28" s="44" t="s">
        <v>18</v>
      </c>
      <c r="B28" s="76" t="s">
        <v>38</v>
      </c>
      <c r="C28" s="6">
        <v>1</v>
      </c>
      <c r="D28" s="7">
        <v>7</v>
      </c>
      <c r="E28" s="7">
        <v>2</v>
      </c>
      <c r="F28" s="9">
        <v>0</v>
      </c>
      <c r="G28" s="43">
        <f>C28+D28+E28-F28</f>
        <v>10</v>
      </c>
      <c r="H28" s="8">
        <v>0.8</v>
      </c>
      <c r="I28" s="7">
        <v>7.3</v>
      </c>
      <c r="J28" s="7">
        <v>2</v>
      </c>
      <c r="K28" s="9">
        <v>0</v>
      </c>
      <c r="L28" s="43">
        <f>H28+I28+J28-K28</f>
        <v>10.1</v>
      </c>
      <c r="M28" s="12">
        <f>G28+L28</f>
        <v>20.100000000000001</v>
      </c>
      <c r="N28" s="13">
        <f>RANK(M28,$M$23:$M$35,0)</f>
        <v>5</v>
      </c>
    </row>
    <row r="29" spans="1:14" ht="15.6" x14ac:dyDescent="0.3">
      <c r="A29" s="44" t="s">
        <v>13</v>
      </c>
      <c r="B29" s="76" t="s">
        <v>37</v>
      </c>
      <c r="C29" s="6">
        <v>1.1000000000000001</v>
      </c>
      <c r="D29" s="7">
        <v>6.7</v>
      </c>
      <c r="E29" s="7">
        <v>2</v>
      </c>
      <c r="F29" s="9">
        <v>0</v>
      </c>
      <c r="G29" s="43">
        <f>C29+D29+E29-F29</f>
        <v>9.8000000000000007</v>
      </c>
      <c r="H29" s="8">
        <v>0.3</v>
      </c>
      <c r="I29" s="7">
        <v>6.1</v>
      </c>
      <c r="J29" s="7">
        <v>1.9</v>
      </c>
      <c r="K29" s="9">
        <v>0</v>
      </c>
      <c r="L29" s="43">
        <f>H29+I29+J29-K29</f>
        <v>8.2999999999999989</v>
      </c>
      <c r="M29" s="12">
        <f>G29+L29</f>
        <v>18.100000000000001</v>
      </c>
      <c r="N29" s="13">
        <f>RANK(M29,$M$23:$M$35,0)</f>
        <v>7</v>
      </c>
    </row>
    <row r="30" spans="1:14" ht="15.6" x14ac:dyDescent="0.3">
      <c r="A30" s="44" t="s">
        <v>40</v>
      </c>
      <c r="B30" s="76" t="s">
        <v>41</v>
      </c>
      <c r="C30" s="6">
        <v>0.95</v>
      </c>
      <c r="D30" s="7">
        <v>5.5</v>
      </c>
      <c r="E30" s="7">
        <v>1.35</v>
      </c>
      <c r="F30" s="9">
        <v>0</v>
      </c>
      <c r="G30" s="43">
        <f>C30+D30+E30-F30</f>
        <v>7.8000000000000007</v>
      </c>
      <c r="H30" s="8">
        <v>0.2</v>
      </c>
      <c r="I30" s="7">
        <v>3.7</v>
      </c>
      <c r="J30" s="7">
        <v>1.6</v>
      </c>
      <c r="K30" s="9">
        <v>0</v>
      </c>
      <c r="L30" s="43">
        <f>H30+I30+J30-K30</f>
        <v>5.5</v>
      </c>
      <c r="M30" s="12">
        <f>G30+L30</f>
        <v>13.3</v>
      </c>
      <c r="N30" s="13">
        <f>RANK(M30,$M$23:$M$35,0)</f>
        <v>8</v>
      </c>
    </row>
    <row r="31" spans="1:14" ht="15.6" x14ac:dyDescent="0.3">
      <c r="A31" s="82"/>
      <c r="B31" s="51"/>
      <c r="C31" s="6"/>
      <c r="D31" s="7"/>
      <c r="E31" s="7"/>
      <c r="F31" s="9"/>
      <c r="G31" s="43"/>
      <c r="H31" s="8"/>
      <c r="I31" s="7"/>
      <c r="J31" s="7"/>
      <c r="K31" s="9"/>
      <c r="L31" s="43"/>
      <c r="M31" s="12"/>
      <c r="N31" s="13"/>
    </row>
    <row r="32" spans="1:14" ht="15.6" x14ac:dyDescent="0.3">
      <c r="A32" s="82"/>
      <c r="B32" s="51"/>
      <c r="C32" s="6"/>
      <c r="D32" s="7"/>
      <c r="E32" s="7"/>
      <c r="F32" s="9"/>
      <c r="G32" s="43"/>
      <c r="H32" s="8"/>
      <c r="I32" s="7"/>
      <c r="J32" s="7"/>
      <c r="K32" s="9"/>
      <c r="L32" s="43"/>
      <c r="M32" s="12"/>
      <c r="N32" s="13"/>
    </row>
    <row r="33" spans="1:14" ht="15.6" x14ac:dyDescent="0.3">
      <c r="A33" s="82"/>
      <c r="B33" s="51"/>
      <c r="C33" s="6"/>
      <c r="D33" s="7"/>
      <c r="E33" s="7"/>
      <c r="F33" s="9"/>
      <c r="G33" s="43"/>
      <c r="H33" s="8"/>
      <c r="I33" s="7"/>
      <c r="J33" s="7"/>
      <c r="K33" s="9"/>
      <c r="L33" s="43"/>
      <c r="M33" s="12"/>
      <c r="N33" s="13"/>
    </row>
    <row r="34" spans="1:14" ht="15.6" x14ac:dyDescent="0.3">
      <c r="A34" s="44"/>
      <c r="B34" s="80"/>
      <c r="C34" s="14"/>
      <c r="D34" s="15"/>
      <c r="E34" s="15"/>
      <c r="F34" s="11"/>
      <c r="G34" s="43"/>
      <c r="H34" s="16"/>
      <c r="I34" s="15"/>
      <c r="J34" s="15"/>
      <c r="K34" s="11"/>
      <c r="L34" s="43"/>
      <c r="M34" s="12"/>
      <c r="N34" s="13"/>
    </row>
    <row r="35" spans="1:14" ht="16.2" thickBot="1" x14ac:dyDescent="0.35">
      <c r="A35" s="83"/>
      <c r="B35" s="81"/>
      <c r="C35" s="31"/>
      <c r="D35" s="32"/>
      <c r="E35" s="32"/>
      <c r="F35" s="34"/>
      <c r="G35" s="60"/>
      <c r="H35" s="33"/>
      <c r="I35" s="32"/>
      <c r="J35" s="32"/>
      <c r="K35" s="34"/>
      <c r="L35" s="60"/>
      <c r="M35" s="35"/>
      <c r="N35" s="36"/>
    </row>
    <row r="36" spans="1:14" ht="15.6" x14ac:dyDescent="0.3">
      <c r="A36" s="1"/>
      <c r="B36" s="37" t="s">
        <v>50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  <c r="N36" s="40"/>
    </row>
    <row r="37" spans="1:14" ht="15.6" x14ac:dyDescent="0.3">
      <c r="A37" s="1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40"/>
    </row>
    <row r="39" spans="1:14" ht="18" x14ac:dyDescent="0.35">
      <c r="A39" s="92" t="s">
        <v>33</v>
      </c>
      <c r="B39" s="92"/>
    </row>
    <row r="40" spans="1:14" ht="15" thickBot="1" x14ac:dyDescent="0.35"/>
    <row r="41" spans="1:14" ht="15" thickBot="1" x14ac:dyDescent="0.35">
      <c r="A41" s="133" t="s">
        <v>0</v>
      </c>
      <c r="B41" s="90" t="s">
        <v>1</v>
      </c>
      <c r="C41" s="97" t="s">
        <v>2</v>
      </c>
      <c r="D41" s="98"/>
      <c r="E41" s="98"/>
      <c r="F41" s="98"/>
      <c r="G41" s="99"/>
      <c r="H41" s="100" t="s">
        <v>3</v>
      </c>
      <c r="I41" s="98"/>
      <c r="J41" s="98"/>
      <c r="K41" s="98"/>
      <c r="L41" s="101"/>
      <c r="M41" s="90" t="s">
        <v>4</v>
      </c>
      <c r="N41" s="90" t="s">
        <v>5</v>
      </c>
    </row>
    <row r="42" spans="1:14" ht="15" thickBot="1" x14ac:dyDescent="0.35">
      <c r="A42" s="134"/>
      <c r="B42" s="91"/>
      <c r="C42" s="70" t="s">
        <v>6</v>
      </c>
      <c r="D42" s="71" t="s">
        <v>7</v>
      </c>
      <c r="E42" s="71" t="s">
        <v>8</v>
      </c>
      <c r="F42" s="72" t="s">
        <v>9</v>
      </c>
      <c r="G42" s="73" t="s">
        <v>30</v>
      </c>
      <c r="H42" s="74" t="s">
        <v>6</v>
      </c>
      <c r="I42" s="71" t="s">
        <v>7</v>
      </c>
      <c r="J42" s="71" t="s">
        <v>8</v>
      </c>
      <c r="K42" s="72" t="s">
        <v>9</v>
      </c>
      <c r="L42" s="73" t="s">
        <v>30</v>
      </c>
      <c r="M42" s="91"/>
      <c r="N42" s="91"/>
    </row>
    <row r="43" spans="1:14" ht="15.6" x14ac:dyDescent="0.3">
      <c r="A43" s="44" t="s">
        <v>23</v>
      </c>
      <c r="B43" s="76" t="s">
        <v>27</v>
      </c>
      <c r="C43" s="6">
        <v>3.2</v>
      </c>
      <c r="D43" s="7">
        <v>6.9</v>
      </c>
      <c r="E43" s="7">
        <v>2</v>
      </c>
      <c r="F43" s="9">
        <v>0</v>
      </c>
      <c r="G43" s="41">
        <f>C43+D43+E43-F43</f>
        <v>12.100000000000001</v>
      </c>
      <c r="H43" s="8">
        <v>2.5</v>
      </c>
      <c r="I43" s="7">
        <v>8.5</v>
      </c>
      <c r="J43" s="7">
        <v>2</v>
      </c>
      <c r="K43" s="9">
        <v>0</v>
      </c>
      <c r="L43" s="41">
        <f>H43+I43+J43-K43</f>
        <v>13</v>
      </c>
      <c r="M43" s="41">
        <f>G43+L43</f>
        <v>25.1</v>
      </c>
      <c r="N43" s="42">
        <f>RANK(M43,$M$43:$M$52,0)</f>
        <v>1</v>
      </c>
    </row>
    <row r="44" spans="1:14" ht="15.6" x14ac:dyDescent="0.3">
      <c r="A44" s="44" t="s">
        <v>20</v>
      </c>
      <c r="B44" s="76" t="s">
        <v>29</v>
      </c>
      <c r="C44" s="6">
        <v>2.5</v>
      </c>
      <c r="D44" s="7">
        <v>7.3</v>
      </c>
      <c r="E44" s="7">
        <v>2</v>
      </c>
      <c r="F44" s="9">
        <v>0</v>
      </c>
      <c r="G44" s="43">
        <f>C44+D44+E44-F44</f>
        <v>11.8</v>
      </c>
      <c r="H44" s="8">
        <v>1.7</v>
      </c>
      <c r="I44" s="7">
        <v>8.1</v>
      </c>
      <c r="J44" s="7">
        <v>2</v>
      </c>
      <c r="K44" s="9">
        <v>0</v>
      </c>
      <c r="L44" s="43">
        <f>H44+I44+J44-K44</f>
        <v>11.799999999999999</v>
      </c>
      <c r="M44" s="43">
        <f>G44+L44</f>
        <v>23.6</v>
      </c>
      <c r="N44" s="44">
        <f>RANK(M44,$M$43:$M$52,0)</f>
        <v>2</v>
      </c>
    </row>
    <row r="45" spans="1:14" ht="15.6" x14ac:dyDescent="0.3">
      <c r="A45" s="44" t="s">
        <v>21</v>
      </c>
      <c r="B45" s="76" t="s">
        <v>43</v>
      </c>
      <c r="C45" s="6">
        <v>3.2</v>
      </c>
      <c r="D45" s="7">
        <v>6.5</v>
      </c>
      <c r="E45" s="7">
        <v>1.65</v>
      </c>
      <c r="F45" s="9">
        <v>0</v>
      </c>
      <c r="G45" s="43">
        <f>C45+D45+E45-F45</f>
        <v>11.35</v>
      </c>
      <c r="H45" s="8">
        <v>2.2000000000000002</v>
      </c>
      <c r="I45" s="7">
        <v>8</v>
      </c>
      <c r="J45" s="7">
        <v>2</v>
      </c>
      <c r="K45" s="9">
        <v>0</v>
      </c>
      <c r="L45" s="43">
        <f>H45+I45+J45-K45</f>
        <v>12.2</v>
      </c>
      <c r="M45" s="43">
        <f>G45+L45</f>
        <v>23.549999999999997</v>
      </c>
      <c r="N45" s="44">
        <f>RANK(M45,$M$43:$M$52,0)</f>
        <v>3</v>
      </c>
    </row>
    <row r="46" spans="1:14" ht="15.6" x14ac:dyDescent="0.3">
      <c r="A46" s="44" t="s">
        <v>19</v>
      </c>
      <c r="B46" s="76" t="s">
        <v>28</v>
      </c>
      <c r="C46" s="6">
        <v>2.4</v>
      </c>
      <c r="D46" s="7">
        <v>7</v>
      </c>
      <c r="E46" s="7">
        <v>2</v>
      </c>
      <c r="F46" s="9">
        <v>0</v>
      </c>
      <c r="G46" s="43">
        <f>C46+D46+E46-F46</f>
        <v>11.4</v>
      </c>
      <c r="H46" s="8">
        <v>1.9</v>
      </c>
      <c r="I46" s="7">
        <v>8</v>
      </c>
      <c r="J46" s="7">
        <v>2</v>
      </c>
      <c r="K46" s="9">
        <v>0</v>
      </c>
      <c r="L46" s="43">
        <f>H46+I46+J46-K46</f>
        <v>11.9</v>
      </c>
      <c r="M46" s="43">
        <f>G46+L46</f>
        <v>23.3</v>
      </c>
      <c r="N46" s="44">
        <f>RANK(M46,$M$43:$M$52,0)</f>
        <v>4</v>
      </c>
    </row>
    <row r="47" spans="1:14" ht="15.6" x14ac:dyDescent="0.3">
      <c r="A47" s="44" t="s">
        <v>22</v>
      </c>
      <c r="B47" s="77" t="s">
        <v>47</v>
      </c>
      <c r="C47" s="6">
        <v>3.2</v>
      </c>
      <c r="D47" s="7">
        <v>6.5</v>
      </c>
      <c r="E47" s="7">
        <v>2</v>
      </c>
      <c r="F47" s="9">
        <v>0</v>
      </c>
      <c r="G47" s="43">
        <f>C47+D47+E47-F47</f>
        <v>11.7</v>
      </c>
      <c r="H47" s="8">
        <v>1.7</v>
      </c>
      <c r="I47" s="7">
        <v>6.7</v>
      </c>
      <c r="J47" s="7">
        <v>1.8</v>
      </c>
      <c r="K47" s="9">
        <v>0</v>
      </c>
      <c r="L47" s="43">
        <f>H47+I47+J47-K47</f>
        <v>10.200000000000001</v>
      </c>
      <c r="M47" s="43">
        <f>G47+L47</f>
        <v>21.9</v>
      </c>
      <c r="N47" s="44">
        <f>RANK(M47,$M$43:$M$52,0)</f>
        <v>5</v>
      </c>
    </row>
    <row r="48" spans="1:14" ht="15.6" x14ac:dyDescent="0.3">
      <c r="A48" s="44" t="s">
        <v>26</v>
      </c>
      <c r="B48" s="76" t="s">
        <v>45</v>
      </c>
      <c r="C48" s="6">
        <v>2</v>
      </c>
      <c r="D48" s="7">
        <v>7</v>
      </c>
      <c r="E48" s="7">
        <v>2</v>
      </c>
      <c r="F48" s="9">
        <v>0</v>
      </c>
      <c r="G48" s="43">
        <f>C48+D48+E48-F48</f>
        <v>11</v>
      </c>
      <c r="H48" s="8">
        <v>1.85</v>
      </c>
      <c r="I48" s="7">
        <v>6.5</v>
      </c>
      <c r="J48" s="7">
        <v>2</v>
      </c>
      <c r="K48" s="9">
        <v>0</v>
      </c>
      <c r="L48" s="43">
        <f>H48+I48+J48-K48</f>
        <v>10.35</v>
      </c>
      <c r="M48" s="43">
        <f>G48+L48</f>
        <v>21.35</v>
      </c>
      <c r="N48" s="44">
        <f>RANK(M48,$M$43:$M$52,0)</f>
        <v>6</v>
      </c>
    </row>
    <row r="49" spans="1:15" ht="15.6" x14ac:dyDescent="0.3">
      <c r="A49" s="44" t="s">
        <v>25</v>
      </c>
      <c r="B49" s="76" t="s">
        <v>48</v>
      </c>
      <c r="C49" s="6">
        <v>2.5</v>
      </c>
      <c r="D49" s="7">
        <v>6.7</v>
      </c>
      <c r="E49" s="7">
        <v>1.4</v>
      </c>
      <c r="F49" s="9">
        <v>0</v>
      </c>
      <c r="G49" s="43">
        <f>C49+D49+E49-F49</f>
        <v>10.6</v>
      </c>
      <c r="H49" s="8">
        <v>1.7</v>
      </c>
      <c r="I49" s="7">
        <v>6.7</v>
      </c>
      <c r="J49" s="7">
        <v>2</v>
      </c>
      <c r="K49" s="9">
        <v>0</v>
      </c>
      <c r="L49" s="43">
        <f>H49+I49+J49-K49</f>
        <v>10.4</v>
      </c>
      <c r="M49" s="43">
        <f>G49+L49</f>
        <v>21</v>
      </c>
      <c r="N49" s="44">
        <f>RANK(M49,$M$43:$M$52,0)</f>
        <v>7</v>
      </c>
    </row>
    <row r="50" spans="1:15" ht="15.6" x14ac:dyDescent="0.3">
      <c r="A50" s="44" t="s">
        <v>24</v>
      </c>
      <c r="B50" s="76" t="s">
        <v>38</v>
      </c>
      <c r="C50" s="48">
        <v>2.2000000000000002</v>
      </c>
      <c r="D50" s="49">
        <v>5.7</v>
      </c>
      <c r="E50" s="49">
        <v>1.9</v>
      </c>
      <c r="F50" s="58">
        <v>0</v>
      </c>
      <c r="G50" s="43">
        <f>C50+D50+E50-F50</f>
        <v>9.8000000000000007</v>
      </c>
      <c r="H50" s="50">
        <v>1.7</v>
      </c>
      <c r="I50" s="49">
        <v>7.3</v>
      </c>
      <c r="J50" s="49">
        <v>1.9</v>
      </c>
      <c r="K50" s="58">
        <v>0</v>
      </c>
      <c r="L50" s="43">
        <f>H50+I50+J50-K50</f>
        <v>10.9</v>
      </c>
      <c r="M50" s="43">
        <f>G50+L50</f>
        <v>20.700000000000003</v>
      </c>
      <c r="N50" s="44">
        <f>RANK(M50,$M$43:$M$52,0)</f>
        <v>8</v>
      </c>
    </row>
    <row r="51" spans="1:15" ht="15.6" x14ac:dyDescent="0.3">
      <c r="A51" s="79"/>
      <c r="B51" s="78"/>
      <c r="C51" s="48"/>
      <c r="D51" s="49"/>
      <c r="E51" s="49"/>
      <c r="F51" s="58"/>
      <c r="G51" s="43"/>
      <c r="H51" s="50"/>
      <c r="I51" s="49"/>
      <c r="J51" s="49"/>
      <c r="K51" s="58"/>
      <c r="L51" s="43"/>
      <c r="M51" s="43"/>
      <c r="N51" s="44"/>
    </row>
    <row r="52" spans="1:15" ht="16.2" thickBot="1" x14ac:dyDescent="0.35">
      <c r="A52" s="46"/>
      <c r="B52" s="52"/>
      <c r="C52" s="17"/>
      <c r="D52" s="18"/>
      <c r="E52" s="18"/>
      <c r="F52" s="20"/>
      <c r="G52" s="45"/>
      <c r="H52" s="19"/>
      <c r="I52" s="18"/>
      <c r="J52" s="18"/>
      <c r="K52" s="20"/>
      <c r="L52" s="45"/>
      <c r="M52" s="45"/>
      <c r="N52" s="46"/>
    </row>
    <row r="55" spans="1:15" x14ac:dyDescent="0.3">
      <c r="A55" s="87"/>
      <c r="B55" s="87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 x14ac:dyDescent="0.3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15" x14ac:dyDescent="0.3">
      <c r="A57" s="88"/>
      <c r="B57" s="86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6"/>
      <c r="N57" s="86"/>
      <c r="O57" s="55"/>
    </row>
    <row r="58" spans="1:15" x14ac:dyDescent="0.3">
      <c r="A58" s="88"/>
      <c r="B58" s="86"/>
      <c r="C58" s="40"/>
      <c r="D58" s="40"/>
      <c r="E58" s="40"/>
      <c r="F58" s="40"/>
      <c r="G58" s="56"/>
      <c r="H58" s="40"/>
      <c r="I58" s="40"/>
      <c r="J58" s="40"/>
      <c r="K58" s="40"/>
      <c r="L58" s="56"/>
      <c r="M58" s="86"/>
      <c r="N58" s="86"/>
      <c r="O58" s="55"/>
    </row>
    <row r="59" spans="1:15" ht="15.6" x14ac:dyDescent="0.3">
      <c r="A59" s="40"/>
      <c r="B59" s="57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  <c r="O59" s="55"/>
    </row>
    <row r="60" spans="1:15" ht="15.6" x14ac:dyDescent="0.3">
      <c r="A60" s="40"/>
      <c r="B60" s="57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55"/>
    </row>
    <row r="61" spans="1:15" ht="15.6" x14ac:dyDescent="0.3">
      <c r="A61" s="40"/>
      <c r="B61" s="57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55"/>
    </row>
    <row r="62" spans="1:15" ht="15.6" x14ac:dyDescent="0.3">
      <c r="A62" s="40"/>
      <c r="B62" s="5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55"/>
    </row>
    <row r="63" spans="1:15" x14ac:dyDescent="0.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x14ac:dyDescent="0.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x14ac:dyDescent="0.3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x14ac:dyDescent="0.3">
      <c r="A66" s="87"/>
      <c r="B66" s="87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x14ac:dyDescent="0.3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x14ac:dyDescent="0.3">
      <c r="A68" s="88"/>
      <c r="B68" s="86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6"/>
      <c r="N68" s="86"/>
      <c r="O68" s="55"/>
    </row>
    <row r="69" spans="1:15" x14ac:dyDescent="0.3">
      <c r="A69" s="88"/>
      <c r="B69" s="86"/>
      <c r="C69" s="40"/>
      <c r="D69" s="40"/>
      <c r="E69" s="40"/>
      <c r="F69" s="40"/>
      <c r="G69" s="56"/>
      <c r="H69" s="40"/>
      <c r="I69" s="40"/>
      <c r="J69" s="40"/>
      <c r="K69" s="40"/>
      <c r="L69" s="56"/>
      <c r="M69" s="86"/>
      <c r="N69" s="86"/>
      <c r="O69" s="55"/>
    </row>
    <row r="70" spans="1:15" ht="15.6" x14ac:dyDescent="0.3">
      <c r="A70" s="40"/>
      <c r="B70" s="57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55"/>
    </row>
    <row r="71" spans="1:15" ht="15.6" x14ac:dyDescent="0.3">
      <c r="A71" s="40"/>
      <c r="B71" s="57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55"/>
    </row>
    <row r="72" spans="1:15" ht="15.6" x14ac:dyDescent="0.3">
      <c r="A72" s="40"/>
      <c r="B72" s="57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0"/>
      <c r="O72" s="55"/>
    </row>
    <row r="73" spans="1:15" ht="15.6" x14ac:dyDescent="0.3">
      <c r="A73" s="40"/>
      <c r="B73" s="57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  <c r="O73" s="55"/>
    </row>
    <row r="74" spans="1:15" ht="15.6" x14ac:dyDescent="0.3">
      <c r="A74" s="40"/>
      <c r="B74" s="57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55"/>
    </row>
    <row r="75" spans="1:15" ht="15.6" x14ac:dyDescent="0.3">
      <c r="A75" s="40"/>
      <c r="B75" s="57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55"/>
    </row>
    <row r="76" spans="1:15" ht="15.6" x14ac:dyDescent="0.3">
      <c r="A76" s="40"/>
      <c r="B76" s="57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55"/>
    </row>
    <row r="77" spans="1:15" ht="15.6" x14ac:dyDescent="0.3">
      <c r="A77" s="40"/>
      <c r="B77" s="57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55"/>
    </row>
    <row r="78" spans="1:15" x14ac:dyDescent="0.3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 x14ac:dyDescent="0.3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1:15" x14ac:dyDescent="0.3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15" x14ac:dyDescent="0.3">
      <c r="A81" s="87"/>
      <c r="B81" s="87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1:15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1:15" x14ac:dyDescent="0.3">
      <c r="A83" s="88"/>
      <c r="B83" s="86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6"/>
      <c r="N83" s="86"/>
      <c r="O83" s="55"/>
    </row>
    <row r="84" spans="1:15" x14ac:dyDescent="0.3">
      <c r="A84" s="88"/>
      <c r="B84" s="86"/>
      <c r="C84" s="40"/>
      <c r="D84" s="40"/>
      <c r="E84" s="40"/>
      <c r="F84" s="40"/>
      <c r="G84" s="56"/>
      <c r="H84" s="40"/>
      <c r="I84" s="40"/>
      <c r="J84" s="40"/>
      <c r="K84" s="40"/>
      <c r="L84" s="56"/>
      <c r="M84" s="86"/>
      <c r="N84" s="86"/>
      <c r="O84" s="55"/>
    </row>
    <row r="85" spans="1:15" ht="15.6" x14ac:dyDescent="0.3">
      <c r="A85" s="40"/>
      <c r="B85" s="57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  <c r="O85" s="55"/>
    </row>
    <row r="86" spans="1:15" ht="15.6" x14ac:dyDescent="0.3">
      <c r="A86" s="40"/>
      <c r="B86" s="57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55"/>
    </row>
    <row r="87" spans="1:15" ht="15.6" x14ac:dyDescent="0.3">
      <c r="A87" s="40"/>
      <c r="B87" s="57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  <c r="O87" s="55"/>
    </row>
    <row r="88" spans="1:15" ht="15.6" x14ac:dyDescent="0.3">
      <c r="A88" s="40"/>
      <c r="B88" s="57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0"/>
      <c r="O88" s="55"/>
    </row>
    <row r="89" spans="1:15" ht="15.6" x14ac:dyDescent="0.3">
      <c r="A89" s="40"/>
      <c r="B89" s="57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  <c r="O89" s="55"/>
    </row>
    <row r="90" spans="1:15" ht="15.6" x14ac:dyDescent="0.3">
      <c r="A90" s="40"/>
      <c r="B90" s="57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  <c r="O90" s="55"/>
    </row>
    <row r="91" spans="1:15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</row>
    <row r="92" spans="1:15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x14ac:dyDescent="0.3">
      <c r="A94" s="87"/>
      <c r="B94" s="87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15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</row>
    <row r="96" spans="1:15" x14ac:dyDescent="0.3">
      <c r="A96" s="88"/>
      <c r="B96" s="86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6"/>
      <c r="N96" s="86"/>
      <c r="O96" s="55"/>
    </row>
    <row r="97" spans="1:15" x14ac:dyDescent="0.3">
      <c r="A97" s="88"/>
      <c r="B97" s="86"/>
      <c r="C97" s="40"/>
      <c r="D97" s="40"/>
      <c r="E97" s="40"/>
      <c r="F97" s="40"/>
      <c r="G97" s="56"/>
      <c r="H97" s="40"/>
      <c r="I97" s="40"/>
      <c r="J97" s="40"/>
      <c r="K97" s="40"/>
      <c r="L97" s="56"/>
      <c r="M97" s="86"/>
      <c r="N97" s="86"/>
      <c r="O97" s="55"/>
    </row>
    <row r="98" spans="1:15" ht="15.6" x14ac:dyDescent="0.3">
      <c r="A98" s="40"/>
      <c r="B98" s="5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55"/>
    </row>
    <row r="99" spans="1:15" ht="15.6" x14ac:dyDescent="0.3">
      <c r="A99" s="40"/>
      <c r="B99" s="5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0"/>
      <c r="O99" s="55"/>
    </row>
    <row r="100" spans="1:15" ht="15.6" x14ac:dyDescent="0.3">
      <c r="A100" s="40"/>
      <c r="B100" s="5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0"/>
      <c r="O100" s="55"/>
    </row>
    <row r="101" spans="1:15" ht="15.6" x14ac:dyDescent="0.3">
      <c r="A101" s="40"/>
      <c r="B101" s="5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55"/>
    </row>
    <row r="102" spans="1:15" ht="15.6" x14ac:dyDescent="0.3">
      <c r="A102" s="40"/>
      <c r="B102" s="5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55"/>
    </row>
    <row r="103" spans="1:15" x14ac:dyDescent="0.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</row>
    <row r="104" spans="1:15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</row>
    <row r="105" spans="1:15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</row>
    <row r="106" spans="1:15" x14ac:dyDescent="0.3">
      <c r="A106" s="87"/>
      <c r="B106" s="87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15" x14ac:dyDescent="0.3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</row>
    <row r="108" spans="1:15" x14ac:dyDescent="0.3">
      <c r="A108" s="88"/>
      <c r="B108" s="86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6"/>
      <c r="N108" s="86"/>
      <c r="O108" s="55"/>
    </row>
    <row r="109" spans="1:15" x14ac:dyDescent="0.3">
      <c r="A109" s="88"/>
      <c r="B109" s="86"/>
      <c r="C109" s="40"/>
      <c r="D109" s="40"/>
      <c r="E109" s="40"/>
      <c r="F109" s="40"/>
      <c r="G109" s="56"/>
      <c r="H109" s="40"/>
      <c r="I109" s="40"/>
      <c r="J109" s="40"/>
      <c r="K109" s="40"/>
      <c r="L109" s="56"/>
      <c r="M109" s="86"/>
      <c r="N109" s="86"/>
      <c r="O109" s="55"/>
    </row>
    <row r="110" spans="1:15" ht="15.6" x14ac:dyDescent="0.3">
      <c r="A110" s="40"/>
      <c r="B110" s="57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55"/>
    </row>
    <row r="111" spans="1:15" ht="15.6" x14ac:dyDescent="0.3">
      <c r="A111" s="40"/>
      <c r="B111" s="57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0"/>
      <c r="O111" s="55"/>
    </row>
    <row r="112" spans="1:15" ht="15.6" x14ac:dyDescent="0.3">
      <c r="A112" s="40"/>
      <c r="B112" s="57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55"/>
    </row>
    <row r="113" spans="1:15" ht="15.6" x14ac:dyDescent="0.3">
      <c r="A113" s="40"/>
      <c r="B113" s="57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  <c r="O113" s="55"/>
    </row>
    <row r="114" spans="1:15" x14ac:dyDescent="0.3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</row>
    <row r="115" spans="1:15" x14ac:dyDescent="0.3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</row>
    <row r="116" spans="1:15" x14ac:dyDescent="0.3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</row>
    <row r="117" spans="1:15" x14ac:dyDescent="0.3">
      <c r="A117" s="87"/>
      <c r="B117" s="87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1:15" x14ac:dyDescent="0.3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</row>
    <row r="119" spans="1:15" x14ac:dyDescent="0.3">
      <c r="A119" s="88"/>
      <c r="B119" s="86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6"/>
      <c r="N119" s="86"/>
      <c r="O119" s="55"/>
    </row>
    <row r="120" spans="1:15" x14ac:dyDescent="0.3">
      <c r="A120" s="88"/>
      <c r="B120" s="86"/>
      <c r="C120" s="40"/>
      <c r="D120" s="40"/>
      <c r="E120" s="40"/>
      <c r="F120" s="40"/>
      <c r="G120" s="56"/>
      <c r="H120" s="40"/>
      <c r="I120" s="40"/>
      <c r="J120" s="40"/>
      <c r="K120" s="40"/>
      <c r="L120" s="56"/>
      <c r="M120" s="86"/>
      <c r="N120" s="86"/>
      <c r="O120" s="55"/>
    </row>
    <row r="121" spans="1:15" ht="15.6" x14ac:dyDescent="0.3">
      <c r="A121" s="40"/>
      <c r="B121" s="57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0"/>
      <c r="O121" s="55"/>
    </row>
    <row r="122" spans="1:15" ht="15.6" x14ac:dyDescent="0.3">
      <c r="A122" s="40"/>
      <c r="B122" s="57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55"/>
    </row>
    <row r="123" spans="1:15" ht="15.6" x14ac:dyDescent="0.3">
      <c r="A123" s="40"/>
      <c r="B123" s="57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0"/>
      <c r="O123" s="55"/>
    </row>
    <row r="124" spans="1:15" x14ac:dyDescent="0.3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</row>
    <row r="125" spans="1:15" x14ac:dyDescent="0.3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5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5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5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1:15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1:15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</row>
    <row r="131" spans="1:15" x14ac:dyDescent="0.3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1:15" x14ac:dyDescent="0.3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</row>
    <row r="133" spans="1:15" x14ac:dyDescent="0.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1:15" x14ac:dyDescent="0.3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</row>
    <row r="135" spans="1:15" x14ac:dyDescent="0.3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x14ac:dyDescent="0.3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x14ac:dyDescent="0.3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15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x14ac:dyDescent="0.3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x14ac:dyDescent="0.3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1:15" x14ac:dyDescent="0.3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</row>
    <row r="142" spans="1:15" x14ac:dyDescent="0.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</row>
    <row r="143" spans="1:15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</row>
    <row r="144" spans="1:15" x14ac:dyDescent="0.3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</row>
    <row r="145" spans="1:15" x14ac:dyDescent="0.3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</row>
    <row r="146" spans="1:15" x14ac:dyDescent="0.3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</row>
    <row r="147" spans="1:15" x14ac:dyDescent="0.3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</row>
    <row r="148" spans="1:15" x14ac:dyDescent="0.3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</row>
    <row r="149" spans="1:15" x14ac:dyDescent="0.3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</row>
    <row r="150" spans="1:15" x14ac:dyDescent="0.3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  <row r="151" spans="1:15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1:15" x14ac:dyDescent="0.3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</row>
    <row r="153" spans="1:15" x14ac:dyDescent="0.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</row>
    <row r="154" spans="1:15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</row>
    <row r="155" spans="1:15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5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</row>
    <row r="157" spans="1:15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</row>
    <row r="158" spans="1:15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</row>
    <row r="159" spans="1:15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</row>
    <row r="160" spans="1:15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1:15" x14ac:dyDescent="0.3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1:15" x14ac:dyDescent="0.3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1:15" x14ac:dyDescent="0.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1:15" x14ac:dyDescent="0.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1:15" x14ac:dyDescent="0.3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1:15" x14ac:dyDescent="0.3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15" x14ac:dyDescent="0.3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</row>
    <row r="168" spans="1:15" x14ac:dyDescent="0.3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1:15" x14ac:dyDescent="0.3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1:15" x14ac:dyDescent="0.3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1:15" x14ac:dyDescent="0.3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5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1:15" x14ac:dyDescent="0.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1:15" x14ac:dyDescent="0.3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1:15" x14ac:dyDescent="0.3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1:15" x14ac:dyDescent="0.3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1:15" x14ac:dyDescent="0.3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1:15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1:15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1:15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1:15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1:15" x14ac:dyDescent="0.3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1:15" x14ac:dyDescent="0.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1:15" x14ac:dyDescent="0.3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1:15" x14ac:dyDescent="0.3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1:15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1:15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1:15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1:15" x14ac:dyDescent="0.3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1:15" x14ac:dyDescent="0.3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1:15" x14ac:dyDescent="0.3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1:15" x14ac:dyDescent="0.3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1:15" x14ac:dyDescent="0.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1:15" x14ac:dyDescent="0.3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1:15" x14ac:dyDescent="0.3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1:15" x14ac:dyDescent="0.3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1:15" x14ac:dyDescent="0.3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1:15" x14ac:dyDescent="0.3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1:15" x14ac:dyDescent="0.3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1:15" x14ac:dyDescent="0.3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1:15" x14ac:dyDescent="0.3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1:15" x14ac:dyDescent="0.3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1:15" x14ac:dyDescent="0.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1:15" x14ac:dyDescent="0.3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1:15" x14ac:dyDescent="0.3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1:15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1:15" x14ac:dyDescent="0.3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1:15" x14ac:dyDescent="0.3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</row>
  </sheetData>
  <mergeCells count="65">
    <mergeCell ref="A1:N1"/>
    <mergeCell ref="A2:N2"/>
    <mergeCell ref="A5:B5"/>
    <mergeCell ref="A7:A8"/>
    <mergeCell ref="B7:B8"/>
    <mergeCell ref="C7:G7"/>
    <mergeCell ref="H7:L7"/>
    <mergeCell ref="M7:M8"/>
    <mergeCell ref="N7:N8"/>
    <mergeCell ref="A19:B19"/>
    <mergeCell ref="A21:A22"/>
    <mergeCell ref="B21:B22"/>
    <mergeCell ref="C21:G21"/>
    <mergeCell ref="H21:L21"/>
    <mergeCell ref="N21:N22"/>
    <mergeCell ref="A39:B39"/>
    <mergeCell ref="A41:A42"/>
    <mergeCell ref="B41:B42"/>
    <mergeCell ref="C41:G41"/>
    <mergeCell ref="H41:L41"/>
    <mergeCell ref="M41:M42"/>
    <mergeCell ref="N41:N42"/>
    <mergeCell ref="M21:M22"/>
    <mergeCell ref="A55:B55"/>
    <mergeCell ref="A57:A58"/>
    <mergeCell ref="B57:B58"/>
    <mergeCell ref="C57:G57"/>
    <mergeCell ref="H57:L57"/>
    <mergeCell ref="N57:N58"/>
    <mergeCell ref="A66:B66"/>
    <mergeCell ref="A68:A69"/>
    <mergeCell ref="B68:B69"/>
    <mergeCell ref="C68:G68"/>
    <mergeCell ref="H68:L68"/>
    <mergeCell ref="M68:M69"/>
    <mergeCell ref="N68:N69"/>
    <mergeCell ref="M57:M58"/>
    <mergeCell ref="A81:B81"/>
    <mergeCell ref="A83:A84"/>
    <mergeCell ref="B83:B84"/>
    <mergeCell ref="C83:G83"/>
    <mergeCell ref="H83:L83"/>
    <mergeCell ref="N83:N84"/>
    <mergeCell ref="A94:B94"/>
    <mergeCell ref="A96:A97"/>
    <mergeCell ref="B96:B97"/>
    <mergeCell ref="C96:G96"/>
    <mergeCell ref="H96:L96"/>
    <mergeCell ref="M96:M97"/>
    <mergeCell ref="N96:N97"/>
    <mergeCell ref="M83:M84"/>
    <mergeCell ref="A106:B106"/>
    <mergeCell ref="A108:A109"/>
    <mergeCell ref="B108:B109"/>
    <mergeCell ref="C108:G108"/>
    <mergeCell ref="H108:L108"/>
    <mergeCell ref="N108:N109"/>
    <mergeCell ref="A117:B117"/>
    <mergeCell ref="A119:A120"/>
    <mergeCell ref="B119:B120"/>
    <mergeCell ref="C119:G119"/>
    <mergeCell ref="H119:L119"/>
    <mergeCell ref="M119:M120"/>
    <mergeCell ref="N119:N120"/>
    <mergeCell ref="M108:M10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77B6-F7D4-47F2-9977-0E7DE060B3DA}">
  <dimension ref="A1:R208"/>
  <sheetViews>
    <sheetView topLeftCell="A14" workbookViewId="0">
      <selection activeCell="J72" sqref="J72"/>
    </sheetView>
  </sheetViews>
  <sheetFormatPr defaultRowHeight="14.4" x14ac:dyDescent="0.3"/>
  <cols>
    <col min="2" max="2" width="22.6640625" customWidth="1"/>
  </cols>
  <sheetData>
    <row r="1" spans="1:18" ht="5.4" customHeight="1" x14ac:dyDescent="0.3"/>
    <row r="2" spans="1:18" ht="28.8" x14ac:dyDescent="0.55000000000000004">
      <c r="A2" s="102" t="s">
        <v>34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8" ht="18" x14ac:dyDescent="0.35">
      <c r="A3" s="104">
        <v>45942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5" spans="1:18" ht="18" x14ac:dyDescent="0.35">
      <c r="A5" s="106" t="s">
        <v>31</v>
      </c>
      <c r="B5" s="107"/>
      <c r="R5" t="s">
        <v>49</v>
      </c>
    </row>
    <row r="6" spans="1:18" ht="15" thickBot="1" x14ac:dyDescent="0.35"/>
    <row r="7" spans="1:18" ht="15" thickBot="1" x14ac:dyDescent="0.35">
      <c r="A7" s="108" t="s">
        <v>0</v>
      </c>
      <c r="B7" s="110" t="s">
        <v>1</v>
      </c>
      <c r="C7" s="112" t="s">
        <v>2</v>
      </c>
      <c r="D7" s="113"/>
      <c r="E7" s="113"/>
      <c r="F7" s="113"/>
      <c r="G7" s="114"/>
      <c r="H7" s="115" t="s">
        <v>3</v>
      </c>
      <c r="I7" s="113"/>
      <c r="J7" s="113"/>
      <c r="K7" s="113"/>
      <c r="L7" s="116"/>
      <c r="M7" s="117" t="s">
        <v>4</v>
      </c>
      <c r="N7" s="117" t="s">
        <v>5</v>
      </c>
    </row>
    <row r="8" spans="1:18" ht="15" thickBot="1" x14ac:dyDescent="0.35">
      <c r="A8" s="109"/>
      <c r="B8" s="111"/>
      <c r="C8" s="2" t="s">
        <v>6</v>
      </c>
      <c r="D8" s="3" t="s">
        <v>7</v>
      </c>
      <c r="E8" s="3" t="s">
        <v>8</v>
      </c>
      <c r="F8" s="53" t="s">
        <v>9</v>
      </c>
      <c r="G8" s="54" t="s">
        <v>30</v>
      </c>
      <c r="H8" s="4" t="s">
        <v>6</v>
      </c>
      <c r="I8" s="3" t="s">
        <v>7</v>
      </c>
      <c r="J8" s="3" t="s">
        <v>8</v>
      </c>
      <c r="K8" s="3" t="s">
        <v>9</v>
      </c>
      <c r="L8" s="5" t="s">
        <v>30</v>
      </c>
      <c r="M8" s="118"/>
      <c r="N8" s="118"/>
      <c r="Q8" t="s">
        <v>49</v>
      </c>
    </row>
    <row r="9" spans="1:18" ht="15.6" x14ac:dyDescent="0.3">
      <c r="A9" s="44" t="s">
        <v>12</v>
      </c>
      <c r="B9" s="76" t="s">
        <v>36</v>
      </c>
      <c r="C9" s="23">
        <v>2</v>
      </c>
      <c r="D9" s="24">
        <v>0.9</v>
      </c>
      <c r="E9" s="24">
        <v>8</v>
      </c>
      <c r="F9" s="26">
        <v>0</v>
      </c>
      <c r="G9" s="47">
        <f>C9+D9+E9-F9</f>
        <v>10.9</v>
      </c>
      <c r="H9" s="25">
        <v>0.2</v>
      </c>
      <c r="I9" s="24">
        <v>8.4</v>
      </c>
      <c r="J9" s="24">
        <v>2</v>
      </c>
      <c r="K9" s="26">
        <v>0</v>
      </c>
      <c r="L9" s="47">
        <f>H9+I9+J9-K9</f>
        <v>10.6</v>
      </c>
      <c r="M9" s="27">
        <f>G9+L9</f>
        <v>21.5</v>
      </c>
      <c r="N9" s="10">
        <f>RANK(M9,$M$9:$M$16,0)</f>
        <v>1</v>
      </c>
    </row>
    <row r="10" spans="1:18" ht="15.6" x14ac:dyDescent="0.3">
      <c r="A10" s="44" t="s">
        <v>10</v>
      </c>
      <c r="B10" s="76" t="s">
        <v>35</v>
      </c>
      <c r="C10" s="6">
        <v>1.7</v>
      </c>
      <c r="D10" s="7">
        <v>0.8</v>
      </c>
      <c r="E10" s="7">
        <v>6.3</v>
      </c>
      <c r="F10" s="9">
        <v>0</v>
      </c>
      <c r="G10" s="43">
        <f>C10+D10+E10-F10</f>
        <v>8.8000000000000007</v>
      </c>
      <c r="H10" s="8">
        <v>0.1</v>
      </c>
      <c r="I10" s="7">
        <v>7.8</v>
      </c>
      <c r="J10" s="7">
        <v>2</v>
      </c>
      <c r="K10" s="9">
        <v>0</v>
      </c>
      <c r="L10" s="43">
        <f>H10+I10+J10-K10</f>
        <v>9.8999999999999986</v>
      </c>
      <c r="M10" s="12">
        <f>G10+L10</f>
        <v>18.7</v>
      </c>
      <c r="N10" s="13">
        <f>RANK(M10,$M$9:$M$16,0)</f>
        <v>2</v>
      </c>
    </row>
    <row r="11" spans="1:18" ht="15.6" x14ac:dyDescent="0.3">
      <c r="A11" s="44" t="s">
        <v>11</v>
      </c>
      <c r="B11" s="76" t="s">
        <v>46</v>
      </c>
      <c r="C11" s="6">
        <v>2</v>
      </c>
      <c r="D11" s="7">
        <v>0.9</v>
      </c>
      <c r="E11" s="7">
        <v>6.7</v>
      </c>
      <c r="F11" s="9">
        <v>0</v>
      </c>
      <c r="G11" s="43">
        <f>C11+D11+E11-F11</f>
        <v>9.6</v>
      </c>
      <c r="H11" s="8">
        <v>0.2</v>
      </c>
      <c r="I11" s="7">
        <v>6.5</v>
      </c>
      <c r="J11" s="7">
        <v>1.9</v>
      </c>
      <c r="K11" s="9">
        <v>0</v>
      </c>
      <c r="L11" s="43">
        <f>H11+I11+J11-K11</f>
        <v>8.6</v>
      </c>
      <c r="M11" s="12">
        <f>G11+L11</f>
        <v>18.2</v>
      </c>
      <c r="N11" s="13">
        <f>RANK(M11,$M$9:$M$16,0)</f>
        <v>3</v>
      </c>
    </row>
    <row r="12" spans="1:18" ht="15.6" x14ac:dyDescent="0.3">
      <c r="A12" s="44"/>
      <c r="B12" s="51"/>
      <c r="C12" s="6"/>
      <c r="D12" s="7"/>
      <c r="E12" s="7"/>
      <c r="F12" s="9"/>
      <c r="G12" s="43">
        <f t="shared" ref="G12:G18" si="0">C12+D12+E12-F12</f>
        <v>0</v>
      </c>
      <c r="H12" s="8"/>
      <c r="I12" s="7"/>
      <c r="J12" s="7"/>
      <c r="K12" s="9"/>
      <c r="L12" s="43">
        <f t="shared" ref="L12:L18" si="1">H12+I12+J12-K12</f>
        <v>0</v>
      </c>
      <c r="M12" s="12">
        <f t="shared" ref="M12:M18" si="2">G12+L12</f>
        <v>0</v>
      </c>
      <c r="N12" s="13">
        <f t="shared" ref="N12:N18" si="3">RANK(M12,$M$9:$M$16,0)</f>
        <v>4</v>
      </c>
    </row>
    <row r="13" spans="1:18" ht="15.6" x14ac:dyDescent="0.3">
      <c r="A13" s="44"/>
      <c r="B13" s="51"/>
      <c r="C13" s="6"/>
      <c r="D13" s="7"/>
      <c r="E13" s="7"/>
      <c r="F13" s="9"/>
      <c r="G13" s="43">
        <f t="shared" si="0"/>
        <v>0</v>
      </c>
      <c r="H13" s="8"/>
      <c r="I13" s="7"/>
      <c r="J13" s="7"/>
      <c r="K13" s="9"/>
      <c r="L13" s="43">
        <f t="shared" si="1"/>
        <v>0</v>
      </c>
      <c r="M13" s="12">
        <f t="shared" si="2"/>
        <v>0</v>
      </c>
      <c r="N13" s="13">
        <f t="shared" si="3"/>
        <v>4</v>
      </c>
    </row>
    <row r="14" spans="1:18" ht="15.6" x14ac:dyDescent="0.3">
      <c r="A14" s="44"/>
      <c r="B14" s="51"/>
      <c r="C14" s="6"/>
      <c r="D14" s="7"/>
      <c r="E14" s="7"/>
      <c r="F14" s="9"/>
      <c r="G14" s="43">
        <f t="shared" si="0"/>
        <v>0</v>
      </c>
      <c r="H14" s="8"/>
      <c r="I14" s="7"/>
      <c r="J14" s="7"/>
      <c r="K14" s="9"/>
      <c r="L14" s="43">
        <f t="shared" si="1"/>
        <v>0</v>
      </c>
      <c r="M14" s="12">
        <f t="shared" si="2"/>
        <v>0</v>
      </c>
      <c r="N14" s="13">
        <f t="shared" si="3"/>
        <v>4</v>
      </c>
    </row>
    <row r="15" spans="1:18" ht="16.2" thickBot="1" x14ac:dyDescent="0.35">
      <c r="A15" s="44"/>
      <c r="B15" s="51"/>
      <c r="C15" s="6"/>
      <c r="D15" s="7"/>
      <c r="E15" s="7"/>
      <c r="F15" s="9"/>
      <c r="G15" s="43">
        <f t="shared" si="0"/>
        <v>0</v>
      </c>
      <c r="H15" s="8"/>
      <c r="I15" s="7"/>
      <c r="J15" s="7"/>
      <c r="K15" s="9"/>
      <c r="L15" s="45">
        <f t="shared" si="1"/>
        <v>0</v>
      </c>
      <c r="M15" s="12">
        <f t="shared" si="2"/>
        <v>0</v>
      </c>
      <c r="N15" s="13">
        <f t="shared" si="3"/>
        <v>4</v>
      </c>
      <c r="R15" t="s">
        <v>49</v>
      </c>
    </row>
    <row r="16" spans="1:18" ht="16.2" thickBot="1" x14ac:dyDescent="0.35">
      <c r="A16" s="46"/>
      <c r="B16" s="52"/>
      <c r="C16" s="17"/>
      <c r="D16" s="18"/>
      <c r="E16" s="18"/>
      <c r="F16" s="20"/>
      <c r="G16" s="45"/>
      <c r="H16" s="19"/>
      <c r="I16" s="18"/>
      <c r="J16" s="18"/>
      <c r="K16" s="20"/>
      <c r="L16" s="59"/>
      <c r="M16" s="21"/>
      <c r="N16" s="22"/>
    </row>
    <row r="18" spans="1:16" ht="15.6" x14ac:dyDescent="0.3">
      <c r="A18" s="1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"/>
    </row>
    <row r="19" spans="1:16" ht="18" x14ac:dyDescent="0.35">
      <c r="A19" s="124" t="s">
        <v>32</v>
      </c>
      <c r="B19" s="124"/>
    </row>
    <row r="20" spans="1:16" ht="15" thickBot="1" x14ac:dyDescent="0.35"/>
    <row r="21" spans="1:16" ht="15" thickBot="1" x14ac:dyDescent="0.35">
      <c r="A21" s="125" t="s">
        <v>0</v>
      </c>
      <c r="B21" s="127" t="s">
        <v>1</v>
      </c>
      <c r="C21" s="129" t="s">
        <v>2</v>
      </c>
      <c r="D21" s="120"/>
      <c r="E21" s="120"/>
      <c r="F21" s="120"/>
      <c r="G21" s="130"/>
      <c r="H21" s="119" t="s">
        <v>3</v>
      </c>
      <c r="I21" s="120"/>
      <c r="J21" s="120"/>
      <c r="K21" s="120"/>
      <c r="L21" s="121"/>
      <c r="M21" s="122" t="s">
        <v>4</v>
      </c>
      <c r="N21" s="122" t="s">
        <v>5</v>
      </c>
    </row>
    <row r="22" spans="1:16" ht="15" thickBot="1" x14ac:dyDescent="0.35">
      <c r="A22" s="126"/>
      <c r="B22" s="128"/>
      <c r="C22" s="28" t="s">
        <v>6</v>
      </c>
      <c r="D22" s="29" t="s">
        <v>7</v>
      </c>
      <c r="E22" s="29" t="s">
        <v>8</v>
      </c>
      <c r="F22" s="61" t="s">
        <v>9</v>
      </c>
      <c r="G22" s="62" t="s">
        <v>30</v>
      </c>
      <c r="H22" s="30" t="s">
        <v>6</v>
      </c>
      <c r="I22" s="29" t="s">
        <v>7</v>
      </c>
      <c r="J22" s="29" t="s">
        <v>8</v>
      </c>
      <c r="K22" s="29" t="s">
        <v>9</v>
      </c>
      <c r="L22" s="69" t="s">
        <v>30</v>
      </c>
      <c r="M22" s="123"/>
      <c r="N22" s="123"/>
      <c r="P22" t="s">
        <v>49</v>
      </c>
    </row>
    <row r="23" spans="1:16" ht="15.6" x14ac:dyDescent="0.3">
      <c r="A23" s="44" t="s">
        <v>15</v>
      </c>
      <c r="B23" s="76" t="s">
        <v>27</v>
      </c>
      <c r="C23" s="6">
        <v>2.6</v>
      </c>
      <c r="D23" s="7">
        <v>7.8</v>
      </c>
      <c r="E23" s="7">
        <v>2</v>
      </c>
      <c r="F23" s="9">
        <v>0</v>
      </c>
      <c r="G23" s="43">
        <f>C23+D23+E23-F23</f>
        <v>12.4</v>
      </c>
      <c r="H23" s="8">
        <v>1.6</v>
      </c>
      <c r="I23" s="7">
        <v>8.9</v>
      </c>
      <c r="J23" s="7">
        <v>2</v>
      </c>
      <c r="K23" s="9">
        <v>0</v>
      </c>
      <c r="L23" s="47">
        <f>H23+I23+J23-K23</f>
        <v>12.5</v>
      </c>
      <c r="M23" s="12">
        <f>G23+L23</f>
        <v>24.9</v>
      </c>
      <c r="N23" s="13">
        <f>RANK(M23,$M$23:$M$35,0)</f>
        <v>1</v>
      </c>
    </row>
    <row r="24" spans="1:16" ht="15.6" x14ac:dyDescent="0.3">
      <c r="A24" s="44" t="s">
        <v>39</v>
      </c>
      <c r="B24" s="76" t="s">
        <v>35</v>
      </c>
      <c r="C24" s="6">
        <v>1.6</v>
      </c>
      <c r="D24" s="7">
        <v>7.9</v>
      </c>
      <c r="E24" s="7">
        <v>2</v>
      </c>
      <c r="F24" s="9">
        <v>0</v>
      </c>
      <c r="G24" s="43">
        <f>C24+D24+E24-F24</f>
        <v>11.5</v>
      </c>
      <c r="H24" s="8">
        <v>1.4</v>
      </c>
      <c r="I24" s="7">
        <v>8.1</v>
      </c>
      <c r="J24" s="7">
        <v>2</v>
      </c>
      <c r="K24" s="9">
        <v>0</v>
      </c>
      <c r="L24" s="43">
        <f>H24+I24+J24-K24</f>
        <v>11.5</v>
      </c>
      <c r="M24" s="12">
        <f>G24+L24</f>
        <v>23</v>
      </c>
      <c r="N24" s="13">
        <f>RANK(M24,$M$23:$M$35,0)</f>
        <v>2</v>
      </c>
    </row>
    <row r="25" spans="1:16" ht="15.6" x14ac:dyDescent="0.3">
      <c r="A25" s="44" t="s">
        <v>42</v>
      </c>
      <c r="B25" s="76" t="s">
        <v>43</v>
      </c>
      <c r="C25" s="6">
        <v>1.8</v>
      </c>
      <c r="D25" s="7">
        <v>7.2</v>
      </c>
      <c r="E25" s="7">
        <v>2</v>
      </c>
      <c r="F25" s="9">
        <v>0</v>
      </c>
      <c r="G25" s="43">
        <f>C25+D25+E25-F25</f>
        <v>11</v>
      </c>
      <c r="H25" s="8">
        <v>1.6</v>
      </c>
      <c r="I25" s="7">
        <v>6.6</v>
      </c>
      <c r="J25" s="7">
        <v>2</v>
      </c>
      <c r="K25" s="9">
        <v>0</v>
      </c>
      <c r="L25" s="43">
        <f>H25+I25+J25-K25</f>
        <v>10.199999999999999</v>
      </c>
      <c r="M25" s="12">
        <f>G25+L25</f>
        <v>21.2</v>
      </c>
      <c r="N25" s="13">
        <f>RANK(M25,$M$23:$M$35,0)</f>
        <v>3</v>
      </c>
    </row>
    <row r="26" spans="1:16" ht="15.6" x14ac:dyDescent="0.3">
      <c r="A26" s="44" t="s">
        <v>16</v>
      </c>
      <c r="B26" s="37" t="s">
        <v>17</v>
      </c>
      <c r="C26" s="6">
        <v>1</v>
      </c>
      <c r="D26" s="7">
        <v>7.8</v>
      </c>
      <c r="E26" s="7">
        <v>1.5</v>
      </c>
      <c r="F26" s="9">
        <v>0</v>
      </c>
      <c r="G26" s="43">
        <f>C26+D26+E26-F26</f>
        <v>10.3</v>
      </c>
      <c r="H26" s="8">
        <v>1.5</v>
      </c>
      <c r="I26" s="7">
        <v>6.5</v>
      </c>
      <c r="J26" s="7">
        <v>2</v>
      </c>
      <c r="K26" s="9">
        <v>0</v>
      </c>
      <c r="L26" s="43">
        <f>H26+I26+J26-K26</f>
        <v>10</v>
      </c>
      <c r="M26" s="12">
        <f>G26+L26</f>
        <v>20.3</v>
      </c>
      <c r="N26" s="13">
        <f>RANK(M26,$M$23:$M$35,0)</f>
        <v>4</v>
      </c>
    </row>
    <row r="27" spans="1:16" ht="15.6" x14ac:dyDescent="0.3">
      <c r="A27" s="44" t="s">
        <v>14</v>
      </c>
      <c r="B27" s="76" t="s">
        <v>44</v>
      </c>
      <c r="C27" s="6">
        <v>0.9</v>
      </c>
      <c r="D27" s="7">
        <v>7.3</v>
      </c>
      <c r="E27" s="7">
        <v>2</v>
      </c>
      <c r="F27" s="9">
        <v>0</v>
      </c>
      <c r="G27" s="43">
        <f>C27+D27+E27-F27</f>
        <v>10.199999999999999</v>
      </c>
      <c r="H27" s="8">
        <v>0.2</v>
      </c>
      <c r="I27" s="7">
        <v>7.9</v>
      </c>
      <c r="J27" s="7">
        <v>1.8</v>
      </c>
      <c r="K27" s="9">
        <v>0</v>
      </c>
      <c r="L27" s="43">
        <f>H27+I27+J27-K27</f>
        <v>9.9</v>
      </c>
      <c r="M27" s="12">
        <f>G27+L27</f>
        <v>20.100000000000001</v>
      </c>
      <c r="N27" s="13">
        <f>RANK(M27,$M$23:$M$35,0)</f>
        <v>5</v>
      </c>
    </row>
    <row r="28" spans="1:16" ht="15.6" x14ac:dyDescent="0.3">
      <c r="A28" s="44" t="s">
        <v>18</v>
      </c>
      <c r="B28" s="76" t="s">
        <v>38</v>
      </c>
      <c r="C28" s="6">
        <v>1</v>
      </c>
      <c r="D28" s="7">
        <v>7</v>
      </c>
      <c r="E28" s="7">
        <v>2</v>
      </c>
      <c r="F28" s="9">
        <v>0</v>
      </c>
      <c r="G28" s="43">
        <f>C28+D28+E28-F28</f>
        <v>10</v>
      </c>
      <c r="H28" s="8">
        <v>0.8</v>
      </c>
      <c r="I28" s="7">
        <v>7.3</v>
      </c>
      <c r="J28" s="7">
        <v>2</v>
      </c>
      <c r="K28" s="9">
        <v>0</v>
      </c>
      <c r="L28" s="43">
        <f>H28+I28+J28-K28</f>
        <v>10.1</v>
      </c>
      <c r="M28" s="12">
        <f>G28+L28</f>
        <v>20.100000000000001</v>
      </c>
      <c r="N28" s="13">
        <v>6</v>
      </c>
    </row>
    <row r="29" spans="1:16" ht="15.6" x14ac:dyDescent="0.3">
      <c r="A29" s="152" t="s">
        <v>13</v>
      </c>
      <c r="B29" s="75" t="s">
        <v>37</v>
      </c>
      <c r="C29" s="15">
        <v>1.1000000000000001</v>
      </c>
      <c r="D29" s="15">
        <v>6.7</v>
      </c>
      <c r="E29" s="15">
        <v>2</v>
      </c>
      <c r="F29" s="15">
        <v>0</v>
      </c>
      <c r="G29" s="15">
        <f>C29+D29+E29-F29</f>
        <v>9.8000000000000007</v>
      </c>
      <c r="H29" s="15">
        <v>0.3</v>
      </c>
      <c r="I29" s="15">
        <v>6.1</v>
      </c>
      <c r="J29" s="15">
        <v>1.9</v>
      </c>
      <c r="K29" s="15">
        <v>0</v>
      </c>
      <c r="L29" s="15">
        <f>H29+I29+J29-K29</f>
        <v>8.2999999999999989</v>
      </c>
      <c r="M29" s="153">
        <f>G29+L29</f>
        <v>18.100000000000001</v>
      </c>
      <c r="N29" s="154">
        <f>RANK(M29,$M$23:$M$35,0)</f>
        <v>7</v>
      </c>
    </row>
    <row r="30" spans="1:16" ht="15.6" x14ac:dyDescent="0.3">
      <c r="A30" s="152" t="s">
        <v>40</v>
      </c>
      <c r="B30" s="75" t="s">
        <v>41</v>
      </c>
      <c r="C30" s="15">
        <v>0.95</v>
      </c>
      <c r="D30" s="15">
        <v>5.5</v>
      </c>
      <c r="E30" s="15">
        <v>1.35</v>
      </c>
      <c r="F30" s="15">
        <v>0</v>
      </c>
      <c r="G30" s="15">
        <f>C30+D30+E30-F30</f>
        <v>7.8000000000000007</v>
      </c>
      <c r="H30" s="15">
        <v>0.2</v>
      </c>
      <c r="I30" s="15">
        <v>3.7</v>
      </c>
      <c r="J30" s="15">
        <v>1.6</v>
      </c>
      <c r="K30" s="15">
        <v>0</v>
      </c>
      <c r="L30" s="15">
        <f>H30+I30+J30-K30</f>
        <v>5.5</v>
      </c>
      <c r="M30" s="153">
        <f>G30+L30</f>
        <v>13.3</v>
      </c>
      <c r="N30" s="154">
        <f>RANK(M30,$M$23:$M$35,0)</f>
        <v>8</v>
      </c>
    </row>
    <row r="31" spans="1:16" ht="15.6" x14ac:dyDescent="0.3">
      <c r="A31" s="37" t="s">
        <v>51</v>
      </c>
      <c r="B31" s="38"/>
      <c r="C31" s="38"/>
      <c r="D31" s="38"/>
      <c r="E31" s="149"/>
      <c r="F31" s="149"/>
      <c r="G31" s="149"/>
      <c r="H31" s="149"/>
      <c r="I31" s="149"/>
      <c r="J31" s="149"/>
      <c r="K31" s="149"/>
      <c r="L31" s="149"/>
      <c r="M31" s="150"/>
      <c r="N31" s="151"/>
    </row>
    <row r="32" spans="1:16" ht="15.6" x14ac:dyDescent="0.3">
      <c r="A32" s="148"/>
      <c r="B32" s="147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  <c r="N32" s="151"/>
    </row>
    <row r="33" spans="1:14" ht="28.8" x14ac:dyDescent="0.55000000000000004">
      <c r="A33" s="102" t="s">
        <v>34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1:14" ht="18" x14ac:dyDescent="0.35">
      <c r="A34" s="104">
        <v>45942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1:14" ht="15.6" x14ac:dyDescent="0.3">
      <c r="A35" s="148"/>
      <c r="B35" s="147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0"/>
      <c r="N35" s="151"/>
    </row>
    <row r="36" spans="1:14" x14ac:dyDescent="0.3">
      <c r="A36" s="148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</row>
    <row r="37" spans="1:14" ht="15.6" x14ac:dyDescent="0.3">
      <c r="A37" s="1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40"/>
    </row>
    <row r="39" spans="1:14" ht="18" x14ac:dyDescent="0.35">
      <c r="A39" s="92" t="s">
        <v>33</v>
      </c>
      <c r="B39" s="92"/>
    </row>
    <row r="40" spans="1:14" ht="15" thickBot="1" x14ac:dyDescent="0.35"/>
    <row r="41" spans="1:14" ht="15" thickBot="1" x14ac:dyDescent="0.35">
      <c r="A41" s="93" t="s">
        <v>0</v>
      </c>
      <c r="B41" s="95" t="s">
        <v>1</v>
      </c>
      <c r="C41" s="97" t="s">
        <v>2</v>
      </c>
      <c r="D41" s="98"/>
      <c r="E41" s="98"/>
      <c r="F41" s="98"/>
      <c r="G41" s="99"/>
      <c r="H41" s="100" t="s">
        <v>3</v>
      </c>
      <c r="I41" s="98"/>
      <c r="J41" s="98"/>
      <c r="K41" s="98"/>
      <c r="L41" s="101"/>
      <c r="M41" s="90" t="s">
        <v>4</v>
      </c>
      <c r="N41" s="90" t="s">
        <v>5</v>
      </c>
    </row>
    <row r="42" spans="1:14" ht="15" thickBot="1" x14ac:dyDescent="0.35">
      <c r="A42" s="94"/>
      <c r="B42" s="96"/>
      <c r="C42" s="70" t="s">
        <v>6</v>
      </c>
      <c r="D42" s="71" t="s">
        <v>7</v>
      </c>
      <c r="E42" s="71" t="s">
        <v>8</v>
      </c>
      <c r="F42" s="72" t="s">
        <v>9</v>
      </c>
      <c r="G42" s="73" t="s">
        <v>30</v>
      </c>
      <c r="H42" s="74" t="s">
        <v>6</v>
      </c>
      <c r="I42" s="71" t="s">
        <v>7</v>
      </c>
      <c r="J42" s="71" t="s">
        <v>8</v>
      </c>
      <c r="K42" s="72" t="s">
        <v>9</v>
      </c>
      <c r="L42" s="73" t="s">
        <v>30</v>
      </c>
      <c r="M42" s="91"/>
      <c r="N42" s="91"/>
    </row>
    <row r="43" spans="1:14" ht="15.6" x14ac:dyDescent="0.3">
      <c r="A43" s="44" t="s">
        <v>23</v>
      </c>
      <c r="B43" s="76" t="s">
        <v>27</v>
      </c>
      <c r="C43" s="6">
        <v>3.2</v>
      </c>
      <c r="D43" s="7">
        <v>6.9</v>
      </c>
      <c r="E43" s="7">
        <v>2</v>
      </c>
      <c r="F43" s="9">
        <v>0</v>
      </c>
      <c r="G43" s="41">
        <f>C43+D43+E43-F43</f>
        <v>12.100000000000001</v>
      </c>
      <c r="H43" s="8">
        <v>2.5</v>
      </c>
      <c r="I43" s="7">
        <v>8.5</v>
      </c>
      <c r="J43" s="7">
        <v>2</v>
      </c>
      <c r="K43" s="9">
        <v>0</v>
      </c>
      <c r="L43" s="41">
        <f>H43+I43+J43-K43</f>
        <v>13</v>
      </c>
      <c r="M43" s="41">
        <f>G43+L43</f>
        <v>25.1</v>
      </c>
      <c r="N43" s="42">
        <f>RANK(M43,$M$43:$M$52,0)</f>
        <v>1</v>
      </c>
    </row>
    <row r="44" spans="1:14" ht="15.6" x14ac:dyDescent="0.3">
      <c r="A44" s="44" t="s">
        <v>20</v>
      </c>
      <c r="B44" s="76" t="s">
        <v>29</v>
      </c>
      <c r="C44" s="6">
        <v>2.5</v>
      </c>
      <c r="D44" s="7">
        <v>7.3</v>
      </c>
      <c r="E44" s="7">
        <v>2</v>
      </c>
      <c r="F44" s="9">
        <v>0</v>
      </c>
      <c r="G44" s="43">
        <f>C44+D44+E44-F44</f>
        <v>11.8</v>
      </c>
      <c r="H44" s="8">
        <v>1.7</v>
      </c>
      <c r="I44" s="7">
        <v>8.1</v>
      </c>
      <c r="J44" s="7">
        <v>2</v>
      </c>
      <c r="K44" s="9">
        <v>0</v>
      </c>
      <c r="L44" s="43">
        <f>H44+I44+J44-K44</f>
        <v>11.799999999999999</v>
      </c>
      <c r="M44" s="43">
        <f>G44+L44</f>
        <v>23.6</v>
      </c>
      <c r="N44" s="44">
        <f>RANK(M44,$M$43:$M$52,0)</f>
        <v>2</v>
      </c>
    </row>
    <row r="45" spans="1:14" ht="15.6" x14ac:dyDescent="0.3">
      <c r="A45" s="44" t="s">
        <v>21</v>
      </c>
      <c r="B45" s="76" t="s">
        <v>43</v>
      </c>
      <c r="C45" s="6">
        <v>3.2</v>
      </c>
      <c r="D45" s="7">
        <v>6.5</v>
      </c>
      <c r="E45" s="7">
        <v>1.65</v>
      </c>
      <c r="F45" s="9">
        <v>0</v>
      </c>
      <c r="G45" s="43">
        <f>C45+D45+E45-F45</f>
        <v>11.35</v>
      </c>
      <c r="H45" s="8">
        <v>2.2000000000000002</v>
      </c>
      <c r="I45" s="7">
        <v>8</v>
      </c>
      <c r="J45" s="7">
        <v>2</v>
      </c>
      <c r="K45" s="9">
        <v>0</v>
      </c>
      <c r="L45" s="43">
        <f>H45+I45+J45-K45</f>
        <v>12.2</v>
      </c>
      <c r="M45" s="43">
        <f>G45+L45</f>
        <v>23.549999999999997</v>
      </c>
      <c r="N45" s="44">
        <f>RANK(M45,$M$43:$M$52,0)</f>
        <v>3</v>
      </c>
    </row>
    <row r="46" spans="1:14" ht="15.6" x14ac:dyDescent="0.3">
      <c r="A46" s="44" t="s">
        <v>19</v>
      </c>
      <c r="B46" s="76" t="s">
        <v>28</v>
      </c>
      <c r="C46" s="6">
        <v>2.4</v>
      </c>
      <c r="D46" s="7">
        <v>7</v>
      </c>
      <c r="E46" s="7">
        <v>2</v>
      </c>
      <c r="F46" s="9">
        <v>0</v>
      </c>
      <c r="G46" s="43">
        <f>C46+D46+E46-F46</f>
        <v>11.4</v>
      </c>
      <c r="H46" s="8">
        <v>1.9</v>
      </c>
      <c r="I46" s="7">
        <v>8</v>
      </c>
      <c r="J46" s="7">
        <v>2</v>
      </c>
      <c r="K46" s="9">
        <v>0</v>
      </c>
      <c r="L46" s="43">
        <f>H46+I46+J46-K46</f>
        <v>11.9</v>
      </c>
      <c r="M46" s="43">
        <f>G46+L46</f>
        <v>23.3</v>
      </c>
      <c r="N46" s="44">
        <f>RANK(M46,$M$43:$M$52,0)</f>
        <v>4</v>
      </c>
    </row>
    <row r="47" spans="1:14" ht="15.6" x14ac:dyDescent="0.3">
      <c r="A47" s="44" t="s">
        <v>22</v>
      </c>
      <c r="B47" s="77" t="s">
        <v>47</v>
      </c>
      <c r="C47" s="6">
        <v>3.2</v>
      </c>
      <c r="D47" s="7">
        <v>6.5</v>
      </c>
      <c r="E47" s="7">
        <v>2</v>
      </c>
      <c r="F47" s="9">
        <v>0</v>
      </c>
      <c r="G47" s="43">
        <f>C47+D47+E47-F47</f>
        <v>11.7</v>
      </c>
      <c r="H47" s="8">
        <v>1.7</v>
      </c>
      <c r="I47" s="7">
        <v>6.7</v>
      </c>
      <c r="J47" s="7">
        <v>1.8</v>
      </c>
      <c r="K47" s="9">
        <v>0</v>
      </c>
      <c r="L47" s="43">
        <f>H47+I47+J47-K47</f>
        <v>10.200000000000001</v>
      </c>
      <c r="M47" s="43">
        <f>G47+L47</f>
        <v>21.9</v>
      </c>
      <c r="N47" s="44">
        <f>RANK(M47,$M$43:$M$52,0)</f>
        <v>5</v>
      </c>
    </row>
    <row r="48" spans="1:14" ht="15.6" x14ac:dyDescent="0.3">
      <c r="A48" s="44" t="s">
        <v>26</v>
      </c>
      <c r="B48" s="76" t="s">
        <v>45</v>
      </c>
      <c r="C48" s="6">
        <v>2</v>
      </c>
      <c r="D48" s="7">
        <v>7</v>
      </c>
      <c r="E48" s="7">
        <v>2</v>
      </c>
      <c r="F48" s="9">
        <v>0</v>
      </c>
      <c r="G48" s="43">
        <f>C48+D48+E48-F48</f>
        <v>11</v>
      </c>
      <c r="H48" s="8">
        <v>1.85</v>
      </c>
      <c r="I48" s="7">
        <v>6.5</v>
      </c>
      <c r="J48" s="7">
        <v>2</v>
      </c>
      <c r="K48" s="9">
        <v>0</v>
      </c>
      <c r="L48" s="43">
        <f>H48+I48+J48-K48</f>
        <v>10.35</v>
      </c>
      <c r="M48" s="43">
        <f>G48+L48</f>
        <v>21.35</v>
      </c>
      <c r="N48" s="44">
        <f>RANK(M48,$M$43:$M$52,0)</f>
        <v>6</v>
      </c>
    </row>
    <row r="49" spans="1:15" ht="15.6" x14ac:dyDescent="0.3">
      <c r="A49" s="44" t="s">
        <v>25</v>
      </c>
      <c r="B49" s="76" t="s">
        <v>48</v>
      </c>
      <c r="C49" s="6">
        <v>2.5</v>
      </c>
      <c r="D49" s="7">
        <v>6.7</v>
      </c>
      <c r="E49" s="7">
        <v>1.4</v>
      </c>
      <c r="F49" s="9">
        <v>0</v>
      </c>
      <c r="G49" s="43">
        <f>C49+D49+E49-F49</f>
        <v>10.6</v>
      </c>
      <c r="H49" s="8">
        <v>1.7</v>
      </c>
      <c r="I49" s="7">
        <v>6.7</v>
      </c>
      <c r="J49" s="7">
        <v>2</v>
      </c>
      <c r="K49" s="9">
        <v>0</v>
      </c>
      <c r="L49" s="43">
        <f>H49+I49+J49-K49</f>
        <v>10.4</v>
      </c>
      <c r="M49" s="43">
        <f>G49+L49</f>
        <v>21</v>
      </c>
      <c r="N49" s="44">
        <f>RANK(M49,$M$43:$M$52,0)</f>
        <v>7</v>
      </c>
    </row>
    <row r="50" spans="1:15" ht="15.6" x14ac:dyDescent="0.3">
      <c r="A50" s="44" t="s">
        <v>24</v>
      </c>
      <c r="B50" s="76" t="s">
        <v>38</v>
      </c>
      <c r="C50" s="48">
        <v>2.2000000000000002</v>
      </c>
      <c r="D50" s="49">
        <v>5.7</v>
      </c>
      <c r="E50" s="49">
        <v>1.9</v>
      </c>
      <c r="F50" s="58">
        <v>0</v>
      </c>
      <c r="G50" s="43">
        <f>C50+D50+E50-F50</f>
        <v>9.8000000000000007</v>
      </c>
      <c r="H50" s="50">
        <v>1.7</v>
      </c>
      <c r="I50" s="49">
        <v>7.3</v>
      </c>
      <c r="J50" s="49">
        <v>1.9</v>
      </c>
      <c r="K50" s="58">
        <v>0</v>
      </c>
      <c r="L50" s="43">
        <f>H50+I50+J50-K50</f>
        <v>10.9</v>
      </c>
      <c r="M50" s="43">
        <f>G50+L50</f>
        <v>20.700000000000003</v>
      </c>
      <c r="N50" s="44">
        <f>RANK(M50,$M$43:$M$52,0)</f>
        <v>8</v>
      </c>
    </row>
    <row r="51" spans="1:15" ht="15.6" x14ac:dyDescent="0.3">
      <c r="A51" s="79"/>
      <c r="B51" s="78"/>
      <c r="C51" s="48"/>
      <c r="D51" s="49"/>
      <c r="E51" s="49"/>
      <c r="F51" s="58"/>
      <c r="G51" s="43"/>
      <c r="H51" s="50"/>
      <c r="I51" s="49"/>
      <c r="J51" s="49"/>
      <c r="K51" s="58"/>
      <c r="L51" s="43"/>
      <c r="M51" s="43"/>
      <c r="N51" s="44"/>
    </row>
    <row r="52" spans="1:15" ht="16.2" thickBot="1" x14ac:dyDescent="0.35">
      <c r="A52" s="46"/>
      <c r="B52" s="52"/>
      <c r="C52" s="17"/>
      <c r="D52" s="18"/>
      <c r="E52" s="18"/>
      <c r="F52" s="20"/>
      <c r="G52" s="45"/>
      <c r="H52" s="19"/>
      <c r="I52" s="18"/>
      <c r="J52" s="18"/>
      <c r="K52" s="20"/>
      <c r="L52" s="45"/>
      <c r="M52" s="45"/>
      <c r="N52" s="46"/>
    </row>
    <row r="55" spans="1:15" x14ac:dyDescent="0.3">
      <c r="A55" s="87"/>
      <c r="B55" s="87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 x14ac:dyDescent="0.3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1:15" x14ac:dyDescent="0.3">
      <c r="A57" s="88"/>
      <c r="B57" s="86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6"/>
      <c r="N57" s="86"/>
      <c r="O57" s="55"/>
    </row>
    <row r="58" spans="1:15" x14ac:dyDescent="0.3">
      <c r="A58" s="88"/>
      <c r="B58" s="86"/>
      <c r="C58" s="40"/>
      <c r="D58" s="40"/>
      <c r="E58" s="40"/>
      <c r="F58" s="40"/>
      <c r="G58" s="56"/>
      <c r="H58" s="40"/>
      <c r="I58" s="40"/>
      <c r="J58" s="40"/>
      <c r="K58" s="40"/>
      <c r="L58" s="56"/>
      <c r="M58" s="86"/>
      <c r="N58" s="86"/>
      <c r="O58" s="55"/>
    </row>
    <row r="59" spans="1:15" ht="15.6" x14ac:dyDescent="0.3">
      <c r="A59" s="40"/>
      <c r="B59" s="57"/>
      <c r="C59" s="39"/>
      <c r="D59" s="39"/>
      <c r="E59" s="39"/>
      <c r="F59" s="39"/>
      <c r="G59" s="39" t="s">
        <v>49</v>
      </c>
      <c r="H59" s="39"/>
      <c r="I59" s="39"/>
      <c r="J59" s="39"/>
      <c r="K59" s="39"/>
      <c r="L59" s="39"/>
      <c r="M59" s="39"/>
      <c r="N59" s="40"/>
      <c r="O59" s="55"/>
    </row>
    <row r="60" spans="1:15" ht="15.6" x14ac:dyDescent="0.3">
      <c r="A60" s="40"/>
      <c r="B60" s="57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55"/>
    </row>
    <row r="61" spans="1:15" ht="15.6" x14ac:dyDescent="0.3">
      <c r="A61" s="40"/>
      <c r="B61" s="57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55"/>
    </row>
    <row r="62" spans="1:15" ht="15.6" x14ac:dyDescent="0.3">
      <c r="A62" s="40"/>
      <c r="B62" s="5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55"/>
    </row>
    <row r="63" spans="1:15" x14ac:dyDescent="0.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x14ac:dyDescent="0.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x14ac:dyDescent="0.3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x14ac:dyDescent="0.3">
      <c r="A66" s="87"/>
      <c r="B66" s="87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x14ac:dyDescent="0.3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x14ac:dyDescent="0.3">
      <c r="A68" s="88"/>
      <c r="B68" s="86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6"/>
      <c r="N68" s="86"/>
      <c r="O68" s="55"/>
    </row>
    <row r="69" spans="1:15" x14ac:dyDescent="0.3">
      <c r="A69" s="88"/>
      <c r="B69" s="86"/>
      <c r="C69" s="40"/>
      <c r="D69" s="40"/>
      <c r="E69" s="40"/>
      <c r="F69" s="40"/>
      <c r="G69" s="56"/>
      <c r="H69" s="40"/>
      <c r="I69" s="40"/>
      <c r="J69" s="40"/>
      <c r="K69" s="40"/>
      <c r="L69" s="56"/>
      <c r="M69" s="86"/>
      <c r="N69" s="86"/>
      <c r="O69" s="55"/>
    </row>
    <row r="70" spans="1:15" ht="15.6" x14ac:dyDescent="0.3">
      <c r="A70" s="40"/>
      <c r="B70" s="57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55"/>
    </row>
    <row r="71" spans="1:15" ht="15.6" x14ac:dyDescent="0.3">
      <c r="A71" s="40"/>
      <c r="B71" s="57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55"/>
    </row>
    <row r="72" spans="1:15" ht="15.6" x14ac:dyDescent="0.3">
      <c r="A72" s="40"/>
      <c r="B72" s="57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0"/>
      <c r="O72" s="55"/>
    </row>
    <row r="73" spans="1:15" ht="15.6" x14ac:dyDescent="0.3">
      <c r="A73" s="40"/>
      <c r="B73" s="57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  <c r="O73" s="55"/>
    </row>
    <row r="74" spans="1:15" ht="15.6" x14ac:dyDescent="0.3">
      <c r="A74" s="40"/>
      <c r="B74" s="57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55"/>
    </row>
    <row r="75" spans="1:15" ht="15.6" x14ac:dyDescent="0.3">
      <c r="A75" s="40"/>
      <c r="B75" s="57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55"/>
    </row>
    <row r="76" spans="1:15" ht="15.6" x14ac:dyDescent="0.3">
      <c r="A76" s="40"/>
      <c r="B76" s="57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55"/>
    </row>
    <row r="77" spans="1:15" ht="15.6" x14ac:dyDescent="0.3">
      <c r="A77" s="40"/>
      <c r="B77" s="57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55"/>
    </row>
    <row r="78" spans="1:15" x14ac:dyDescent="0.3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 x14ac:dyDescent="0.3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1:15" x14ac:dyDescent="0.3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15" x14ac:dyDescent="0.3">
      <c r="A81" s="87"/>
      <c r="B81" s="87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1:15" x14ac:dyDescent="0.3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1:15" x14ac:dyDescent="0.3">
      <c r="A83" s="88"/>
      <c r="B83" s="86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6"/>
      <c r="N83" s="86"/>
      <c r="O83" s="55"/>
    </row>
    <row r="84" spans="1:15" x14ac:dyDescent="0.3">
      <c r="A84" s="88"/>
      <c r="B84" s="86"/>
      <c r="C84" s="40"/>
      <c r="D84" s="40"/>
      <c r="E84" s="40"/>
      <c r="F84" s="40"/>
      <c r="G84" s="56"/>
      <c r="H84" s="40"/>
      <c r="I84" s="40"/>
      <c r="J84" s="40"/>
      <c r="K84" s="40"/>
      <c r="L84" s="56"/>
      <c r="M84" s="86"/>
      <c r="N84" s="86"/>
      <c r="O84" s="55"/>
    </row>
    <row r="85" spans="1:15" ht="15.6" x14ac:dyDescent="0.3">
      <c r="A85" s="40"/>
      <c r="B85" s="57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  <c r="O85" s="55"/>
    </row>
    <row r="86" spans="1:15" ht="15.6" x14ac:dyDescent="0.3">
      <c r="A86" s="40"/>
      <c r="B86" s="57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55"/>
    </row>
    <row r="87" spans="1:15" ht="15.6" x14ac:dyDescent="0.3">
      <c r="A87" s="40"/>
      <c r="B87" s="57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  <c r="O87" s="55"/>
    </row>
    <row r="88" spans="1:15" ht="15.6" x14ac:dyDescent="0.3">
      <c r="A88" s="40"/>
      <c r="B88" s="57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0"/>
      <c r="O88" s="55"/>
    </row>
    <row r="89" spans="1:15" ht="15.6" x14ac:dyDescent="0.3">
      <c r="A89" s="40"/>
      <c r="B89" s="57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  <c r="O89" s="55"/>
    </row>
    <row r="90" spans="1:15" ht="15.6" x14ac:dyDescent="0.3">
      <c r="A90" s="40"/>
      <c r="B90" s="57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  <c r="O90" s="55"/>
    </row>
    <row r="91" spans="1:15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</row>
    <row r="92" spans="1:15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x14ac:dyDescent="0.3">
      <c r="A94" s="87"/>
      <c r="B94" s="87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15" x14ac:dyDescent="0.3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</row>
    <row r="96" spans="1:15" x14ac:dyDescent="0.3">
      <c r="A96" s="88"/>
      <c r="B96" s="86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6"/>
      <c r="N96" s="86"/>
      <c r="O96" s="55"/>
    </row>
    <row r="97" spans="1:15" x14ac:dyDescent="0.3">
      <c r="A97" s="88"/>
      <c r="B97" s="86"/>
      <c r="C97" s="40"/>
      <c r="D97" s="40"/>
      <c r="E97" s="40"/>
      <c r="F97" s="40"/>
      <c r="G97" s="56"/>
      <c r="H97" s="40"/>
      <c r="I97" s="40"/>
      <c r="J97" s="40"/>
      <c r="K97" s="40"/>
      <c r="L97" s="56"/>
      <c r="M97" s="86"/>
      <c r="N97" s="86"/>
      <c r="O97" s="55"/>
    </row>
    <row r="98" spans="1:15" ht="15.6" x14ac:dyDescent="0.3">
      <c r="A98" s="40"/>
      <c r="B98" s="5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55"/>
    </row>
    <row r="99" spans="1:15" ht="15.6" x14ac:dyDescent="0.3">
      <c r="A99" s="40"/>
      <c r="B99" s="5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0"/>
      <c r="O99" s="55"/>
    </row>
    <row r="100" spans="1:15" ht="15.6" x14ac:dyDescent="0.3">
      <c r="A100" s="40"/>
      <c r="B100" s="5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0"/>
      <c r="O100" s="55"/>
    </row>
    <row r="101" spans="1:15" ht="15.6" x14ac:dyDescent="0.3">
      <c r="A101" s="40"/>
      <c r="B101" s="5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55"/>
    </row>
    <row r="102" spans="1:15" ht="15.6" x14ac:dyDescent="0.3">
      <c r="A102" s="40"/>
      <c r="B102" s="5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55"/>
    </row>
    <row r="103" spans="1:15" x14ac:dyDescent="0.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</row>
    <row r="104" spans="1:15" x14ac:dyDescent="0.3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</row>
    <row r="105" spans="1:15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</row>
    <row r="106" spans="1:15" x14ac:dyDescent="0.3">
      <c r="A106" s="87"/>
      <c r="B106" s="87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15" x14ac:dyDescent="0.3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</row>
    <row r="108" spans="1:15" x14ac:dyDescent="0.3">
      <c r="A108" s="88"/>
      <c r="B108" s="86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6"/>
      <c r="N108" s="86"/>
      <c r="O108" s="55"/>
    </row>
    <row r="109" spans="1:15" x14ac:dyDescent="0.3">
      <c r="A109" s="88"/>
      <c r="B109" s="86"/>
      <c r="C109" s="40"/>
      <c r="D109" s="40"/>
      <c r="E109" s="40"/>
      <c r="F109" s="40"/>
      <c r="G109" s="56"/>
      <c r="H109" s="40"/>
      <c r="I109" s="40"/>
      <c r="J109" s="40"/>
      <c r="K109" s="40"/>
      <c r="L109" s="56"/>
      <c r="M109" s="86"/>
      <c r="N109" s="86"/>
      <c r="O109" s="55"/>
    </row>
    <row r="110" spans="1:15" ht="15.6" x14ac:dyDescent="0.3">
      <c r="A110" s="40"/>
      <c r="B110" s="57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55"/>
    </row>
    <row r="111" spans="1:15" ht="15.6" x14ac:dyDescent="0.3">
      <c r="A111" s="40"/>
      <c r="B111" s="57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0"/>
      <c r="O111" s="55"/>
    </row>
    <row r="112" spans="1:15" ht="15.6" x14ac:dyDescent="0.3">
      <c r="A112" s="40"/>
      <c r="B112" s="57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55"/>
    </row>
    <row r="113" spans="1:15" ht="15.6" x14ac:dyDescent="0.3">
      <c r="A113" s="40"/>
      <c r="B113" s="57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  <c r="O113" s="55"/>
    </row>
    <row r="114" spans="1:15" x14ac:dyDescent="0.3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</row>
    <row r="115" spans="1:15" x14ac:dyDescent="0.3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</row>
    <row r="116" spans="1:15" x14ac:dyDescent="0.3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</row>
    <row r="117" spans="1:15" x14ac:dyDescent="0.3">
      <c r="A117" s="87"/>
      <c r="B117" s="87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1:15" x14ac:dyDescent="0.3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</row>
    <row r="119" spans="1:15" x14ac:dyDescent="0.3">
      <c r="A119" s="88"/>
      <c r="B119" s="86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6"/>
      <c r="N119" s="86"/>
      <c r="O119" s="55"/>
    </row>
    <row r="120" spans="1:15" x14ac:dyDescent="0.3">
      <c r="A120" s="88"/>
      <c r="B120" s="86"/>
      <c r="C120" s="40"/>
      <c r="D120" s="40"/>
      <c r="E120" s="40"/>
      <c r="F120" s="40"/>
      <c r="G120" s="56"/>
      <c r="H120" s="40"/>
      <c r="I120" s="40"/>
      <c r="J120" s="40"/>
      <c r="K120" s="40"/>
      <c r="L120" s="56"/>
      <c r="M120" s="86"/>
      <c r="N120" s="86"/>
      <c r="O120" s="55"/>
    </row>
    <row r="121" spans="1:15" ht="15.6" x14ac:dyDescent="0.3">
      <c r="A121" s="40"/>
      <c r="B121" s="57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0"/>
      <c r="O121" s="55"/>
    </row>
    <row r="122" spans="1:15" ht="15.6" x14ac:dyDescent="0.3">
      <c r="A122" s="40"/>
      <c r="B122" s="57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55"/>
    </row>
    <row r="123" spans="1:15" ht="15.6" x14ac:dyDescent="0.3">
      <c r="A123" s="40"/>
      <c r="B123" s="57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0"/>
      <c r="O123" s="55"/>
    </row>
    <row r="124" spans="1:15" x14ac:dyDescent="0.3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</row>
    <row r="125" spans="1:15" x14ac:dyDescent="0.3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5" x14ac:dyDescent="0.3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5" x14ac:dyDescent="0.3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5" x14ac:dyDescent="0.3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1:15" x14ac:dyDescent="0.3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1:15" x14ac:dyDescent="0.3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</row>
    <row r="131" spans="1:15" x14ac:dyDescent="0.3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1:15" x14ac:dyDescent="0.3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</row>
    <row r="133" spans="1:15" x14ac:dyDescent="0.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1:15" x14ac:dyDescent="0.3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</row>
    <row r="135" spans="1:15" x14ac:dyDescent="0.3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x14ac:dyDescent="0.3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x14ac:dyDescent="0.3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15" x14ac:dyDescent="0.3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x14ac:dyDescent="0.3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x14ac:dyDescent="0.3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1:15" x14ac:dyDescent="0.3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</row>
    <row r="142" spans="1:15" x14ac:dyDescent="0.3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</row>
    <row r="143" spans="1:15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</row>
    <row r="144" spans="1:15" x14ac:dyDescent="0.3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</row>
    <row r="145" spans="1:15" x14ac:dyDescent="0.3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</row>
    <row r="146" spans="1:15" x14ac:dyDescent="0.3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</row>
    <row r="147" spans="1:15" x14ac:dyDescent="0.3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</row>
    <row r="148" spans="1:15" x14ac:dyDescent="0.3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</row>
    <row r="149" spans="1:15" x14ac:dyDescent="0.3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</row>
    <row r="150" spans="1:15" x14ac:dyDescent="0.3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  <row r="151" spans="1:15" x14ac:dyDescent="0.3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1:15" x14ac:dyDescent="0.3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</row>
    <row r="153" spans="1:15" x14ac:dyDescent="0.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</row>
    <row r="154" spans="1:15" x14ac:dyDescent="0.3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</row>
    <row r="155" spans="1:15" x14ac:dyDescent="0.3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5" x14ac:dyDescent="0.3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</row>
    <row r="157" spans="1:15" x14ac:dyDescent="0.3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</row>
    <row r="158" spans="1:15" x14ac:dyDescent="0.3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</row>
    <row r="159" spans="1:15" x14ac:dyDescent="0.3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</row>
    <row r="160" spans="1:15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1:15" x14ac:dyDescent="0.3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1:15" x14ac:dyDescent="0.3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1:15" x14ac:dyDescent="0.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1:15" x14ac:dyDescent="0.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1:15" x14ac:dyDescent="0.3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1:15" x14ac:dyDescent="0.3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15" x14ac:dyDescent="0.3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</row>
    <row r="168" spans="1:15" x14ac:dyDescent="0.3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1:15" x14ac:dyDescent="0.3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1:15" x14ac:dyDescent="0.3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1:15" x14ac:dyDescent="0.3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5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1:15" x14ac:dyDescent="0.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1:15" x14ac:dyDescent="0.3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1:15" x14ac:dyDescent="0.3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1:15" x14ac:dyDescent="0.3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1:15" x14ac:dyDescent="0.3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1:15" x14ac:dyDescent="0.3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1:15" x14ac:dyDescent="0.3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1:15" x14ac:dyDescent="0.3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1:15" x14ac:dyDescent="0.3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1:15" x14ac:dyDescent="0.3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1:15" x14ac:dyDescent="0.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1:15" x14ac:dyDescent="0.3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1:15" x14ac:dyDescent="0.3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1:15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1:15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1:15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1:15" x14ac:dyDescent="0.3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1:15" x14ac:dyDescent="0.3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1:15" x14ac:dyDescent="0.3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1:15" x14ac:dyDescent="0.3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1:15" x14ac:dyDescent="0.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1:15" x14ac:dyDescent="0.3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1:15" x14ac:dyDescent="0.3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1:15" x14ac:dyDescent="0.3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1:15" x14ac:dyDescent="0.3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1:15" x14ac:dyDescent="0.3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1:15" x14ac:dyDescent="0.3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</row>
    <row r="200" spans="1:15" x14ac:dyDescent="0.3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</row>
    <row r="201" spans="1:15" x14ac:dyDescent="0.3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</row>
    <row r="202" spans="1:15" x14ac:dyDescent="0.3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1:15" x14ac:dyDescent="0.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</row>
    <row r="204" spans="1:15" x14ac:dyDescent="0.3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</row>
    <row r="205" spans="1:15" x14ac:dyDescent="0.3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</row>
    <row r="206" spans="1:15" x14ac:dyDescent="0.3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1:15" x14ac:dyDescent="0.3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1:15" x14ac:dyDescent="0.3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</row>
  </sheetData>
  <mergeCells count="67">
    <mergeCell ref="N108:N109"/>
    <mergeCell ref="A117:B117"/>
    <mergeCell ref="A119:A120"/>
    <mergeCell ref="B119:B120"/>
    <mergeCell ref="C119:G119"/>
    <mergeCell ref="H119:L119"/>
    <mergeCell ref="M119:M120"/>
    <mergeCell ref="N119:N120"/>
    <mergeCell ref="A106:B106"/>
    <mergeCell ref="A108:A109"/>
    <mergeCell ref="B108:B109"/>
    <mergeCell ref="C108:G108"/>
    <mergeCell ref="H108:L108"/>
    <mergeCell ref="M108:M109"/>
    <mergeCell ref="N83:N84"/>
    <mergeCell ref="A94:B94"/>
    <mergeCell ref="A96:A97"/>
    <mergeCell ref="B96:B97"/>
    <mergeCell ref="C96:G96"/>
    <mergeCell ref="H96:L96"/>
    <mergeCell ref="M96:M97"/>
    <mergeCell ref="N96:N97"/>
    <mergeCell ref="A81:B81"/>
    <mergeCell ref="A83:A84"/>
    <mergeCell ref="B83:B84"/>
    <mergeCell ref="C83:G83"/>
    <mergeCell ref="H83:L83"/>
    <mergeCell ref="M83:M84"/>
    <mergeCell ref="N57:N58"/>
    <mergeCell ref="A66:B66"/>
    <mergeCell ref="A68:A69"/>
    <mergeCell ref="B68:B69"/>
    <mergeCell ref="C68:G68"/>
    <mergeCell ref="H68:L68"/>
    <mergeCell ref="M68:M69"/>
    <mergeCell ref="N68:N69"/>
    <mergeCell ref="A55:B55"/>
    <mergeCell ref="A57:A58"/>
    <mergeCell ref="B57:B58"/>
    <mergeCell ref="C57:G57"/>
    <mergeCell ref="H57:L57"/>
    <mergeCell ref="M57:M58"/>
    <mergeCell ref="N21:N22"/>
    <mergeCell ref="A39:B39"/>
    <mergeCell ref="A41:A42"/>
    <mergeCell ref="B41:B42"/>
    <mergeCell ref="C41:G41"/>
    <mergeCell ref="H41:L41"/>
    <mergeCell ref="M41:M42"/>
    <mergeCell ref="N41:N42"/>
    <mergeCell ref="A33:N33"/>
    <mergeCell ref="A34:N34"/>
    <mergeCell ref="A19:B19"/>
    <mergeCell ref="A21:A22"/>
    <mergeCell ref="B21:B22"/>
    <mergeCell ref="C21:G21"/>
    <mergeCell ref="H21:L21"/>
    <mergeCell ref="M21:M22"/>
    <mergeCell ref="A2:N2"/>
    <mergeCell ref="A3:N3"/>
    <mergeCell ref="A5:B5"/>
    <mergeCell ref="A7:A8"/>
    <mergeCell ref="B7:B8"/>
    <mergeCell ref="C7:G7"/>
    <mergeCell ref="H7:L7"/>
    <mergeCell ref="M7:M8"/>
    <mergeCell ref="N7:N8"/>
  </mergeCells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5E4661791A564D8A2048B70665E361" ma:contentTypeVersion="7" ma:contentTypeDescription="Vytvoří nový dokument" ma:contentTypeScope="" ma:versionID="c408493c85811c5aba307b4520c490a2">
  <xsd:schema xmlns:xsd="http://www.w3.org/2001/XMLSchema" xmlns:xs="http://www.w3.org/2001/XMLSchema" xmlns:p="http://schemas.microsoft.com/office/2006/metadata/properties" xmlns:ns3="1b00921e-ac86-4a31-9c4f-91d2dcc79a9c" xmlns:ns4="b3607c52-8047-4e05-a347-fb526964b0f1" targetNamespace="http://schemas.microsoft.com/office/2006/metadata/properties" ma:root="true" ma:fieldsID="2d83d0b1e20d53dc2d9f812eeb3c7117" ns3:_="" ns4:_="">
    <xsd:import namespace="1b00921e-ac86-4a31-9c4f-91d2dcc79a9c"/>
    <xsd:import namespace="b3607c52-8047-4e05-a347-fb526964b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0921e-ac86-4a31-9c4f-91d2dcc79a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07c52-8047-4e05-a347-fb526964b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347DDA-A971-465F-A6B1-F42E09F43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0921e-ac86-4a31-9c4f-91d2dcc79a9c"/>
    <ds:schemaRef ds:uri="b3607c52-8047-4e05-a347-fb526964b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8D273-20D1-454D-A49C-0F6BB84F6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02E1B-E8DD-4ECF-9990-06409DFB0D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výsledky</vt:lpstr>
      <vt:lpstr>Výsledky</vt:lpstr>
      <vt:lpstr>TISK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Zuzana Pavelková | MORAVIATEL a.s.</cp:lastModifiedBy>
  <cp:revision/>
  <cp:lastPrinted>2025-10-12T10:53:35Z</cp:lastPrinted>
  <dcterms:created xsi:type="dcterms:W3CDTF">2022-11-20T09:18:16Z</dcterms:created>
  <dcterms:modified xsi:type="dcterms:W3CDTF">2025-10-13T12:37:44Z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0x010100DC5E4661791A564D8A2048B70665E361</vt:lpwstr>
  </property>
</Properties>
</file>