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etra.mensikova\Desktop\Petra\sport\Gymna\2026\Chropyňské kotól 2026\"/>
    </mc:Choice>
  </mc:AlternateContent>
  <xr:revisionPtr revIDLastSave="0" documentId="13_ncr:1_{269F07AA-DECF-4494-90B4-A5D9918824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at_1" sheetId="1" r:id="rId1"/>
    <sheet name="Kat_2" sheetId="8" r:id="rId2"/>
    <sheet name="Kat_3" sheetId="9" r:id="rId3"/>
    <sheet name="Kat_4" sheetId="10" r:id="rId4"/>
    <sheet name="Kat_5" sheetId="11" r:id="rId5"/>
    <sheet name="Kat_6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12" l="1"/>
  <c r="O23" i="12"/>
  <c r="K23" i="12"/>
  <c r="O22" i="12"/>
  <c r="K22" i="12"/>
  <c r="P22" i="12" s="1"/>
  <c r="O21" i="12"/>
  <c r="K21" i="12"/>
  <c r="P21" i="12" s="1"/>
  <c r="O20" i="12"/>
  <c r="K20" i="12"/>
  <c r="P20" i="12" s="1"/>
  <c r="P19" i="12"/>
  <c r="O19" i="12"/>
  <c r="K19" i="12"/>
  <c r="O18" i="12"/>
  <c r="K18" i="12"/>
  <c r="P18" i="12" s="1"/>
  <c r="O17" i="12"/>
  <c r="K17" i="12"/>
  <c r="P17" i="12" s="1"/>
  <c r="O16" i="12"/>
  <c r="K16" i="12"/>
  <c r="P16" i="12" s="1"/>
  <c r="P15" i="12"/>
  <c r="O15" i="12"/>
  <c r="K15" i="12"/>
  <c r="O14" i="12"/>
  <c r="K14" i="12"/>
  <c r="P14" i="12" s="1"/>
  <c r="O13" i="12"/>
  <c r="K13" i="12"/>
  <c r="P13" i="12" s="1"/>
  <c r="O12" i="12"/>
  <c r="K12" i="12"/>
  <c r="P12" i="12" s="1"/>
  <c r="P11" i="12"/>
  <c r="O11" i="12"/>
  <c r="K11" i="12"/>
  <c r="O10" i="12"/>
  <c r="K10" i="12"/>
  <c r="P10" i="12" s="1"/>
  <c r="O9" i="12"/>
  <c r="K9" i="12"/>
  <c r="P9" i="12" s="1"/>
  <c r="O8" i="12"/>
  <c r="K8" i="12"/>
  <c r="P8" i="12" s="1"/>
  <c r="P7" i="12"/>
  <c r="O7" i="12"/>
  <c r="K7" i="12"/>
  <c r="O6" i="12"/>
  <c r="K6" i="12"/>
  <c r="P6" i="12" s="1"/>
  <c r="O5" i="12"/>
  <c r="K5" i="12"/>
  <c r="P5" i="12" s="1"/>
  <c r="O4" i="12"/>
  <c r="K4" i="12"/>
  <c r="P4" i="12" s="1"/>
  <c r="P21" i="11"/>
  <c r="O21" i="11"/>
  <c r="K21" i="11"/>
  <c r="O20" i="11"/>
  <c r="K20" i="11"/>
  <c r="P20" i="11" s="1"/>
  <c r="O19" i="11"/>
  <c r="K19" i="11"/>
  <c r="P19" i="11" s="1"/>
  <c r="O18" i="11"/>
  <c r="K18" i="11"/>
  <c r="P18" i="11" s="1"/>
  <c r="P17" i="11"/>
  <c r="O17" i="11"/>
  <c r="K17" i="11"/>
  <c r="O16" i="11"/>
  <c r="K16" i="11"/>
  <c r="P16" i="11" s="1"/>
  <c r="O15" i="11"/>
  <c r="K15" i="11"/>
  <c r="P15" i="11" s="1"/>
  <c r="O14" i="11"/>
  <c r="K14" i="11"/>
  <c r="P14" i="11" s="1"/>
  <c r="P13" i="11"/>
  <c r="O13" i="11"/>
  <c r="K13" i="11"/>
  <c r="O12" i="11"/>
  <c r="K12" i="11"/>
  <c r="P12" i="11" s="1"/>
  <c r="O11" i="11"/>
  <c r="K11" i="11"/>
  <c r="P11" i="11" s="1"/>
  <c r="O10" i="11"/>
  <c r="K10" i="11"/>
  <c r="P10" i="11" s="1"/>
  <c r="P9" i="11"/>
  <c r="O9" i="11"/>
  <c r="K9" i="11"/>
  <c r="O8" i="11"/>
  <c r="K8" i="11"/>
  <c r="P8" i="11" s="1"/>
  <c r="O7" i="11"/>
  <c r="K7" i="11"/>
  <c r="P7" i="11" s="1"/>
  <c r="O6" i="11"/>
  <c r="K6" i="11"/>
  <c r="P6" i="11" s="1"/>
  <c r="P5" i="11"/>
  <c r="O5" i="11"/>
  <c r="K5" i="11"/>
  <c r="O4" i="11"/>
  <c r="K4" i="11"/>
  <c r="P4" i="11" s="1"/>
  <c r="P23" i="10"/>
  <c r="O23" i="10"/>
  <c r="K23" i="10"/>
  <c r="O22" i="10"/>
  <c r="K22" i="10"/>
  <c r="P22" i="10" s="1"/>
  <c r="O21" i="10"/>
  <c r="K21" i="10"/>
  <c r="P21" i="10" s="1"/>
  <c r="O20" i="10"/>
  <c r="K20" i="10"/>
  <c r="P20" i="10" s="1"/>
  <c r="P19" i="10"/>
  <c r="O19" i="10"/>
  <c r="K19" i="10"/>
  <c r="O18" i="10"/>
  <c r="K18" i="10"/>
  <c r="P18" i="10" s="1"/>
  <c r="O17" i="10"/>
  <c r="K17" i="10"/>
  <c r="P17" i="10" s="1"/>
  <c r="O16" i="10"/>
  <c r="K16" i="10"/>
  <c r="P16" i="10" s="1"/>
  <c r="P15" i="10"/>
  <c r="O15" i="10"/>
  <c r="K15" i="10"/>
  <c r="O14" i="10"/>
  <c r="K14" i="10"/>
  <c r="P14" i="10" s="1"/>
  <c r="O13" i="10"/>
  <c r="K13" i="10"/>
  <c r="P13" i="10" s="1"/>
  <c r="O12" i="10"/>
  <c r="K12" i="10"/>
  <c r="P12" i="10" s="1"/>
  <c r="P11" i="10"/>
  <c r="O11" i="10"/>
  <c r="K11" i="10"/>
  <c r="O10" i="10"/>
  <c r="K10" i="10"/>
  <c r="P10" i="10" s="1"/>
  <c r="O9" i="10"/>
  <c r="K9" i="10"/>
  <c r="P9" i="10" s="1"/>
  <c r="O8" i="10"/>
  <c r="K8" i="10"/>
  <c r="P8" i="10" s="1"/>
  <c r="P7" i="10"/>
  <c r="O7" i="10"/>
  <c r="K7" i="10"/>
  <c r="O6" i="10"/>
  <c r="K6" i="10"/>
  <c r="P6" i="10" s="1"/>
  <c r="O5" i="10"/>
  <c r="K5" i="10"/>
  <c r="P5" i="10" s="1"/>
  <c r="O4" i="10"/>
  <c r="K4" i="10"/>
  <c r="P4" i="10" s="1"/>
  <c r="O25" i="9"/>
  <c r="K25" i="9"/>
  <c r="P25" i="9" s="1"/>
  <c r="O24" i="9"/>
  <c r="K24" i="9"/>
  <c r="P24" i="9" s="1"/>
  <c r="O23" i="9"/>
  <c r="K23" i="9"/>
  <c r="P23" i="9" s="1"/>
  <c r="O22" i="9"/>
  <c r="K22" i="9"/>
  <c r="P22" i="9" s="1"/>
  <c r="O21" i="9"/>
  <c r="K21" i="9"/>
  <c r="P21" i="9" s="1"/>
  <c r="O20" i="9"/>
  <c r="K20" i="9"/>
  <c r="P20" i="9" s="1"/>
  <c r="O19" i="9"/>
  <c r="K19" i="9"/>
  <c r="P19" i="9" s="1"/>
  <c r="O18" i="9"/>
  <c r="K18" i="9"/>
  <c r="P18" i="9" s="1"/>
  <c r="O17" i="9"/>
  <c r="K17" i="9"/>
  <c r="P17" i="9" s="1"/>
  <c r="O16" i="9"/>
  <c r="K16" i="9"/>
  <c r="P16" i="9" s="1"/>
  <c r="O15" i="9"/>
  <c r="K15" i="9"/>
  <c r="P15" i="9" s="1"/>
  <c r="O14" i="9"/>
  <c r="K14" i="9"/>
  <c r="P14" i="9" s="1"/>
  <c r="O13" i="9"/>
  <c r="K13" i="9"/>
  <c r="P13" i="9" s="1"/>
  <c r="O12" i="9"/>
  <c r="K12" i="9"/>
  <c r="P12" i="9" s="1"/>
  <c r="O11" i="9"/>
  <c r="K11" i="9"/>
  <c r="P11" i="9" s="1"/>
  <c r="O10" i="9"/>
  <c r="K10" i="9"/>
  <c r="P10" i="9" s="1"/>
  <c r="O9" i="9"/>
  <c r="K9" i="9"/>
  <c r="P9" i="9" s="1"/>
  <c r="O8" i="9"/>
  <c r="K8" i="9"/>
  <c r="P8" i="9" s="1"/>
  <c r="O7" i="9"/>
  <c r="K7" i="9"/>
  <c r="P7" i="9" s="1"/>
  <c r="O6" i="9"/>
  <c r="K6" i="9"/>
  <c r="P6" i="9" s="1"/>
  <c r="O5" i="9"/>
  <c r="K5" i="9"/>
  <c r="P5" i="9" s="1"/>
  <c r="O4" i="9"/>
  <c r="K4" i="9"/>
  <c r="P4" i="9" s="1"/>
  <c r="O18" i="8" l="1"/>
  <c r="K18" i="8"/>
  <c r="P18" i="8" s="1"/>
  <c r="O17" i="8"/>
  <c r="K17" i="8"/>
  <c r="P17" i="8" s="1"/>
  <c r="O16" i="8"/>
  <c r="K16" i="8"/>
  <c r="P16" i="8" s="1"/>
  <c r="O15" i="8"/>
  <c r="K15" i="8"/>
  <c r="P15" i="8" s="1"/>
  <c r="O14" i="8"/>
  <c r="K14" i="8"/>
  <c r="P14" i="8" s="1"/>
  <c r="O13" i="8"/>
  <c r="K13" i="8"/>
  <c r="P13" i="8" s="1"/>
  <c r="O12" i="8"/>
  <c r="K12" i="8"/>
  <c r="P12" i="8" s="1"/>
  <c r="O11" i="8"/>
  <c r="K11" i="8"/>
  <c r="P11" i="8" s="1"/>
  <c r="O10" i="8"/>
  <c r="K10" i="8"/>
  <c r="P10" i="8" s="1"/>
  <c r="O9" i="8"/>
  <c r="K9" i="8"/>
  <c r="P9" i="8" s="1"/>
  <c r="O8" i="8"/>
  <c r="K8" i="8"/>
  <c r="P8" i="8" s="1"/>
  <c r="O7" i="8"/>
  <c r="K7" i="8"/>
  <c r="P7" i="8" s="1"/>
  <c r="O6" i="8"/>
  <c r="K6" i="8"/>
  <c r="P6" i="8" s="1"/>
  <c r="O5" i="8"/>
  <c r="K5" i="8"/>
  <c r="P5" i="8" s="1"/>
  <c r="O4" i="8"/>
  <c r="K4" i="8"/>
  <c r="P4" i="8" s="1"/>
  <c r="K24" i="1"/>
  <c r="O24" i="1"/>
  <c r="P24" i="1" s="1"/>
  <c r="O20" i="1" l="1"/>
  <c r="O22" i="1"/>
  <c r="O23" i="1"/>
  <c r="K20" i="1"/>
  <c r="K22" i="1"/>
  <c r="K23" i="1"/>
  <c r="O18" i="1"/>
  <c r="K18" i="1"/>
  <c r="O21" i="1"/>
  <c r="K21" i="1"/>
  <c r="O19" i="1"/>
  <c r="K19" i="1"/>
  <c r="P18" i="1" l="1"/>
  <c r="P23" i="1"/>
  <c r="P22" i="1"/>
  <c r="P20" i="1"/>
  <c r="P21" i="1"/>
  <c r="P19" i="1"/>
</calcChain>
</file>

<file path=xl/sharedStrings.xml><?xml version="1.0" encoding="utf-8"?>
<sst xmlns="http://schemas.openxmlformats.org/spreadsheetml/2006/main" count="497" uniqueCount="182">
  <si>
    <t>25.4.2026</t>
  </si>
  <si>
    <t>Kategorie I.</t>
  </si>
  <si>
    <t>přihlášeno po uzávěrce</t>
  </si>
  <si>
    <t>pořadí</t>
  </si>
  <si>
    <t>ev. č.</t>
  </si>
  <si>
    <t>č. oddilu</t>
  </si>
  <si>
    <t>jméno</t>
  </si>
  <si>
    <t>ročnik</t>
  </si>
  <si>
    <t>oddíl</t>
  </si>
  <si>
    <t>trenér</t>
  </si>
  <si>
    <t>D</t>
  </si>
  <si>
    <t>E</t>
  </si>
  <si>
    <t>pen</t>
  </si>
  <si>
    <t>přeskok</t>
  </si>
  <si>
    <t>prostná</t>
  </si>
  <si>
    <t>celkem</t>
  </si>
  <si>
    <t>pozn</t>
  </si>
  <si>
    <t>lékařská prohlídka</t>
  </si>
  <si>
    <t>Stodůlková Marie</t>
  </si>
  <si>
    <t>Gymnastika ValMez</t>
  </si>
  <si>
    <t>Heřmánková Radomíra</t>
  </si>
  <si>
    <t>Majtánová Berenika</t>
  </si>
  <si>
    <t>TJ Chropyně</t>
  </si>
  <si>
    <t>Zelená</t>
  </si>
  <si>
    <t>Abrahamová Laura</t>
  </si>
  <si>
    <t>TJ Ostrožská Nová Ves</t>
  </si>
  <si>
    <t>kolektiv trenérů</t>
  </si>
  <si>
    <t>Kategorie II.</t>
  </si>
  <si>
    <t>Kovalová Klaudie</t>
  </si>
  <si>
    <t>SG Frenštát</t>
  </si>
  <si>
    <t>Mazochová a kol.</t>
  </si>
  <si>
    <t>Matúšková Michaela</t>
  </si>
  <si>
    <t>Rýcová Leontýna</t>
  </si>
  <si>
    <t>Wiszová Eliška</t>
  </si>
  <si>
    <t>Rusňáková Hedvika</t>
  </si>
  <si>
    <t>Tesařová Julie</t>
  </si>
  <si>
    <t>T.J. Sokol Bučovice</t>
  </si>
  <si>
    <t>Přibilíková</t>
  </si>
  <si>
    <t>Bartová Sofi</t>
  </si>
  <si>
    <t>Mlčochová, Machálková, Mikeš</t>
  </si>
  <si>
    <t>Denysenko Emiliia</t>
  </si>
  <si>
    <t>Zelená, Kusáková</t>
  </si>
  <si>
    <t>Palíková Melanie</t>
  </si>
  <si>
    <t>Jurásková Nella</t>
  </si>
  <si>
    <t>Machalová Viktorie</t>
  </si>
  <si>
    <t>Palíková Lillien</t>
  </si>
  <si>
    <t>Vaculíková Rebeka</t>
  </si>
  <si>
    <t>Kategorie III.</t>
  </si>
  <si>
    <t>Pavlicová Natálie</t>
  </si>
  <si>
    <t>Gymnastika Teplice</t>
  </si>
  <si>
    <t>Pošíková</t>
  </si>
  <si>
    <t>Hrňová Anna Amálie</t>
  </si>
  <si>
    <t>Kretková Stella</t>
  </si>
  <si>
    <t>Frátriková Viktorie</t>
  </si>
  <si>
    <t>Greplová Alena</t>
  </si>
  <si>
    <t>Hladilová Amálie</t>
  </si>
  <si>
    <t>Horáková Veronika</t>
  </si>
  <si>
    <t>Vymětalová Linda</t>
  </si>
  <si>
    <t>Netopilová Dita</t>
  </si>
  <si>
    <t>Netopilová Nela</t>
  </si>
  <si>
    <t>Ottová Julie</t>
  </si>
  <si>
    <t>Šojdrová Kristýna</t>
  </si>
  <si>
    <t>Vojtěchová Marie</t>
  </si>
  <si>
    <t>Balážová Helena</t>
  </si>
  <si>
    <t>Veitová Zoe</t>
  </si>
  <si>
    <t>Zelinková Ema</t>
  </si>
  <si>
    <t>Kategorie IV.</t>
  </si>
  <si>
    <t>Jirásková Stefanie</t>
  </si>
  <si>
    <t>Kolektiv trenérů</t>
  </si>
  <si>
    <t>Kostelanská Anna</t>
  </si>
  <si>
    <t>Křesinová Justýna</t>
  </si>
  <si>
    <t>Bartošová Gita</t>
  </si>
  <si>
    <t>Mazochová Vi., Wiszová</t>
  </si>
  <si>
    <t>Bluemenstein Stacy</t>
  </si>
  <si>
    <t>Jandová Willien</t>
  </si>
  <si>
    <t>Vávrová Ella</t>
  </si>
  <si>
    <t>Válková Linda</t>
  </si>
  <si>
    <t>Tichý</t>
  </si>
  <si>
    <t>Dubec Lilly</t>
  </si>
  <si>
    <t>Jaša Karin</t>
  </si>
  <si>
    <t>Kovalovská Anna</t>
  </si>
  <si>
    <t>Mazankievič Kristýna</t>
  </si>
  <si>
    <t>Šubíková Emily</t>
  </si>
  <si>
    <t>Vavrušová Nela</t>
  </si>
  <si>
    <t>Kyselá Beata</t>
  </si>
  <si>
    <t>Markéta Zavadilová</t>
  </si>
  <si>
    <t>Podolanová Magdalena</t>
  </si>
  <si>
    <t>Prajzová Evelína</t>
  </si>
  <si>
    <t>Vavřiníková Jolana</t>
  </si>
  <si>
    <t>Kategorie V.</t>
  </si>
  <si>
    <t>Kovalová Natálie</t>
  </si>
  <si>
    <t>Fialová,Mrůzková,Pazderková</t>
  </si>
  <si>
    <t>Matúšková Johana</t>
  </si>
  <si>
    <t>Moravcová Veronika</t>
  </si>
  <si>
    <t>Hrňová Ema</t>
  </si>
  <si>
    <t>T.J. Sokol Vsetín</t>
  </si>
  <si>
    <t>Višvaderová, Vítková</t>
  </si>
  <si>
    <t>Janíčková Hana</t>
  </si>
  <si>
    <t>Svobodová Laura</t>
  </si>
  <si>
    <t>Kováčová Adina</t>
  </si>
  <si>
    <t>Koutová Adéla</t>
  </si>
  <si>
    <t>Brožíková Timea</t>
  </si>
  <si>
    <t>Chmelová Nikola</t>
  </si>
  <si>
    <t>Jelínková Aneta</t>
  </si>
  <si>
    <t>Ocknechtová Kateřina</t>
  </si>
  <si>
    <t>Zavadilová</t>
  </si>
  <si>
    <t>Svobodníková Stela</t>
  </si>
  <si>
    <t>Růžičková Adéla</t>
  </si>
  <si>
    <t>Slezáková Berenika</t>
  </si>
  <si>
    <t>TJ Rožnov pod Radhoštěm</t>
  </si>
  <si>
    <t>Pokorná</t>
  </si>
  <si>
    <t>Michutová Veronika</t>
  </si>
  <si>
    <t>Urbanová Dorota</t>
  </si>
  <si>
    <t>Kategorie VI.</t>
  </si>
  <si>
    <t>Zátopková Vanesa</t>
  </si>
  <si>
    <t>Hrabovská Andrea</t>
  </si>
  <si>
    <t>Navrátilová Taťána</t>
  </si>
  <si>
    <t>Přímalová Johana</t>
  </si>
  <si>
    <t>Machálková Tereza</t>
  </si>
  <si>
    <t>Menšíková Magdaléna</t>
  </si>
  <si>
    <t>Paličková Simona</t>
  </si>
  <si>
    <t>Poláchová Anna</t>
  </si>
  <si>
    <t>Adéla Koutová</t>
  </si>
  <si>
    <t>Štětinová Klára</t>
  </si>
  <si>
    <t>Ernst Nikol</t>
  </si>
  <si>
    <t>Hanzlíková Eliška</t>
  </si>
  <si>
    <t>Mlčochová Barbora</t>
  </si>
  <si>
    <t>Vymazalová Elen</t>
  </si>
  <si>
    <t>Zavřelová Nina</t>
  </si>
  <si>
    <t>Klesová Stela</t>
  </si>
  <si>
    <t xml:space="preserve">Matera Viktorie </t>
  </si>
  <si>
    <t xml:space="preserve">Hanáčková Kristýna </t>
  </si>
  <si>
    <t>T.J. Sokol Napajedla</t>
  </si>
  <si>
    <t xml:space="preserve">Rozaci Emily </t>
  </si>
  <si>
    <t>T. J. Sokol Napajedla</t>
  </si>
  <si>
    <t>Strnadová Aida</t>
  </si>
  <si>
    <t xml:space="preserve">Doleželová Kristýna </t>
  </si>
  <si>
    <t>GK Hulín</t>
  </si>
  <si>
    <t xml:space="preserve">Nakládalová Sára </t>
  </si>
  <si>
    <t xml:space="preserve">GK Hulín </t>
  </si>
  <si>
    <t>Hanáčková Florentýna</t>
  </si>
  <si>
    <t xml:space="preserve">Ohnoutková Alžběta </t>
  </si>
  <si>
    <t xml:space="preserve">Vavrušová Mariana </t>
  </si>
  <si>
    <t>Nejedlá Emma</t>
  </si>
  <si>
    <t xml:space="preserve">Mudříková Klára </t>
  </si>
  <si>
    <t xml:space="preserve">T. J. Sokol Napajedla </t>
  </si>
  <si>
    <t>Lovečková Johana</t>
  </si>
  <si>
    <t>Staňková Pavlína</t>
  </si>
  <si>
    <t xml:space="preserve">Lepšová Rozárie </t>
  </si>
  <si>
    <t>Motalová Julie</t>
  </si>
  <si>
    <t xml:space="preserve">Pálková Barbora </t>
  </si>
  <si>
    <t>Lukešová Kristýna</t>
  </si>
  <si>
    <t>Hanskutová Anna</t>
  </si>
  <si>
    <t xml:space="preserve">Sokolová Natálie </t>
  </si>
  <si>
    <t>Přibilíková Michaela</t>
  </si>
  <si>
    <t>1.</t>
  </si>
  <si>
    <t>9.</t>
  </si>
  <si>
    <t>6.</t>
  </si>
  <si>
    <t>2.</t>
  </si>
  <si>
    <t>3.</t>
  </si>
  <si>
    <t>4.</t>
  </si>
  <si>
    <t>5.</t>
  </si>
  <si>
    <t>7.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</si>
  <si>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</si>
  <si>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</si>
  <si>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</si>
  <si>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</si>
  <si>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</si>
  <si>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</si>
  <si>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</si>
  <si>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</si>
  <si>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</si>
  <si>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</si>
  <si>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</si>
  <si>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</si>
  <si>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</si>
  <si>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</si>
  <si>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Župková Rozálie</t>
  </si>
  <si>
    <r>
      <t>2.</t>
    </r>
    <r>
      <rPr>
        <b/>
        <sz val="7"/>
        <color rgb="FFDE64D5"/>
        <rFont val="Times New Roman"/>
        <family val="1"/>
        <charset val="238"/>
      </rPr>
      <t xml:space="preserve">   </t>
    </r>
    <r>
      <rPr>
        <b/>
        <sz val="18"/>
        <color rgb="FFDE64D5"/>
        <rFont val="Times New Roman"/>
        <family val="1"/>
        <charset val="238"/>
      </rPr>
      <t xml:space="preserve">ročník gymnastického dvojboje </t>
    </r>
  </si>
  <si>
    <t>„CHROPYŇSKÉ KOTÓL“</t>
  </si>
  <si>
    <t>PROSTNÁ – PŘESKOK</t>
  </si>
  <si>
    <t>ročník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</si>
</sst>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8"/>
      <color rgb="FFDE64D5"/>
      <name val="Times New Roman"/>
      <family val="1"/>
      <charset val="238"/>
    </font>
    <font>
      <b/>
      <sz val="7"/>
      <color rgb="FFDE64D5"/>
      <name val="Times New Roman"/>
      <family val="1"/>
      <charset val="238"/>
    </font>
    <font>
      <b/>
      <sz val="18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6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1" xfId="0" applyNumberFormat="1" applyBorder="1"/>
    <xf numFmtId="0" fontId="0" fillId="0" borderId="3" xfId="0" applyBorder="1"/>
    <xf numFmtId="0" fontId="0" fillId="0" borderId="6" xfId="0" applyBorder="1"/>
    <xf numFmtId="164" fontId="2" fillId="0" borderId="7" xfId="0" applyNumberFormat="1" applyFont="1" applyBorder="1"/>
    <xf numFmtId="0" fontId="0" fillId="0" borderId="8" xfId="0" applyBorder="1"/>
    <xf numFmtId="164" fontId="0" fillId="0" borderId="9" xfId="0" applyNumberFormat="1" applyBorder="1"/>
    <xf numFmtId="164" fontId="2" fillId="0" borderId="10" xfId="0" applyNumberFormat="1" applyFont="1" applyBorder="1"/>
    <xf numFmtId="164" fontId="0" fillId="0" borderId="6" xfId="0" applyNumberFormat="1" applyBorder="1"/>
    <xf numFmtId="164" fontId="0" fillId="0" borderId="8" xfId="0" applyNumberFormat="1" applyBorder="1"/>
    <xf numFmtId="164" fontId="2" fillId="0" borderId="4" xfId="0" applyNumberFormat="1" applyFont="1" applyBorder="1"/>
    <xf numFmtId="0" fontId="0" fillId="0" borderId="4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64" fontId="0" fillId="0" borderId="15" xfId="0" applyNumberFormat="1" applyBorder="1"/>
    <xf numFmtId="164" fontId="2" fillId="0" borderId="17" xfId="0" applyNumberFormat="1" applyFont="1" applyBorder="1"/>
    <xf numFmtId="164" fontId="0" fillId="0" borderId="14" xfId="0" applyNumberFormat="1" applyBorder="1"/>
    <xf numFmtId="0" fontId="0" fillId="0" borderId="7" xfId="0" applyBorder="1"/>
    <xf numFmtId="0" fontId="0" fillId="0" borderId="10" xfId="0" applyBorder="1"/>
    <xf numFmtId="0" fontId="0" fillId="0" borderId="17" xfId="0" applyBorder="1"/>
    <xf numFmtId="164" fontId="3" fillId="3" borderId="24" xfId="0" applyNumberFormat="1" applyFont="1" applyFill="1" applyBorder="1"/>
    <xf numFmtId="164" fontId="3" fillId="3" borderId="25" xfId="0" applyNumberFormat="1" applyFont="1" applyFill="1" applyBorder="1"/>
    <xf numFmtId="164" fontId="3" fillId="3" borderId="26" xfId="0" applyNumberFormat="1" applyFont="1" applyFill="1" applyBorder="1"/>
    <xf numFmtId="164" fontId="3" fillId="3" borderId="18" xfId="0" applyNumberFormat="1" applyFont="1" applyFill="1" applyBorder="1"/>
    <xf numFmtId="164" fontId="3" fillId="3" borderId="11" xfId="0" applyNumberFormat="1" applyFont="1" applyFill="1" applyBorder="1"/>
    <xf numFmtId="164" fontId="3" fillId="3" borderId="12" xfId="0" applyNumberFormat="1" applyFont="1" applyFill="1" applyBorder="1"/>
    <xf numFmtId="2" fontId="4" fillId="0" borderId="14" xfId="0" applyNumberFormat="1" applyFont="1" applyBorder="1" applyAlignment="1">
      <alignment horizontal="center"/>
    </xf>
    <xf numFmtId="2" fontId="4" fillId="0" borderId="27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164" fontId="4" fillId="0" borderId="1" xfId="0" applyNumberFormat="1" applyFont="1" applyBorder="1"/>
    <xf numFmtId="0" fontId="4" fillId="0" borderId="1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0" xfId="0" applyFont="1"/>
    <xf numFmtId="0" fontId="2" fillId="4" borderId="2" xfId="0" applyFont="1" applyFill="1" applyBorder="1" applyAlignment="1">
      <alignment horizontal="center"/>
    </xf>
    <xf numFmtId="164" fontId="0" fillId="5" borderId="6" xfId="0" applyNumberFormat="1" applyFill="1" applyBorder="1"/>
    <xf numFmtId="0" fontId="2" fillId="2" borderId="20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1306830</xdr:colOff>
      <xdr:row>7</xdr:row>
      <xdr:rowOff>125731</xdr:rowOff>
    </xdr:from>
    <xdr:to>
      <xdr:col>7</xdr:col>
      <xdr:colOff>34502</xdr:colOff>
      <xdr:row>14</xdr:row>
      <xdr:rowOff>110491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CA938C4-D87B-7441-9247-7776C1BA3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6230" y="1824991"/>
          <a:ext cx="2278592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24"/>
  <sheetViews>
    <sheetView tabSelected="1" topLeftCell="A3" workbookViewId="0">
      <selection activeCell="G36" sqref="G36"/>
    </sheetView>
  </sheetViews>
  <sheetFormatPr defaultRowHeight="15" x14ac:dyDescent="0.25"/>
  <cols>
    <col min="1" max="1" width="7.85546875" customWidth="1"/>
    <col min="2" max="2" width="9.7109375" style="41" hidden="1" customWidth="1"/>
    <col min="3" max="3" width="8.7109375" style="41" hidden="1" customWidth="1"/>
    <col min="4" max="4" width="25.7109375" customWidth="1"/>
    <col min="5" max="5" width="7.7109375" style="41" customWidth="1"/>
    <col min="6" max="6" width="27.7109375" customWidth="1"/>
    <col min="7" max="7" width="25.7109375" customWidth="1"/>
    <col min="8" max="16" width="7.7109375" customWidth="1"/>
    <col min="17" max="18" width="30" hidden="1" customWidth="1"/>
    <col min="19" max="19" width="15" hidden="1" customWidth="1"/>
    <col min="20" max="20" width="9.7109375" customWidth="1"/>
  </cols>
  <sheetData>
    <row r="3" spans="4:10" ht="22.5" x14ac:dyDescent="0.25">
      <c r="F3" s="59" t="s">
        <v>178</v>
      </c>
      <c r="G3" s="59"/>
      <c r="H3" s="59"/>
      <c r="I3" s="59"/>
      <c r="J3" s="59"/>
    </row>
    <row r="4" spans="4:10" ht="22.5" x14ac:dyDescent="0.25">
      <c r="F4" s="59" t="s">
        <v>179</v>
      </c>
      <c r="G4" s="59"/>
      <c r="H4" s="59"/>
      <c r="I4" s="59"/>
      <c r="J4" s="59"/>
    </row>
    <row r="5" spans="4:10" ht="20.25" x14ac:dyDescent="0.3">
      <c r="F5" s="60" t="s">
        <v>0</v>
      </c>
      <c r="G5" s="60"/>
      <c r="H5" s="60"/>
      <c r="I5" s="60"/>
      <c r="J5" s="60"/>
    </row>
    <row r="7" spans="4:10" ht="22.5" x14ac:dyDescent="0.25">
      <c r="F7" s="58" t="s">
        <v>180</v>
      </c>
      <c r="G7" s="58"/>
      <c r="H7" s="58"/>
      <c r="I7" s="58"/>
      <c r="J7" s="58"/>
    </row>
    <row r="15" spans="4:10" ht="21" x14ac:dyDescent="0.35">
      <c r="D15" s="53" t="s">
        <v>1</v>
      </c>
      <c r="E15" s="42"/>
    </row>
    <row r="16" spans="4:10" ht="15.75" thickBot="1" x14ac:dyDescent="0.3"/>
    <row r="17" spans="1:20" s="41" customFormat="1" ht="15.75" thickBot="1" x14ac:dyDescent="0.3">
      <c r="A17" s="47" t="s">
        <v>3</v>
      </c>
      <c r="B17" s="43" t="s">
        <v>4</v>
      </c>
      <c r="C17" s="43" t="s">
        <v>5</v>
      </c>
      <c r="D17" s="43" t="s">
        <v>6</v>
      </c>
      <c r="E17" s="43" t="s">
        <v>181</v>
      </c>
      <c r="F17" s="43" t="s">
        <v>8</v>
      </c>
      <c r="G17" s="48" t="s">
        <v>9</v>
      </c>
      <c r="H17" s="47" t="s">
        <v>11</v>
      </c>
      <c r="I17" s="43" t="s">
        <v>10</v>
      </c>
      <c r="J17" s="43" t="s">
        <v>12</v>
      </c>
      <c r="K17" s="49" t="s">
        <v>13</v>
      </c>
      <c r="L17" s="47" t="s">
        <v>11</v>
      </c>
      <c r="M17" s="43" t="s">
        <v>10</v>
      </c>
      <c r="N17" s="43" t="s">
        <v>12</v>
      </c>
      <c r="O17" s="49" t="s">
        <v>14</v>
      </c>
      <c r="P17" s="50" t="s">
        <v>15</v>
      </c>
      <c r="Q17" s="51" t="s">
        <v>16</v>
      </c>
      <c r="R17" s="52" t="s">
        <v>2</v>
      </c>
      <c r="S17" s="52" t="s">
        <v>17</v>
      </c>
      <c r="T17" s="52"/>
    </row>
    <row r="18" spans="1:20" x14ac:dyDescent="0.25">
      <c r="A18" s="31" t="s">
        <v>155</v>
      </c>
      <c r="B18" s="44">
        <v>581512</v>
      </c>
      <c r="C18" s="44">
        <v>5243</v>
      </c>
      <c r="D18" s="17" t="s">
        <v>24</v>
      </c>
      <c r="E18" s="44">
        <v>2021</v>
      </c>
      <c r="F18" s="17" t="s">
        <v>25</v>
      </c>
      <c r="G18" s="18" t="s">
        <v>26</v>
      </c>
      <c r="H18" s="16">
        <v>9.2330000000000005</v>
      </c>
      <c r="I18" s="19">
        <v>1</v>
      </c>
      <c r="J18" s="19">
        <v>0</v>
      </c>
      <c r="K18" s="20">
        <f t="shared" ref="K18:K24" si="0">H18+I18-J18</f>
        <v>10.233000000000001</v>
      </c>
      <c r="L18" s="21">
        <v>8.3670000000000009</v>
      </c>
      <c r="M18" s="19">
        <v>2</v>
      </c>
      <c r="N18" s="19">
        <v>0</v>
      </c>
      <c r="O18" s="20">
        <f t="shared" ref="O18:O24" si="1">L18+M18-N18</f>
        <v>10.367000000000001</v>
      </c>
      <c r="P18" s="28">
        <f t="shared" ref="P18:P24" si="2">K18+O18</f>
        <v>20.6</v>
      </c>
      <c r="Q18" s="12"/>
    </row>
    <row r="19" spans="1:20" x14ac:dyDescent="0.25">
      <c r="A19" s="31" t="s">
        <v>158</v>
      </c>
      <c r="B19" s="45">
        <v>427650</v>
      </c>
      <c r="C19" s="45">
        <v>7780</v>
      </c>
      <c r="D19" s="2" t="s">
        <v>18</v>
      </c>
      <c r="E19" s="45">
        <v>2021</v>
      </c>
      <c r="F19" s="2" t="s">
        <v>19</v>
      </c>
      <c r="G19" s="4" t="s">
        <v>20</v>
      </c>
      <c r="H19" s="5">
        <v>8.6669999999999998</v>
      </c>
      <c r="I19" s="3">
        <v>1</v>
      </c>
      <c r="J19" s="3">
        <v>0</v>
      </c>
      <c r="K19" s="6">
        <f t="shared" si="0"/>
        <v>9.6669999999999998</v>
      </c>
      <c r="L19" s="10">
        <v>6.7</v>
      </c>
      <c r="M19" s="3">
        <v>2</v>
      </c>
      <c r="N19" s="3">
        <v>0</v>
      </c>
      <c r="O19" s="6">
        <f t="shared" si="1"/>
        <v>8.6999999999999993</v>
      </c>
      <c r="P19" s="29">
        <f t="shared" si="2"/>
        <v>18.366999999999997</v>
      </c>
      <c r="Q19" s="12"/>
    </row>
    <row r="20" spans="1:20" x14ac:dyDescent="0.25">
      <c r="A20" s="31" t="s">
        <v>159</v>
      </c>
      <c r="B20" s="45"/>
      <c r="C20" s="45"/>
      <c r="D20" s="2" t="s">
        <v>130</v>
      </c>
      <c r="E20" s="45">
        <v>2021</v>
      </c>
      <c r="F20" s="2" t="s">
        <v>132</v>
      </c>
      <c r="G20" s="4"/>
      <c r="H20" s="5">
        <v>8.8330000000000002</v>
      </c>
      <c r="I20" s="3">
        <v>1</v>
      </c>
      <c r="J20" s="3">
        <v>0</v>
      </c>
      <c r="K20" s="6">
        <f t="shared" si="0"/>
        <v>9.8330000000000002</v>
      </c>
      <c r="L20" s="10">
        <v>6.9329999999999998</v>
      </c>
      <c r="M20" s="3">
        <v>1</v>
      </c>
      <c r="N20" s="3">
        <v>0</v>
      </c>
      <c r="O20" s="6">
        <f t="shared" si="1"/>
        <v>7.9329999999999998</v>
      </c>
      <c r="P20" s="29">
        <f t="shared" si="2"/>
        <v>17.765999999999998</v>
      </c>
      <c r="Q20" s="12"/>
    </row>
    <row r="21" spans="1:20" x14ac:dyDescent="0.25">
      <c r="A21" s="31" t="s">
        <v>160</v>
      </c>
      <c r="B21" s="45">
        <v>350565</v>
      </c>
      <c r="C21" s="45">
        <v>3153</v>
      </c>
      <c r="D21" s="2" t="s">
        <v>21</v>
      </c>
      <c r="E21" s="45">
        <v>2021</v>
      </c>
      <c r="F21" s="2" t="s">
        <v>22</v>
      </c>
      <c r="G21" s="4" t="s">
        <v>23</v>
      </c>
      <c r="H21" s="5">
        <v>8.6329999999999991</v>
      </c>
      <c r="I21" s="3">
        <v>1</v>
      </c>
      <c r="J21" s="3">
        <v>0</v>
      </c>
      <c r="K21" s="6">
        <f t="shared" si="0"/>
        <v>9.6329999999999991</v>
      </c>
      <c r="L21" s="10">
        <v>6.4</v>
      </c>
      <c r="M21" s="3">
        <v>1.5</v>
      </c>
      <c r="N21" s="3">
        <v>0</v>
      </c>
      <c r="O21" s="6">
        <f t="shared" si="1"/>
        <v>7.9</v>
      </c>
      <c r="P21" s="29">
        <f t="shared" si="2"/>
        <v>17.533000000000001</v>
      </c>
      <c r="Q21" s="13"/>
    </row>
    <row r="22" spans="1:20" x14ac:dyDescent="0.25">
      <c r="A22" s="31" t="s">
        <v>161</v>
      </c>
      <c r="B22" s="45"/>
      <c r="C22" s="45"/>
      <c r="D22" s="2" t="s">
        <v>131</v>
      </c>
      <c r="E22" s="45">
        <v>2021</v>
      </c>
      <c r="F22" s="2" t="s">
        <v>132</v>
      </c>
      <c r="G22" s="4"/>
      <c r="H22" s="10">
        <v>8.6</v>
      </c>
      <c r="I22" s="3">
        <v>1</v>
      </c>
      <c r="J22" s="3">
        <v>0</v>
      </c>
      <c r="K22" s="6">
        <f t="shared" si="0"/>
        <v>9.6</v>
      </c>
      <c r="L22" s="10">
        <v>6.8330000000000002</v>
      </c>
      <c r="M22" s="3">
        <v>1</v>
      </c>
      <c r="N22" s="3">
        <v>0</v>
      </c>
      <c r="O22" s="6">
        <f t="shared" si="1"/>
        <v>7.8330000000000002</v>
      </c>
      <c r="P22" s="29">
        <f t="shared" si="2"/>
        <v>17.433</v>
      </c>
      <c r="Q22" s="13"/>
    </row>
    <row r="23" spans="1:20" x14ac:dyDescent="0.25">
      <c r="A23" s="31" t="s">
        <v>157</v>
      </c>
      <c r="B23" s="45"/>
      <c r="C23" s="45"/>
      <c r="D23" s="2" t="s">
        <v>153</v>
      </c>
      <c r="E23" s="45">
        <v>2021</v>
      </c>
      <c r="F23" s="2" t="s">
        <v>132</v>
      </c>
      <c r="G23" s="4"/>
      <c r="H23" s="5">
        <v>8.0329999999999995</v>
      </c>
      <c r="I23" s="3">
        <v>1</v>
      </c>
      <c r="J23" s="3">
        <v>0</v>
      </c>
      <c r="K23" s="6">
        <f t="shared" si="0"/>
        <v>9.0329999999999995</v>
      </c>
      <c r="L23" s="10">
        <v>6.4</v>
      </c>
      <c r="M23" s="3">
        <v>1</v>
      </c>
      <c r="N23" s="3">
        <v>0</v>
      </c>
      <c r="O23" s="6">
        <f t="shared" si="1"/>
        <v>7.4</v>
      </c>
      <c r="P23" s="29">
        <f t="shared" si="2"/>
        <v>16.433</v>
      </c>
      <c r="Q23" s="13"/>
    </row>
    <row r="24" spans="1:20" ht="15.75" thickBot="1" x14ac:dyDescent="0.3">
      <c r="A24" s="32" t="s">
        <v>162</v>
      </c>
      <c r="B24" s="46"/>
      <c r="C24" s="46"/>
      <c r="D24" s="14" t="s">
        <v>154</v>
      </c>
      <c r="E24" s="46">
        <v>2021</v>
      </c>
      <c r="F24" s="14" t="s">
        <v>36</v>
      </c>
      <c r="G24" s="15"/>
      <c r="H24" s="11">
        <v>6.1</v>
      </c>
      <c r="I24" s="8">
        <v>0</v>
      </c>
      <c r="J24" s="8">
        <v>0</v>
      </c>
      <c r="K24" s="9">
        <f t="shared" si="0"/>
        <v>6.1</v>
      </c>
      <c r="L24" s="11">
        <v>8.0329999999999995</v>
      </c>
      <c r="M24" s="8">
        <v>2</v>
      </c>
      <c r="N24" s="8">
        <v>0</v>
      </c>
      <c r="O24" s="9">
        <f t="shared" si="1"/>
        <v>10.032999999999999</v>
      </c>
      <c r="P24" s="30">
        <f t="shared" si="2"/>
        <v>16.132999999999999</v>
      </c>
      <c r="Q24" s="13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18:P24">
    <sortCondition descending="1" ref="P18:P24"/>
  </sortState>
  <mergeCells count="4">
    <mergeCell ref="F7:J7"/>
    <mergeCell ref="F3:J3"/>
    <mergeCell ref="F4:J4"/>
    <mergeCell ref="F5:J5"/>
  </mergeCells>
  <phoneticPr fontId="5" type="noConversion"/>
  <pageMargins left="0.43307086614173229" right="0.15748031496062992" top="0.15748031496062992" bottom="0.15748031496062992" header="0.15748031496062992" footer="0.15748031496062992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0EDEC-1BBE-4EEE-B8A9-7F2004E060C6}">
  <dimension ref="A1:P18"/>
  <sheetViews>
    <sheetView workbookViewId="0">
      <selection activeCell="G36" sqref="G36"/>
    </sheetView>
  </sheetViews>
  <sheetFormatPr defaultRowHeight="15" x14ac:dyDescent="0.25"/>
  <cols>
    <col min="1" max="1" width="7.85546875" customWidth="1"/>
    <col min="2" max="2" width="9.7109375" style="41" hidden="1" customWidth="1"/>
    <col min="3" max="3" width="8.7109375" style="41" hidden="1" customWidth="1"/>
    <col min="4" max="4" width="25.7109375" customWidth="1"/>
    <col min="5" max="5" width="7.7109375" customWidth="1"/>
    <col min="6" max="6" width="27.7109375" customWidth="1"/>
    <col min="7" max="7" width="25.7109375" customWidth="1"/>
    <col min="8" max="16" width="7.7109375" customWidth="1"/>
  </cols>
  <sheetData>
    <row r="1" spans="1:16" ht="21" x14ac:dyDescent="0.35">
      <c r="D1" s="53" t="s">
        <v>27</v>
      </c>
      <c r="E1" s="42"/>
    </row>
    <row r="2" spans="1:16" ht="15.75" thickBot="1" x14ac:dyDescent="0.3">
      <c r="E2" s="41"/>
    </row>
    <row r="3" spans="1:16" ht="15.75" thickBot="1" x14ac:dyDescent="0.3">
      <c r="A3" s="47" t="s">
        <v>3</v>
      </c>
      <c r="B3" s="43" t="s">
        <v>4</v>
      </c>
      <c r="C3" s="43" t="s">
        <v>5</v>
      </c>
      <c r="D3" s="43" t="s">
        <v>6</v>
      </c>
      <c r="E3" s="43" t="s">
        <v>7</v>
      </c>
      <c r="F3" s="43" t="s">
        <v>8</v>
      </c>
      <c r="G3" s="48" t="s">
        <v>9</v>
      </c>
      <c r="H3" s="47" t="s">
        <v>11</v>
      </c>
      <c r="I3" s="43" t="s">
        <v>10</v>
      </c>
      <c r="J3" s="43" t="s">
        <v>12</v>
      </c>
      <c r="K3" s="49" t="s">
        <v>13</v>
      </c>
      <c r="L3" s="47" t="s">
        <v>11</v>
      </c>
      <c r="M3" s="43" t="s">
        <v>10</v>
      </c>
      <c r="N3" s="43" t="s">
        <v>12</v>
      </c>
      <c r="O3" s="49" t="s">
        <v>14</v>
      </c>
      <c r="P3" s="54" t="s">
        <v>15</v>
      </c>
    </row>
    <row r="4" spans="1:16" x14ac:dyDescent="0.25">
      <c r="A4" s="34" t="s">
        <v>155</v>
      </c>
      <c r="B4" s="44">
        <v>901289</v>
      </c>
      <c r="C4" s="44">
        <v>6240</v>
      </c>
      <c r="D4" s="17" t="s">
        <v>31</v>
      </c>
      <c r="E4" s="44">
        <v>2020</v>
      </c>
      <c r="F4" s="17" t="s">
        <v>29</v>
      </c>
      <c r="G4" s="18" t="s">
        <v>30</v>
      </c>
      <c r="H4" s="21">
        <v>9.3330000000000002</v>
      </c>
      <c r="I4" s="19">
        <v>2</v>
      </c>
      <c r="J4" s="19">
        <v>0</v>
      </c>
      <c r="K4" s="6">
        <f t="shared" ref="K4:K18" si="0">H4+I4-J4</f>
        <v>11.333</v>
      </c>
      <c r="L4" s="21">
        <v>8.0329999999999995</v>
      </c>
      <c r="M4" s="19">
        <v>2.5</v>
      </c>
      <c r="N4" s="19">
        <v>0</v>
      </c>
      <c r="O4" s="20">
        <f t="shared" ref="O4:O18" si="1">L4+M4-N4</f>
        <v>10.532999999999999</v>
      </c>
      <c r="P4" s="25">
        <f t="shared" ref="P4:P18" si="2">K4+O4</f>
        <v>21.866</v>
      </c>
    </row>
    <row r="5" spans="1:16" x14ac:dyDescent="0.25">
      <c r="A5" s="31" t="s">
        <v>158</v>
      </c>
      <c r="B5" s="45">
        <v>814562</v>
      </c>
      <c r="C5" s="45">
        <v>6240</v>
      </c>
      <c r="D5" s="2" t="s">
        <v>32</v>
      </c>
      <c r="E5" s="45">
        <v>2020</v>
      </c>
      <c r="F5" s="2" t="s">
        <v>29</v>
      </c>
      <c r="G5" s="4" t="s">
        <v>30</v>
      </c>
      <c r="H5" s="10">
        <v>9</v>
      </c>
      <c r="I5" s="3">
        <v>2</v>
      </c>
      <c r="J5" s="3">
        <v>0</v>
      </c>
      <c r="K5" s="6">
        <f t="shared" si="0"/>
        <v>11</v>
      </c>
      <c r="L5" s="10">
        <v>8</v>
      </c>
      <c r="M5" s="3">
        <v>2.5</v>
      </c>
      <c r="N5" s="3">
        <v>0</v>
      </c>
      <c r="O5" s="6">
        <f t="shared" si="1"/>
        <v>10.5</v>
      </c>
      <c r="P5" s="26">
        <f t="shared" si="2"/>
        <v>21.5</v>
      </c>
    </row>
    <row r="6" spans="1:16" x14ac:dyDescent="0.25">
      <c r="A6" s="31" t="s">
        <v>159</v>
      </c>
      <c r="B6" s="45">
        <v>458530</v>
      </c>
      <c r="C6" s="45">
        <v>5243</v>
      </c>
      <c r="D6" s="2" t="s">
        <v>45</v>
      </c>
      <c r="E6" s="45">
        <v>2020</v>
      </c>
      <c r="F6" s="2" t="s">
        <v>25</v>
      </c>
      <c r="G6" s="4" t="s">
        <v>26</v>
      </c>
      <c r="H6" s="10">
        <v>8.8330000000000002</v>
      </c>
      <c r="I6" s="3">
        <v>2</v>
      </c>
      <c r="J6" s="3">
        <v>0</v>
      </c>
      <c r="K6" s="6">
        <f t="shared" si="0"/>
        <v>10.833</v>
      </c>
      <c r="L6" s="10">
        <v>8.1</v>
      </c>
      <c r="M6" s="3">
        <v>2.5</v>
      </c>
      <c r="N6" s="3">
        <v>0</v>
      </c>
      <c r="O6" s="6">
        <f t="shared" si="1"/>
        <v>10.6</v>
      </c>
      <c r="P6" s="26">
        <f t="shared" si="2"/>
        <v>21.433</v>
      </c>
    </row>
    <row r="7" spans="1:16" x14ac:dyDescent="0.25">
      <c r="A7" s="31" t="s">
        <v>160</v>
      </c>
      <c r="B7" s="45">
        <v>109465</v>
      </c>
      <c r="C7" s="45">
        <v>5243</v>
      </c>
      <c r="D7" s="2" t="s">
        <v>46</v>
      </c>
      <c r="E7" s="45">
        <v>2020</v>
      </c>
      <c r="F7" s="2" t="s">
        <v>25</v>
      </c>
      <c r="G7" s="4" t="s">
        <v>26</v>
      </c>
      <c r="H7" s="10">
        <v>9.1999999999999993</v>
      </c>
      <c r="I7" s="3">
        <v>1</v>
      </c>
      <c r="J7" s="3">
        <v>0</v>
      </c>
      <c r="K7" s="6">
        <f t="shared" si="0"/>
        <v>10.199999999999999</v>
      </c>
      <c r="L7" s="10">
        <v>8.4329999999999998</v>
      </c>
      <c r="M7" s="3">
        <v>2.5</v>
      </c>
      <c r="N7" s="3">
        <v>0</v>
      </c>
      <c r="O7" s="6">
        <f t="shared" si="1"/>
        <v>10.933</v>
      </c>
      <c r="P7" s="26">
        <f t="shared" si="2"/>
        <v>21.132999999999999</v>
      </c>
    </row>
    <row r="8" spans="1:16" x14ac:dyDescent="0.25">
      <c r="A8" s="31" t="s">
        <v>161</v>
      </c>
      <c r="B8" s="45">
        <v>625271</v>
      </c>
      <c r="C8" s="45">
        <v>9978</v>
      </c>
      <c r="D8" s="2" t="s">
        <v>35</v>
      </c>
      <c r="E8" s="45">
        <v>2020</v>
      </c>
      <c r="F8" s="2" t="s">
        <v>36</v>
      </c>
      <c r="G8" s="4" t="s">
        <v>37</v>
      </c>
      <c r="H8" s="10">
        <v>8.9329999999999998</v>
      </c>
      <c r="I8" s="3">
        <v>2</v>
      </c>
      <c r="J8" s="3">
        <v>0</v>
      </c>
      <c r="K8" s="6">
        <f t="shared" si="0"/>
        <v>10.933</v>
      </c>
      <c r="L8" s="10">
        <v>7.5670000000000002</v>
      </c>
      <c r="M8" s="3">
        <v>2.5</v>
      </c>
      <c r="N8" s="3">
        <v>0</v>
      </c>
      <c r="O8" s="6">
        <f t="shared" si="1"/>
        <v>10.067</v>
      </c>
      <c r="P8" s="26">
        <f t="shared" si="2"/>
        <v>21</v>
      </c>
    </row>
    <row r="9" spans="1:16" x14ac:dyDescent="0.25">
      <c r="A9" s="31" t="s">
        <v>157</v>
      </c>
      <c r="B9" s="45">
        <v>995321</v>
      </c>
      <c r="C9" s="45">
        <v>6240</v>
      </c>
      <c r="D9" s="2" t="s">
        <v>34</v>
      </c>
      <c r="E9" s="45">
        <v>2020</v>
      </c>
      <c r="F9" s="2" t="s">
        <v>29</v>
      </c>
      <c r="G9" s="4" t="s">
        <v>30</v>
      </c>
      <c r="H9" s="10">
        <v>8.5329999999999995</v>
      </c>
      <c r="I9" s="3">
        <v>2</v>
      </c>
      <c r="J9" s="3">
        <v>0</v>
      </c>
      <c r="K9" s="6">
        <f t="shared" si="0"/>
        <v>10.532999999999999</v>
      </c>
      <c r="L9" s="10">
        <v>7.4329999999999998</v>
      </c>
      <c r="M9" s="3">
        <v>2.5</v>
      </c>
      <c r="N9" s="3">
        <v>0</v>
      </c>
      <c r="O9" s="6">
        <f t="shared" si="1"/>
        <v>9.9329999999999998</v>
      </c>
      <c r="P9" s="26">
        <f t="shared" si="2"/>
        <v>20.466000000000001</v>
      </c>
    </row>
    <row r="10" spans="1:16" x14ac:dyDescent="0.25">
      <c r="A10" s="31" t="s">
        <v>162</v>
      </c>
      <c r="B10" s="45">
        <v>615251</v>
      </c>
      <c r="C10" s="45">
        <v>6240</v>
      </c>
      <c r="D10" s="2" t="s">
        <v>28</v>
      </c>
      <c r="E10" s="45">
        <v>2020</v>
      </c>
      <c r="F10" s="2" t="s">
        <v>29</v>
      </c>
      <c r="G10" s="4" t="s">
        <v>30</v>
      </c>
      <c r="H10" s="10">
        <v>8.2330000000000005</v>
      </c>
      <c r="I10" s="3">
        <v>2</v>
      </c>
      <c r="J10" s="3">
        <v>0</v>
      </c>
      <c r="K10" s="6">
        <f t="shared" si="0"/>
        <v>10.233000000000001</v>
      </c>
      <c r="L10" s="10">
        <v>7.7</v>
      </c>
      <c r="M10" s="3">
        <v>2.5</v>
      </c>
      <c r="N10" s="3">
        <v>0</v>
      </c>
      <c r="O10" s="6">
        <f t="shared" si="1"/>
        <v>10.199999999999999</v>
      </c>
      <c r="P10" s="26">
        <f t="shared" si="2"/>
        <v>20.433</v>
      </c>
    </row>
    <row r="11" spans="1:16" x14ac:dyDescent="0.25">
      <c r="A11" s="31" t="s">
        <v>163</v>
      </c>
      <c r="B11" s="45">
        <v>282173</v>
      </c>
      <c r="C11" s="45">
        <v>6240</v>
      </c>
      <c r="D11" s="2" t="s">
        <v>33</v>
      </c>
      <c r="E11" s="45">
        <v>2020</v>
      </c>
      <c r="F11" s="2" t="s">
        <v>29</v>
      </c>
      <c r="G11" s="4" t="s">
        <v>30</v>
      </c>
      <c r="H11" s="10">
        <v>8.8000000000000007</v>
      </c>
      <c r="I11" s="3">
        <v>2</v>
      </c>
      <c r="J11" s="3">
        <v>0</v>
      </c>
      <c r="K11" s="6">
        <f t="shared" si="0"/>
        <v>10.8</v>
      </c>
      <c r="L11" s="10">
        <v>7.367</v>
      </c>
      <c r="M11" s="3">
        <v>2</v>
      </c>
      <c r="N11" s="3">
        <v>0</v>
      </c>
      <c r="O11" s="6">
        <f t="shared" si="1"/>
        <v>9.3670000000000009</v>
      </c>
      <c r="P11" s="26">
        <f t="shared" si="2"/>
        <v>20.167000000000002</v>
      </c>
    </row>
    <row r="12" spans="1:16" x14ac:dyDescent="0.25">
      <c r="A12" s="31" t="s">
        <v>156</v>
      </c>
      <c r="B12" s="45">
        <v>891527</v>
      </c>
      <c r="C12" s="45">
        <v>5243</v>
      </c>
      <c r="D12" s="2" t="s">
        <v>43</v>
      </c>
      <c r="E12" s="45">
        <v>2020</v>
      </c>
      <c r="F12" s="2" t="s">
        <v>25</v>
      </c>
      <c r="G12" s="4" t="s">
        <v>26</v>
      </c>
      <c r="H12" s="10">
        <v>9</v>
      </c>
      <c r="I12" s="3">
        <v>1</v>
      </c>
      <c r="J12" s="3">
        <v>0</v>
      </c>
      <c r="K12" s="6">
        <f t="shared" si="0"/>
        <v>10</v>
      </c>
      <c r="L12" s="10">
        <v>7.4329999999999998</v>
      </c>
      <c r="M12" s="3">
        <v>2.5</v>
      </c>
      <c r="N12" s="3">
        <v>0</v>
      </c>
      <c r="O12" s="6">
        <f t="shared" si="1"/>
        <v>9.9329999999999998</v>
      </c>
      <c r="P12" s="26">
        <f t="shared" si="2"/>
        <v>19.933</v>
      </c>
    </row>
    <row r="13" spans="1:16" x14ac:dyDescent="0.25">
      <c r="A13" s="31" t="s">
        <v>164</v>
      </c>
      <c r="B13" s="45">
        <v>167954</v>
      </c>
      <c r="C13" s="45">
        <v>5243</v>
      </c>
      <c r="D13" s="2" t="s">
        <v>44</v>
      </c>
      <c r="E13" s="45">
        <v>2020</v>
      </c>
      <c r="F13" s="2" t="s">
        <v>25</v>
      </c>
      <c r="G13" s="4" t="s">
        <v>26</v>
      </c>
      <c r="H13" s="10">
        <v>8.9670000000000005</v>
      </c>
      <c r="I13" s="3">
        <v>1</v>
      </c>
      <c r="J13" s="3">
        <v>0</v>
      </c>
      <c r="K13" s="6">
        <f t="shared" si="0"/>
        <v>9.9670000000000005</v>
      </c>
      <c r="L13" s="10">
        <v>6.7329999999999997</v>
      </c>
      <c r="M13" s="3">
        <v>2.5</v>
      </c>
      <c r="N13" s="3">
        <v>0</v>
      </c>
      <c r="O13" s="6">
        <f t="shared" si="1"/>
        <v>9.2330000000000005</v>
      </c>
      <c r="P13" s="26">
        <f t="shared" si="2"/>
        <v>19.200000000000003</v>
      </c>
    </row>
    <row r="14" spans="1:16" x14ac:dyDescent="0.25">
      <c r="A14" s="31" t="s">
        <v>165</v>
      </c>
      <c r="B14" s="45">
        <v>283082</v>
      </c>
      <c r="C14" s="45">
        <v>3153</v>
      </c>
      <c r="D14" s="2" t="s">
        <v>38</v>
      </c>
      <c r="E14" s="45">
        <v>2020</v>
      </c>
      <c r="F14" s="2" t="s">
        <v>22</v>
      </c>
      <c r="G14" s="4" t="s">
        <v>39</v>
      </c>
      <c r="H14" s="10">
        <v>8.9</v>
      </c>
      <c r="I14" s="3">
        <v>1</v>
      </c>
      <c r="J14" s="3">
        <v>0</v>
      </c>
      <c r="K14" s="6">
        <f t="shared" si="0"/>
        <v>9.9</v>
      </c>
      <c r="L14" s="10">
        <v>6.3</v>
      </c>
      <c r="M14" s="3">
        <v>2.5</v>
      </c>
      <c r="N14" s="3">
        <v>0</v>
      </c>
      <c r="O14" s="6">
        <f t="shared" si="1"/>
        <v>8.8000000000000007</v>
      </c>
      <c r="P14" s="26">
        <f t="shared" si="2"/>
        <v>18.700000000000003</v>
      </c>
    </row>
    <row r="15" spans="1:16" x14ac:dyDescent="0.25">
      <c r="A15" s="31" t="s">
        <v>166</v>
      </c>
      <c r="B15" s="45">
        <v>617340</v>
      </c>
      <c r="C15" s="45">
        <v>3153</v>
      </c>
      <c r="D15" s="2" t="s">
        <v>42</v>
      </c>
      <c r="E15" s="45">
        <v>2020</v>
      </c>
      <c r="F15" s="2" t="s">
        <v>22</v>
      </c>
      <c r="G15" s="4" t="s">
        <v>23</v>
      </c>
      <c r="H15" s="10">
        <v>8.4</v>
      </c>
      <c r="I15" s="3">
        <v>2</v>
      </c>
      <c r="J15" s="3">
        <v>0</v>
      </c>
      <c r="K15" s="6">
        <f t="shared" si="0"/>
        <v>10.4</v>
      </c>
      <c r="L15" s="10">
        <v>5.7</v>
      </c>
      <c r="M15" s="3">
        <v>1.5</v>
      </c>
      <c r="N15" s="3">
        <v>0</v>
      </c>
      <c r="O15" s="6">
        <f t="shared" si="1"/>
        <v>7.2</v>
      </c>
      <c r="P15" s="26">
        <f t="shared" si="2"/>
        <v>17.600000000000001</v>
      </c>
    </row>
    <row r="16" spans="1:16" x14ac:dyDescent="0.25">
      <c r="A16" s="31" t="s">
        <v>167</v>
      </c>
      <c r="B16" s="45">
        <v>645623</v>
      </c>
      <c r="C16" s="45">
        <v>3153</v>
      </c>
      <c r="D16" s="2" t="s">
        <v>40</v>
      </c>
      <c r="E16" s="45">
        <v>2020</v>
      </c>
      <c r="F16" s="2" t="s">
        <v>22</v>
      </c>
      <c r="G16" s="4" t="s">
        <v>41</v>
      </c>
      <c r="H16" s="10">
        <v>8.8000000000000007</v>
      </c>
      <c r="I16" s="3">
        <v>1</v>
      </c>
      <c r="J16" s="3">
        <v>0</v>
      </c>
      <c r="K16" s="6">
        <f t="shared" si="0"/>
        <v>9.8000000000000007</v>
      </c>
      <c r="L16" s="10">
        <v>6.1</v>
      </c>
      <c r="M16" s="3">
        <v>1.5</v>
      </c>
      <c r="N16" s="3">
        <v>0</v>
      </c>
      <c r="O16" s="6">
        <f t="shared" si="1"/>
        <v>7.6</v>
      </c>
      <c r="P16" s="26">
        <f t="shared" si="2"/>
        <v>17.399999999999999</v>
      </c>
    </row>
    <row r="17" spans="1:16" x14ac:dyDescent="0.25">
      <c r="A17" s="31" t="s">
        <v>168</v>
      </c>
      <c r="B17" s="45"/>
      <c r="C17" s="45"/>
      <c r="D17" s="2" t="s">
        <v>135</v>
      </c>
      <c r="E17" s="45">
        <v>2020</v>
      </c>
      <c r="F17" s="2" t="s">
        <v>134</v>
      </c>
      <c r="G17" s="4"/>
      <c r="H17" s="10">
        <v>8.3670000000000009</v>
      </c>
      <c r="I17" s="3">
        <v>1</v>
      </c>
      <c r="J17" s="3">
        <v>0</v>
      </c>
      <c r="K17" s="6">
        <f t="shared" si="0"/>
        <v>9.3670000000000009</v>
      </c>
      <c r="L17" s="10">
        <v>6.867</v>
      </c>
      <c r="M17" s="3">
        <v>1</v>
      </c>
      <c r="N17" s="3">
        <v>0</v>
      </c>
      <c r="O17" s="6">
        <f t="shared" si="1"/>
        <v>7.867</v>
      </c>
      <c r="P17" s="26">
        <f t="shared" si="2"/>
        <v>17.234000000000002</v>
      </c>
    </row>
    <row r="18" spans="1:16" ht="15.75" thickBot="1" x14ac:dyDescent="0.3">
      <c r="A18" s="33" t="s">
        <v>169</v>
      </c>
      <c r="B18" s="46"/>
      <c r="C18" s="46"/>
      <c r="D18" s="14" t="s">
        <v>133</v>
      </c>
      <c r="E18" s="46">
        <v>2020</v>
      </c>
      <c r="F18" s="14" t="s">
        <v>134</v>
      </c>
      <c r="G18" s="15"/>
      <c r="H18" s="11">
        <v>8.2669999999999995</v>
      </c>
      <c r="I18" s="8">
        <v>1</v>
      </c>
      <c r="J18" s="8">
        <v>0</v>
      </c>
      <c r="K18" s="9">
        <f t="shared" si="0"/>
        <v>9.2669999999999995</v>
      </c>
      <c r="L18" s="11">
        <v>6.867</v>
      </c>
      <c r="M18" s="8">
        <v>0.5</v>
      </c>
      <c r="N18" s="8">
        <v>0</v>
      </c>
      <c r="O18" s="9">
        <f t="shared" si="1"/>
        <v>7.367</v>
      </c>
      <c r="P18" s="27">
        <f t="shared" si="2"/>
        <v>16.634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EE14F-928B-4FA3-82D8-E66DA09E3E35}">
  <dimension ref="A1:P25"/>
  <sheetViews>
    <sheetView workbookViewId="0">
      <selection activeCell="G36" sqref="G36"/>
    </sheetView>
  </sheetViews>
  <sheetFormatPr defaultRowHeight="15" x14ac:dyDescent="0.25"/>
  <cols>
    <col min="1" max="1" width="7.85546875" customWidth="1"/>
    <col min="2" max="2" width="9.7109375" style="41" hidden="1" customWidth="1"/>
    <col min="3" max="3" width="8.7109375" style="41" hidden="1" customWidth="1"/>
    <col min="4" max="4" width="25.7109375" customWidth="1"/>
    <col min="5" max="5" width="7.7109375" customWidth="1"/>
    <col min="6" max="6" width="27.7109375" customWidth="1"/>
    <col min="7" max="7" width="25.7109375" customWidth="1"/>
    <col min="8" max="16" width="7.7109375" customWidth="1"/>
  </cols>
  <sheetData>
    <row r="1" spans="1:16" ht="21" x14ac:dyDescent="0.35">
      <c r="D1" s="57" t="s">
        <v>47</v>
      </c>
      <c r="E1" s="41"/>
    </row>
    <row r="2" spans="1:16" ht="15.75" thickBot="1" x14ac:dyDescent="0.3">
      <c r="E2" s="41"/>
    </row>
    <row r="3" spans="1:16" ht="15.75" thickBot="1" x14ac:dyDescent="0.3">
      <c r="A3" s="47" t="s">
        <v>3</v>
      </c>
      <c r="B3" s="43" t="s">
        <v>4</v>
      </c>
      <c r="C3" s="43" t="s">
        <v>5</v>
      </c>
      <c r="D3" s="43" t="s">
        <v>6</v>
      </c>
      <c r="E3" s="43" t="s">
        <v>7</v>
      </c>
      <c r="F3" s="43" t="s">
        <v>8</v>
      </c>
      <c r="G3" s="48" t="s">
        <v>9</v>
      </c>
      <c r="H3" s="47" t="s">
        <v>11</v>
      </c>
      <c r="I3" s="43" t="s">
        <v>10</v>
      </c>
      <c r="J3" s="43" t="s">
        <v>12</v>
      </c>
      <c r="K3" s="49" t="s">
        <v>13</v>
      </c>
      <c r="L3" s="47" t="s">
        <v>11</v>
      </c>
      <c r="M3" s="43" t="s">
        <v>10</v>
      </c>
      <c r="N3" s="43" t="s">
        <v>12</v>
      </c>
      <c r="O3" s="49" t="s">
        <v>14</v>
      </c>
      <c r="P3" s="50" t="s">
        <v>15</v>
      </c>
    </row>
    <row r="4" spans="1:16" x14ac:dyDescent="0.25">
      <c r="A4" s="35" t="s">
        <v>155</v>
      </c>
      <c r="B4" s="44"/>
      <c r="C4" s="44"/>
      <c r="D4" s="17" t="s">
        <v>140</v>
      </c>
      <c r="E4" s="44">
        <v>2019</v>
      </c>
      <c r="F4" s="17" t="s">
        <v>134</v>
      </c>
      <c r="G4" s="18"/>
      <c r="H4" s="21">
        <v>9.6</v>
      </c>
      <c r="I4" s="19">
        <v>2</v>
      </c>
      <c r="J4" s="19">
        <v>0</v>
      </c>
      <c r="K4" s="20">
        <f t="shared" ref="K4:K25" si="0">H4+I4-J4</f>
        <v>11.6</v>
      </c>
      <c r="L4" s="21">
        <v>9.3330000000000002</v>
      </c>
      <c r="M4" s="19">
        <v>2.5</v>
      </c>
      <c r="N4" s="19">
        <v>0</v>
      </c>
      <c r="O4" s="20">
        <f t="shared" ref="O4:O25" si="1">L4+M4-N4</f>
        <v>11.833</v>
      </c>
      <c r="P4" s="28">
        <f t="shared" ref="P4:P25" si="2">K4+O4</f>
        <v>23.433</v>
      </c>
    </row>
    <row r="5" spans="1:16" x14ac:dyDescent="0.25">
      <c r="A5" s="35" t="s">
        <v>158</v>
      </c>
      <c r="B5" s="45"/>
      <c r="C5" s="45"/>
      <c r="D5" s="2" t="s">
        <v>63</v>
      </c>
      <c r="E5" s="45">
        <v>2019</v>
      </c>
      <c r="F5" s="2" t="s">
        <v>25</v>
      </c>
      <c r="G5" s="4" t="s">
        <v>26</v>
      </c>
      <c r="H5" s="10">
        <v>9.6</v>
      </c>
      <c r="I5" s="3">
        <v>2</v>
      </c>
      <c r="J5" s="3">
        <v>0</v>
      </c>
      <c r="K5" s="6">
        <f t="shared" si="0"/>
        <v>11.6</v>
      </c>
      <c r="L5" s="10">
        <v>9.3000000000000007</v>
      </c>
      <c r="M5" s="3">
        <v>2.5</v>
      </c>
      <c r="N5" s="3">
        <v>0</v>
      </c>
      <c r="O5" s="6">
        <f t="shared" si="1"/>
        <v>11.8</v>
      </c>
      <c r="P5" s="29">
        <f t="shared" si="2"/>
        <v>23.4</v>
      </c>
    </row>
    <row r="6" spans="1:16" x14ac:dyDescent="0.25">
      <c r="A6" s="35" t="s">
        <v>159</v>
      </c>
      <c r="B6" s="45"/>
      <c r="C6" s="45"/>
      <c r="D6" s="2" t="s">
        <v>64</v>
      </c>
      <c r="E6" s="45">
        <v>2019</v>
      </c>
      <c r="F6" s="2" t="s">
        <v>25</v>
      </c>
      <c r="G6" s="4" t="s">
        <v>26</v>
      </c>
      <c r="H6" s="10">
        <v>8.7669999999999995</v>
      </c>
      <c r="I6" s="3">
        <v>2</v>
      </c>
      <c r="J6" s="3">
        <v>0</v>
      </c>
      <c r="K6" s="6">
        <f t="shared" si="0"/>
        <v>10.766999999999999</v>
      </c>
      <c r="L6" s="10">
        <v>9.1329999999999991</v>
      </c>
      <c r="M6" s="3">
        <v>2.5</v>
      </c>
      <c r="N6" s="3">
        <v>0</v>
      </c>
      <c r="O6" s="6">
        <f t="shared" si="1"/>
        <v>11.632999999999999</v>
      </c>
      <c r="P6" s="29">
        <f t="shared" si="2"/>
        <v>22.4</v>
      </c>
    </row>
    <row r="7" spans="1:16" x14ac:dyDescent="0.25">
      <c r="A7" s="35" t="s">
        <v>160</v>
      </c>
      <c r="B7" s="45"/>
      <c r="C7" s="45"/>
      <c r="D7" s="2" t="s">
        <v>52</v>
      </c>
      <c r="E7" s="45">
        <v>2019</v>
      </c>
      <c r="F7" s="2" t="s">
        <v>19</v>
      </c>
      <c r="G7" s="4" t="s">
        <v>20</v>
      </c>
      <c r="H7" s="10">
        <v>8.2669999999999995</v>
      </c>
      <c r="I7" s="3">
        <v>2</v>
      </c>
      <c r="J7" s="3">
        <v>0</v>
      </c>
      <c r="K7" s="6">
        <f t="shared" si="0"/>
        <v>10.266999999999999</v>
      </c>
      <c r="L7" s="10">
        <v>9.3000000000000007</v>
      </c>
      <c r="M7" s="3">
        <v>2.5</v>
      </c>
      <c r="N7" s="3">
        <v>0</v>
      </c>
      <c r="O7" s="6">
        <f t="shared" si="1"/>
        <v>11.8</v>
      </c>
      <c r="P7" s="29">
        <f t="shared" si="2"/>
        <v>22.067</v>
      </c>
    </row>
    <row r="8" spans="1:16" x14ac:dyDescent="0.25">
      <c r="A8" s="35" t="s">
        <v>161</v>
      </c>
      <c r="B8" s="45"/>
      <c r="C8" s="45"/>
      <c r="D8" s="2" t="s">
        <v>142</v>
      </c>
      <c r="E8" s="45">
        <v>2019</v>
      </c>
      <c r="F8" s="2" t="s">
        <v>134</v>
      </c>
      <c r="G8" s="4"/>
      <c r="H8" s="10">
        <v>9.4</v>
      </c>
      <c r="I8" s="3">
        <v>2</v>
      </c>
      <c r="J8" s="3">
        <v>0</v>
      </c>
      <c r="K8" s="6">
        <f t="shared" si="0"/>
        <v>11.4</v>
      </c>
      <c r="L8" s="10">
        <v>8.6329999999999991</v>
      </c>
      <c r="M8" s="3">
        <v>2</v>
      </c>
      <c r="N8" s="3">
        <v>0</v>
      </c>
      <c r="O8" s="6">
        <f t="shared" si="1"/>
        <v>10.632999999999999</v>
      </c>
      <c r="P8" s="29">
        <f t="shared" si="2"/>
        <v>22.033000000000001</v>
      </c>
    </row>
    <row r="9" spans="1:16" x14ac:dyDescent="0.25">
      <c r="A9" s="35" t="s">
        <v>157</v>
      </c>
      <c r="B9" s="45"/>
      <c r="C9" s="45"/>
      <c r="D9" s="2" t="s">
        <v>141</v>
      </c>
      <c r="E9" s="45">
        <v>2019</v>
      </c>
      <c r="F9" s="2" t="s">
        <v>134</v>
      </c>
      <c r="G9" s="4"/>
      <c r="H9" s="10">
        <v>8.6329999999999991</v>
      </c>
      <c r="I9" s="3">
        <v>2</v>
      </c>
      <c r="J9" s="3">
        <v>0</v>
      </c>
      <c r="K9" s="6">
        <f t="shared" si="0"/>
        <v>10.632999999999999</v>
      </c>
      <c r="L9" s="10">
        <v>8.8330000000000002</v>
      </c>
      <c r="M9" s="3">
        <v>2.5</v>
      </c>
      <c r="N9" s="3">
        <v>0</v>
      </c>
      <c r="O9" s="6">
        <f t="shared" si="1"/>
        <v>11.333</v>
      </c>
      <c r="P9" s="29">
        <f t="shared" si="2"/>
        <v>21.966000000000001</v>
      </c>
    </row>
    <row r="10" spans="1:16" x14ac:dyDescent="0.25">
      <c r="A10" s="35" t="s">
        <v>162</v>
      </c>
      <c r="B10" s="45"/>
      <c r="C10" s="45"/>
      <c r="D10" s="2" t="s">
        <v>51</v>
      </c>
      <c r="E10" s="45">
        <v>2019</v>
      </c>
      <c r="F10" s="2" t="s">
        <v>19</v>
      </c>
      <c r="G10" s="4" t="s">
        <v>20</v>
      </c>
      <c r="H10" s="10">
        <v>8</v>
      </c>
      <c r="I10" s="3">
        <v>2</v>
      </c>
      <c r="J10" s="3">
        <v>0</v>
      </c>
      <c r="K10" s="6">
        <f t="shared" si="0"/>
        <v>10</v>
      </c>
      <c r="L10" s="10">
        <v>9.1</v>
      </c>
      <c r="M10" s="3">
        <v>2.5</v>
      </c>
      <c r="N10" s="3">
        <v>0</v>
      </c>
      <c r="O10" s="6">
        <f t="shared" si="1"/>
        <v>11.6</v>
      </c>
      <c r="P10" s="29">
        <f t="shared" si="2"/>
        <v>21.6</v>
      </c>
    </row>
    <row r="11" spans="1:16" x14ac:dyDescent="0.25">
      <c r="A11" s="35" t="s">
        <v>163</v>
      </c>
      <c r="B11" s="45"/>
      <c r="C11" s="45"/>
      <c r="D11" s="2" t="s">
        <v>57</v>
      </c>
      <c r="E11" s="45">
        <v>2019</v>
      </c>
      <c r="F11" s="2" t="s">
        <v>22</v>
      </c>
      <c r="G11" s="4" t="s">
        <v>39</v>
      </c>
      <c r="H11" s="10">
        <v>8.6329999999999991</v>
      </c>
      <c r="I11" s="3">
        <v>2</v>
      </c>
      <c r="J11" s="3">
        <v>0</v>
      </c>
      <c r="K11" s="6">
        <f t="shared" si="0"/>
        <v>10.632999999999999</v>
      </c>
      <c r="L11" s="10">
        <v>8.3000000000000007</v>
      </c>
      <c r="M11" s="3">
        <v>2.5</v>
      </c>
      <c r="N11" s="3">
        <v>0</v>
      </c>
      <c r="O11" s="6">
        <f t="shared" si="1"/>
        <v>10.8</v>
      </c>
      <c r="P11" s="29">
        <f t="shared" si="2"/>
        <v>21.433</v>
      </c>
    </row>
    <row r="12" spans="1:16" x14ac:dyDescent="0.25">
      <c r="A12" s="35" t="s">
        <v>156</v>
      </c>
      <c r="B12" s="45"/>
      <c r="C12" s="45"/>
      <c r="D12" s="2" t="s">
        <v>136</v>
      </c>
      <c r="E12" s="45">
        <v>2019</v>
      </c>
      <c r="F12" s="2" t="s">
        <v>137</v>
      </c>
      <c r="G12" s="4"/>
      <c r="H12" s="10">
        <v>7.9669999999999996</v>
      </c>
      <c r="I12" s="3">
        <v>2</v>
      </c>
      <c r="J12" s="3">
        <v>0</v>
      </c>
      <c r="K12" s="6">
        <f t="shared" si="0"/>
        <v>9.9669999999999987</v>
      </c>
      <c r="L12" s="10">
        <v>8.8330000000000002</v>
      </c>
      <c r="M12" s="3">
        <v>2.5</v>
      </c>
      <c r="N12" s="3">
        <v>0</v>
      </c>
      <c r="O12" s="6">
        <f t="shared" si="1"/>
        <v>11.333</v>
      </c>
      <c r="P12" s="29">
        <f t="shared" si="2"/>
        <v>21.299999999999997</v>
      </c>
    </row>
    <row r="13" spans="1:16" x14ac:dyDescent="0.25">
      <c r="A13" s="35" t="s">
        <v>164</v>
      </c>
      <c r="B13" s="45"/>
      <c r="C13" s="45"/>
      <c r="D13" s="2" t="s">
        <v>53</v>
      </c>
      <c r="E13" s="45">
        <v>2019</v>
      </c>
      <c r="F13" s="2" t="s">
        <v>22</v>
      </c>
      <c r="G13" s="4" t="s">
        <v>39</v>
      </c>
      <c r="H13" s="10">
        <v>8.3000000000000007</v>
      </c>
      <c r="I13" s="3">
        <v>2</v>
      </c>
      <c r="J13" s="3">
        <v>0</v>
      </c>
      <c r="K13" s="6">
        <f t="shared" si="0"/>
        <v>10.3</v>
      </c>
      <c r="L13" s="10">
        <v>8.3000000000000007</v>
      </c>
      <c r="M13" s="3">
        <v>2.5</v>
      </c>
      <c r="N13" s="3">
        <v>0</v>
      </c>
      <c r="O13" s="6">
        <f t="shared" si="1"/>
        <v>10.8</v>
      </c>
      <c r="P13" s="29">
        <f t="shared" si="2"/>
        <v>21.1</v>
      </c>
    </row>
    <row r="14" spans="1:16" x14ac:dyDescent="0.25">
      <c r="A14" s="35" t="s">
        <v>165</v>
      </c>
      <c r="B14" s="45"/>
      <c r="C14" s="45"/>
      <c r="D14" s="2" t="s">
        <v>56</v>
      </c>
      <c r="E14" s="45">
        <v>2019</v>
      </c>
      <c r="F14" s="2" t="s">
        <v>22</v>
      </c>
      <c r="G14" s="4" t="s">
        <v>39</v>
      </c>
      <c r="H14" s="10">
        <v>8.9329999999999998</v>
      </c>
      <c r="I14" s="3">
        <v>1</v>
      </c>
      <c r="J14" s="3">
        <v>0</v>
      </c>
      <c r="K14" s="6">
        <f t="shared" si="0"/>
        <v>9.9329999999999998</v>
      </c>
      <c r="L14" s="10">
        <v>8.6329999999999991</v>
      </c>
      <c r="M14" s="3">
        <v>2.5</v>
      </c>
      <c r="N14" s="3">
        <v>0</v>
      </c>
      <c r="O14" s="6">
        <f t="shared" si="1"/>
        <v>11.132999999999999</v>
      </c>
      <c r="P14" s="29">
        <f t="shared" si="2"/>
        <v>21.065999999999999</v>
      </c>
    </row>
    <row r="15" spans="1:16" x14ac:dyDescent="0.25">
      <c r="A15" s="35" t="s">
        <v>166</v>
      </c>
      <c r="B15" s="45"/>
      <c r="C15" s="45"/>
      <c r="D15" s="2" t="s">
        <v>48</v>
      </c>
      <c r="E15" s="45">
        <v>2019</v>
      </c>
      <c r="F15" s="2" t="s">
        <v>49</v>
      </c>
      <c r="G15" s="4" t="s">
        <v>50</v>
      </c>
      <c r="H15" s="10">
        <v>8.3330000000000002</v>
      </c>
      <c r="I15" s="3">
        <v>2</v>
      </c>
      <c r="J15" s="3">
        <v>0</v>
      </c>
      <c r="K15" s="6">
        <f t="shared" si="0"/>
        <v>10.333</v>
      </c>
      <c r="L15" s="10">
        <v>8.1329999999999991</v>
      </c>
      <c r="M15" s="3">
        <v>2.5</v>
      </c>
      <c r="N15" s="3">
        <v>0</v>
      </c>
      <c r="O15" s="6">
        <f t="shared" si="1"/>
        <v>10.632999999999999</v>
      </c>
      <c r="P15" s="29">
        <f t="shared" si="2"/>
        <v>20.966000000000001</v>
      </c>
    </row>
    <row r="16" spans="1:16" x14ac:dyDescent="0.25">
      <c r="A16" s="35" t="s">
        <v>167</v>
      </c>
      <c r="B16" s="45"/>
      <c r="C16" s="45"/>
      <c r="D16" s="2" t="s">
        <v>65</v>
      </c>
      <c r="E16" s="45">
        <v>2019</v>
      </c>
      <c r="F16" s="2" t="s">
        <v>25</v>
      </c>
      <c r="G16" s="4" t="s">
        <v>26</v>
      </c>
      <c r="H16" s="10">
        <v>7.67</v>
      </c>
      <c r="I16" s="3">
        <v>2</v>
      </c>
      <c r="J16" s="3">
        <v>0</v>
      </c>
      <c r="K16" s="6">
        <f t="shared" si="0"/>
        <v>9.67</v>
      </c>
      <c r="L16" s="10">
        <v>8.7330000000000005</v>
      </c>
      <c r="M16" s="3">
        <v>2.5</v>
      </c>
      <c r="N16" s="3">
        <v>0</v>
      </c>
      <c r="O16" s="6">
        <f t="shared" si="1"/>
        <v>11.233000000000001</v>
      </c>
      <c r="P16" s="29">
        <f t="shared" si="2"/>
        <v>20.902999999999999</v>
      </c>
    </row>
    <row r="17" spans="1:16" x14ac:dyDescent="0.25">
      <c r="A17" s="35" t="s">
        <v>168</v>
      </c>
      <c r="B17" s="45"/>
      <c r="C17" s="45"/>
      <c r="D17" s="2" t="s">
        <v>138</v>
      </c>
      <c r="E17" s="45">
        <v>2019</v>
      </c>
      <c r="F17" s="2" t="s">
        <v>139</v>
      </c>
      <c r="G17" s="4"/>
      <c r="H17" s="10">
        <v>7.3330000000000002</v>
      </c>
      <c r="I17" s="3">
        <v>2</v>
      </c>
      <c r="J17" s="3">
        <v>0</v>
      </c>
      <c r="K17" s="6">
        <f t="shared" si="0"/>
        <v>9.3330000000000002</v>
      </c>
      <c r="L17" s="10">
        <v>8.5670000000000002</v>
      </c>
      <c r="M17" s="3">
        <v>2.5</v>
      </c>
      <c r="N17" s="3">
        <v>0</v>
      </c>
      <c r="O17" s="6">
        <f t="shared" si="1"/>
        <v>11.067</v>
      </c>
      <c r="P17" s="29">
        <f t="shared" si="2"/>
        <v>20.399999999999999</v>
      </c>
    </row>
    <row r="18" spans="1:16" x14ac:dyDescent="0.25">
      <c r="A18" s="35" t="s">
        <v>169</v>
      </c>
      <c r="B18" s="45"/>
      <c r="C18" s="45"/>
      <c r="D18" s="2" t="s">
        <v>55</v>
      </c>
      <c r="E18" s="45">
        <v>2019</v>
      </c>
      <c r="F18" s="2" t="s">
        <v>22</v>
      </c>
      <c r="G18" s="4" t="s">
        <v>39</v>
      </c>
      <c r="H18" s="10">
        <v>8.0329999999999995</v>
      </c>
      <c r="I18" s="3">
        <v>1</v>
      </c>
      <c r="J18" s="3">
        <v>0</v>
      </c>
      <c r="K18" s="6">
        <f t="shared" si="0"/>
        <v>9.0329999999999995</v>
      </c>
      <c r="L18" s="10">
        <v>8.3670000000000009</v>
      </c>
      <c r="M18" s="3">
        <v>2.5</v>
      </c>
      <c r="N18" s="3">
        <v>0</v>
      </c>
      <c r="O18" s="6">
        <f t="shared" si="1"/>
        <v>10.867000000000001</v>
      </c>
      <c r="P18" s="29">
        <f t="shared" si="2"/>
        <v>19.899999999999999</v>
      </c>
    </row>
    <row r="19" spans="1:16" x14ac:dyDescent="0.25">
      <c r="A19" s="35" t="s">
        <v>170</v>
      </c>
      <c r="B19" s="45"/>
      <c r="C19" s="45"/>
      <c r="D19" s="2" t="s">
        <v>54</v>
      </c>
      <c r="E19" s="45">
        <v>2019</v>
      </c>
      <c r="F19" s="2" t="s">
        <v>22</v>
      </c>
      <c r="G19" s="4" t="s">
        <v>39</v>
      </c>
      <c r="H19" s="10">
        <v>7.5670000000000002</v>
      </c>
      <c r="I19" s="3">
        <v>1</v>
      </c>
      <c r="J19" s="3">
        <v>0</v>
      </c>
      <c r="K19" s="6">
        <f t="shared" si="0"/>
        <v>8.5670000000000002</v>
      </c>
      <c r="L19" s="10">
        <v>8.3330000000000002</v>
      </c>
      <c r="M19" s="3">
        <v>2.5</v>
      </c>
      <c r="N19" s="3">
        <v>0</v>
      </c>
      <c r="O19" s="6">
        <f t="shared" si="1"/>
        <v>10.833</v>
      </c>
      <c r="P19" s="29">
        <f t="shared" si="2"/>
        <v>19.399999999999999</v>
      </c>
    </row>
    <row r="20" spans="1:16" x14ac:dyDescent="0.25">
      <c r="A20" s="35" t="s">
        <v>171</v>
      </c>
      <c r="B20" s="45"/>
      <c r="C20" s="45"/>
      <c r="D20" s="2" t="s">
        <v>62</v>
      </c>
      <c r="E20" s="45">
        <v>2019</v>
      </c>
      <c r="F20" s="2" t="s">
        <v>22</v>
      </c>
      <c r="G20" s="4" t="s">
        <v>41</v>
      </c>
      <c r="H20" s="10">
        <v>7.4</v>
      </c>
      <c r="I20" s="3">
        <v>2</v>
      </c>
      <c r="J20" s="3">
        <v>0</v>
      </c>
      <c r="K20" s="6">
        <f t="shared" si="0"/>
        <v>9.4</v>
      </c>
      <c r="L20" s="10">
        <v>7.5</v>
      </c>
      <c r="M20" s="3">
        <v>2.5</v>
      </c>
      <c r="N20" s="3">
        <v>0</v>
      </c>
      <c r="O20" s="6">
        <f t="shared" si="1"/>
        <v>10</v>
      </c>
      <c r="P20" s="29">
        <f t="shared" si="2"/>
        <v>19.399999999999999</v>
      </c>
    </row>
    <row r="21" spans="1:16" x14ac:dyDescent="0.25">
      <c r="A21" s="35" t="s">
        <v>172</v>
      </c>
      <c r="B21" s="45"/>
      <c r="C21" s="45"/>
      <c r="D21" s="2" t="s">
        <v>143</v>
      </c>
      <c r="E21" s="45">
        <v>2019</v>
      </c>
      <c r="F21" s="2" t="s">
        <v>134</v>
      </c>
      <c r="G21" s="4"/>
      <c r="H21" s="10">
        <v>6.8</v>
      </c>
      <c r="I21" s="3">
        <v>2</v>
      </c>
      <c r="J21" s="3">
        <v>0</v>
      </c>
      <c r="K21" s="6">
        <f t="shared" si="0"/>
        <v>8.8000000000000007</v>
      </c>
      <c r="L21" s="10">
        <v>8.5329999999999995</v>
      </c>
      <c r="M21" s="3">
        <v>2</v>
      </c>
      <c r="N21" s="3">
        <v>0</v>
      </c>
      <c r="O21" s="6">
        <f t="shared" si="1"/>
        <v>10.532999999999999</v>
      </c>
      <c r="P21" s="29">
        <f t="shared" si="2"/>
        <v>19.332999999999998</v>
      </c>
    </row>
    <row r="22" spans="1:16" x14ac:dyDescent="0.25">
      <c r="A22" s="35" t="s">
        <v>173</v>
      </c>
      <c r="B22" s="45"/>
      <c r="C22" s="45"/>
      <c r="D22" s="2" t="s">
        <v>58</v>
      </c>
      <c r="E22" s="45">
        <v>2019</v>
      </c>
      <c r="F22" s="2" t="s">
        <v>22</v>
      </c>
      <c r="G22" s="4" t="s">
        <v>23</v>
      </c>
      <c r="H22" s="10">
        <v>7.8</v>
      </c>
      <c r="I22" s="3">
        <v>2</v>
      </c>
      <c r="J22" s="3">
        <v>0</v>
      </c>
      <c r="K22" s="6">
        <f t="shared" si="0"/>
        <v>9.8000000000000007</v>
      </c>
      <c r="L22" s="10">
        <v>6.9</v>
      </c>
      <c r="M22" s="3">
        <v>2.5</v>
      </c>
      <c r="N22" s="3">
        <v>0</v>
      </c>
      <c r="O22" s="6">
        <f t="shared" si="1"/>
        <v>9.4</v>
      </c>
      <c r="P22" s="29">
        <f t="shared" si="2"/>
        <v>19.200000000000003</v>
      </c>
    </row>
    <row r="23" spans="1:16" x14ac:dyDescent="0.25">
      <c r="A23" s="35" t="s">
        <v>174</v>
      </c>
      <c r="B23" s="45"/>
      <c r="C23" s="45"/>
      <c r="D23" s="2" t="s">
        <v>61</v>
      </c>
      <c r="E23" s="45">
        <v>2019</v>
      </c>
      <c r="F23" s="2" t="s">
        <v>22</v>
      </c>
      <c r="G23" s="4" t="s">
        <v>41</v>
      </c>
      <c r="H23" s="10">
        <v>7.9669999999999996</v>
      </c>
      <c r="I23" s="3">
        <v>1</v>
      </c>
      <c r="J23" s="3">
        <v>0</v>
      </c>
      <c r="K23" s="6">
        <f t="shared" si="0"/>
        <v>8.9669999999999987</v>
      </c>
      <c r="L23" s="10">
        <v>6.5670000000000002</v>
      </c>
      <c r="M23" s="3">
        <v>2.5</v>
      </c>
      <c r="N23" s="3">
        <v>0</v>
      </c>
      <c r="O23" s="6">
        <f t="shared" si="1"/>
        <v>9.0670000000000002</v>
      </c>
      <c r="P23" s="29">
        <f t="shared" si="2"/>
        <v>18.033999999999999</v>
      </c>
    </row>
    <row r="24" spans="1:16" x14ac:dyDescent="0.25">
      <c r="A24" s="35" t="s">
        <v>175</v>
      </c>
      <c r="B24" s="45"/>
      <c r="C24" s="45"/>
      <c r="D24" s="2" t="s">
        <v>60</v>
      </c>
      <c r="E24" s="45">
        <v>2019</v>
      </c>
      <c r="F24" s="2" t="s">
        <v>22</v>
      </c>
      <c r="G24" s="4" t="s">
        <v>41</v>
      </c>
      <c r="H24" s="10">
        <v>6.3330000000000002</v>
      </c>
      <c r="I24" s="3">
        <v>2</v>
      </c>
      <c r="J24" s="3">
        <v>0</v>
      </c>
      <c r="K24" s="6">
        <f t="shared" si="0"/>
        <v>8.3330000000000002</v>
      </c>
      <c r="L24" s="10">
        <v>6.5</v>
      </c>
      <c r="M24" s="3">
        <v>2.5</v>
      </c>
      <c r="N24" s="3">
        <v>0</v>
      </c>
      <c r="O24" s="6">
        <f t="shared" si="1"/>
        <v>9</v>
      </c>
      <c r="P24" s="29">
        <f t="shared" si="2"/>
        <v>17.332999999999998</v>
      </c>
    </row>
    <row r="25" spans="1:16" ht="15.75" thickBot="1" x14ac:dyDescent="0.3">
      <c r="A25" s="36" t="s">
        <v>176</v>
      </c>
      <c r="B25" s="46"/>
      <c r="C25" s="46"/>
      <c r="D25" s="14" t="s">
        <v>59</v>
      </c>
      <c r="E25" s="46">
        <v>2019</v>
      </c>
      <c r="F25" s="14" t="s">
        <v>22</v>
      </c>
      <c r="G25" s="15" t="s">
        <v>23</v>
      </c>
      <c r="H25" s="11">
        <v>6.7670000000000003</v>
      </c>
      <c r="I25" s="8">
        <v>1</v>
      </c>
      <c r="J25" s="8">
        <v>0</v>
      </c>
      <c r="K25" s="9">
        <f t="shared" si="0"/>
        <v>7.7670000000000003</v>
      </c>
      <c r="L25" s="11">
        <v>6.9</v>
      </c>
      <c r="M25" s="8">
        <v>2.5</v>
      </c>
      <c r="N25" s="8">
        <v>0</v>
      </c>
      <c r="O25" s="9">
        <f t="shared" si="1"/>
        <v>9.4</v>
      </c>
      <c r="P25" s="30">
        <f t="shared" si="2"/>
        <v>17.167000000000002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6E76B-C190-48DB-9F80-D35921BE7E5D}">
  <dimension ref="A1:P23"/>
  <sheetViews>
    <sheetView workbookViewId="0">
      <selection activeCell="G36" sqref="G36"/>
    </sheetView>
  </sheetViews>
  <sheetFormatPr defaultRowHeight="15" x14ac:dyDescent="0.25"/>
  <cols>
    <col min="1" max="1" width="7.85546875" customWidth="1"/>
    <col min="2" max="2" width="9.7109375" style="41" hidden="1" customWidth="1"/>
    <col min="3" max="3" width="8.7109375" style="41" hidden="1" customWidth="1"/>
    <col min="4" max="4" width="25.7109375" customWidth="1"/>
    <col min="5" max="5" width="7.7109375" customWidth="1"/>
    <col min="6" max="6" width="27.7109375" customWidth="1"/>
    <col min="7" max="7" width="25.7109375" customWidth="1"/>
    <col min="8" max="16" width="7.7109375" customWidth="1"/>
  </cols>
  <sheetData>
    <row r="1" spans="1:16" ht="21" x14ac:dyDescent="0.35">
      <c r="D1" s="53" t="s">
        <v>66</v>
      </c>
      <c r="E1" s="42"/>
    </row>
    <row r="2" spans="1:16" ht="15.75" thickBot="1" x14ac:dyDescent="0.3">
      <c r="E2" s="41"/>
    </row>
    <row r="3" spans="1:16" ht="15.75" thickBot="1" x14ac:dyDescent="0.3">
      <c r="A3" s="47" t="s">
        <v>3</v>
      </c>
      <c r="B3" s="43" t="s">
        <v>4</v>
      </c>
      <c r="C3" s="43" t="s">
        <v>5</v>
      </c>
      <c r="D3" s="43" t="s">
        <v>6</v>
      </c>
      <c r="E3" s="43" t="s">
        <v>7</v>
      </c>
      <c r="F3" s="43" t="s">
        <v>8</v>
      </c>
      <c r="G3" s="48" t="s">
        <v>9</v>
      </c>
      <c r="H3" s="47" t="s">
        <v>11</v>
      </c>
      <c r="I3" s="43" t="s">
        <v>10</v>
      </c>
      <c r="J3" s="43" t="s">
        <v>12</v>
      </c>
      <c r="K3" s="49" t="s">
        <v>13</v>
      </c>
      <c r="L3" s="47" t="s">
        <v>11</v>
      </c>
      <c r="M3" s="43" t="s">
        <v>10</v>
      </c>
      <c r="N3" s="43" t="s">
        <v>12</v>
      </c>
      <c r="O3" s="49" t="s">
        <v>14</v>
      </c>
      <c r="P3" s="50" t="s">
        <v>15</v>
      </c>
    </row>
    <row r="4" spans="1:16" x14ac:dyDescent="0.25">
      <c r="A4" s="37" t="s">
        <v>155</v>
      </c>
      <c r="B4" s="44">
        <v>420301</v>
      </c>
      <c r="C4" s="44">
        <v>5243</v>
      </c>
      <c r="D4" s="17" t="s">
        <v>86</v>
      </c>
      <c r="E4" s="44">
        <v>2018</v>
      </c>
      <c r="F4" s="17" t="s">
        <v>25</v>
      </c>
      <c r="G4" s="18" t="s">
        <v>26</v>
      </c>
      <c r="H4" s="21">
        <v>9.4670000000000005</v>
      </c>
      <c r="I4" s="19">
        <v>4</v>
      </c>
      <c r="J4" s="19">
        <v>0</v>
      </c>
      <c r="K4" s="20">
        <f t="shared" ref="K4:K23" si="0">H4+I4-J4</f>
        <v>13.467000000000001</v>
      </c>
      <c r="L4" s="21">
        <v>7.5670000000000002</v>
      </c>
      <c r="M4" s="19">
        <v>3.7</v>
      </c>
      <c r="N4" s="19">
        <v>0</v>
      </c>
      <c r="O4" s="20">
        <f t="shared" ref="O4:O23" si="1">L4+M4-N4</f>
        <v>11.266999999999999</v>
      </c>
      <c r="P4" s="28">
        <f t="shared" ref="P4:P23" si="2">K4+O4</f>
        <v>24.734000000000002</v>
      </c>
    </row>
    <row r="5" spans="1:16" x14ac:dyDescent="0.25">
      <c r="A5" s="35" t="s">
        <v>158</v>
      </c>
      <c r="B5" s="45">
        <v>402623</v>
      </c>
      <c r="C5" s="45">
        <v>9978</v>
      </c>
      <c r="D5" s="2" t="s">
        <v>76</v>
      </c>
      <c r="E5" s="45">
        <v>2018</v>
      </c>
      <c r="F5" s="2" t="s">
        <v>36</v>
      </c>
      <c r="G5" s="4" t="s">
        <v>77</v>
      </c>
      <c r="H5" s="10">
        <v>9.3670000000000009</v>
      </c>
      <c r="I5" s="3">
        <v>4</v>
      </c>
      <c r="J5" s="3">
        <v>0</v>
      </c>
      <c r="K5" s="6">
        <f t="shared" si="0"/>
        <v>13.367000000000001</v>
      </c>
      <c r="L5" s="10">
        <v>7.5330000000000004</v>
      </c>
      <c r="M5" s="3">
        <v>3.6</v>
      </c>
      <c r="N5" s="3">
        <v>0</v>
      </c>
      <c r="O5" s="6">
        <f t="shared" si="1"/>
        <v>11.133000000000001</v>
      </c>
      <c r="P5" s="29">
        <f t="shared" si="2"/>
        <v>24.5</v>
      </c>
    </row>
    <row r="6" spans="1:16" x14ac:dyDescent="0.25">
      <c r="A6" s="35" t="s">
        <v>159</v>
      </c>
      <c r="B6" s="45"/>
      <c r="C6" s="45"/>
      <c r="D6" s="2" t="s">
        <v>146</v>
      </c>
      <c r="E6" s="45">
        <v>2018</v>
      </c>
      <c r="F6" s="2" t="s">
        <v>145</v>
      </c>
      <c r="G6" s="4"/>
      <c r="H6" s="10">
        <v>9.1</v>
      </c>
      <c r="I6" s="3">
        <v>3</v>
      </c>
      <c r="J6" s="3">
        <v>0</v>
      </c>
      <c r="K6" s="6">
        <f t="shared" si="0"/>
        <v>12.1</v>
      </c>
      <c r="L6" s="10">
        <v>8.4670000000000005</v>
      </c>
      <c r="M6" s="3">
        <v>3.6</v>
      </c>
      <c r="N6" s="3">
        <v>0</v>
      </c>
      <c r="O6" s="6">
        <f t="shared" si="1"/>
        <v>12.067</v>
      </c>
      <c r="P6" s="29">
        <f t="shared" si="2"/>
        <v>24.167000000000002</v>
      </c>
    </row>
    <row r="7" spans="1:16" x14ac:dyDescent="0.25">
      <c r="A7" s="35" t="s">
        <v>160</v>
      </c>
      <c r="B7" s="45">
        <v>169567</v>
      </c>
      <c r="C7" s="45">
        <v>5243</v>
      </c>
      <c r="D7" s="2" t="s">
        <v>88</v>
      </c>
      <c r="E7" s="45">
        <v>2018</v>
      </c>
      <c r="F7" s="2" t="s">
        <v>25</v>
      </c>
      <c r="G7" s="4" t="s">
        <v>26</v>
      </c>
      <c r="H7" s="10">
        <v>7.9</v>
      </c>
      <c r="I7" s="3">
        <v>4</v>
      </c>
      <c r="J7" s="3">
        <v>0</v>
      </c>
      <c r="K7" s="6">
        <f t="shared" si="0"/>
        <v>11.9</v>
      </c>
      <c r="L7" s="10">
        <v>8.6</v>
      </c>
      <c r="M7" s="3">
        <v>3.6</v>
      </c>
      <c r="N7" s="3">
        <v>0</v>
      </c>
      <c r="O7" s="6">
        <f t="shared" si="1"/>
        <v>12.2</v>
      </c>
      <c r="P7" s="29">
        <f t="shared" si="2"/>
        <v>24.1</v>
      </c>
    </row>
    <row r="8" spans="1:16" x14ac:dyDescent="0.25">
      <c r="A8" s="35" t="s">
        <v>161</v>
      </c>
      <c r="B8" s="45">
        <v>805787</v>
      </c>
      <c r="C8" s="45">
        <v>5243</v>
      </c>
      <c r="D8" s="2" t="s">
        <v>87</v>
      </c>
      <c r="E8" s="45">
        <v>2018</v>
      </c>
      <c r="F8" s="2" t="s">
        <v>25</v>
      </c>
      <c r="G8" s="4" t="s">
        <v>26</v>
      </c>
      <c r="H8" s="10">
        <v>8.1329999999999991</v>
      </c>
      <c r="I8" s="3">
        <v>4</v>
      </c>
      <c r="J8" s="3">
        <v>0</v>
      </c>
      <c r="K8" s="6">
        <f t="shared" si="0"/>
        <v>12.132999999999999</v>
      </c>
      <c r="L8" s="10">
        <v>8.2669999999999995</v>
      </c>
      <c r="M8" s="3">
        <v>3.6</v>
      </c>
      <c r="N8" s="3">
        <v>0</v>
      </c>
      <c r="O8" s="6">
        <f t="shared" si="1"/>
        <v>11.866999999999999</v>
      </c>
      <c r="P8" s="29">
        <f t="shared" si="2"/>
        <v>24</v>
      </c>
    </row>
    <row r="9" spans="1:16" x14ac:dyDescent="0.25">
      <c r="A9" s="35" t="s">
        <v>157</v>
      </c>
      <c r="B9" s="45">
        <v>208116</v>
      </c>
      <c r="C9" s="45">
        <v>3153</v>
      </c>
      <c r="D9" s="2" t="s">
        <v>82</v>
      </c>
      <c r="E9" s="45">
        <v>2018</v>
      </c>
      <c r="F9" s="2" t="s">
        <v>22</v>
      </c>
      <c r="G9" s="4" t="s">
        <v>39</v>
      </c>
      <c r="H9" s="10">
        <v>8.8670000000000009</v>
      </c>
      <c r="I9" s="3">
        <v>4</v>
      </c>
      <c r="J9" s="3">
        <v>0</v>
      </c>
      <c r="K9" s="6">
        <f t="shared" si="0"/>
        <v>12.867000000000001</v>
      </c>
      <c r="L9" s="10">
        <v>7.367</v>
      </c>
      <c r="M9" s="3">
        <v>3.6</v>
      </c>
      <c r="N9" s="3">
        <v>0</v>
      </c>
      <c r="O9" s="6">
        <f t="shared" si="1"/>
        <v>10.967000000000001</v>
      </c>
      <c r="P9" s="29">
        <f t="shared" si="2"/>
        <v>23.834000000000003</v>
      </c>
    </row>
    <row r="10" spans="1:16" x14ac:dyDescent="0.25">
      <c r="A10" s="35" t="s">
        <v>162</v>
      </c>
      <c r="B10" s="45">
        <v>361426</v>
      </c>
      <c r="C10" s="45">
        <v>6240</v>
      </c>
      <c r="D10" s="2" t="s">
        <v>74</v>
      </c>
      <c r="E10" s="45">
        <v>2018</v>
      </c>
      <c r="F10" s="2" t="s">
        <v>29</v>
      </c>
      <c r="G10" s="4" t="s">
        <v>72</v>
      </c>
      <c r="H10" s="10">
        <v>9.5329999999999995</v>
      </c>
      <c r="I10" s="3">
        <v>3</v>
      </c>
      <c r="J10" s="3">
        <v>0</v>
      </c>
      <c r="K10" s="6">
        <f t="shared" si="0"/>
        <v>12.532999999999999</v>
      </c>
      <c r="L10" s="10">
        <v>7.6669999999999998</v>
      </c>
      <c r="M10" s="3">
        <v>3.6</v>
      </c>
      <c r="N10" s="3">
        <v>0</v>
      </c>
      <c r="O10" s="6">
        <f t="shared" si="1"/>
        <v>11.266999999999999</v>
      </c>
      <c r="P10" s="29">
        <f t="shared" si="2"/>
        <v>23.799999999999997</v>
      </c>
    </row>
    <row r="11" spans="1:16" x14ac:dyDescent="0.25">
      <c r="A11" s="35" t="s">
        <v>163</v>
      </c>
      <c r="B11" s="45">
        <v>374477</v>
      </c>
      <c r="C11" s="45">
        <v>3153</v>
      </c>
      <c r="D11" s="2" t="s">
        <v>79</v>
      </c>
      <c r="E11" s="45">
        <v>2018</v>
      </c>
      <c r="F11" s="2" t="s">
        <v>22</v>
      </c>
      <c r="G11" s="4" t="s">
        <v>39</v>
      </c>
      <c r="H11" s="10">
        <v>8.4670000000000005</v>
      </c>
      <c r="I11" s="3">
        <v>4</v>
      </c>
      <c r="J11" s="3">
        <v>0</v>
      </c>
      <c r="K11" s="6">
        <f t="shared" si="0"/>
        <v>12.467000000000001</v>
      </c>
      <c r="L11" s="10">
        <v>7.7670000000000003</v>
      </c>
      <c r="M11" s="3">
        <v>3</v>
      </c>
      <c r="N11" s="3">
        <v>0</v>
      </c>
      <c r="O11" s="6">
        <f t="shared" si="1"/>
        <v>10.766999999999999</v>
      </c>
      <c r="P11" s="29">
        <f t="shared" si="2"/>
        <v>23.234000000000002</v>
      </c>
    </row>
    <row r="12" spans="1:16" x14ac:dyDescent="0.25">
      <c r="A12" s="35" t="s">
        <v>156</v>
      </c>
      <c r="B12" s="45">
        <v>322307</v>
      </c>
      <c r="C12" s="45">
        <v>3153</v>
      </c>
      <c r="D12" s="2" t="s">
        <v>84</v>
      </c>
      <c r="E12" s="45">
        <v>2018</v>
      </c>
      <c r="F12" s="2" t="s">
        <v>22</v>
      </c>
      <c r="G12" s="4" t="s">
        <v>85</v>
      </c>
      <c r="H12" s="10">
        <v>8.8670000000000009</v>
      </c>
      <c r="I12" s="3">
        <v>4</v>
      </c>
      <c r="J12" s="3">
        <v>0</v>
      </c>
      <c r="K12" s="6">
        <f t="shared" si="0"/>
        <v>12.867000000000001</v>
      </c>
      <c r="L12" s="10">
        <v>6.7329999999999997</v>
      </c>
      <c r="M12" s="3">
        <v>3.6</v>
      </c>
      <c r="N12" s="3">
        <v>0</v>
      </c>
      <c r="O12" s="6">
        <f t="shared" si="1"/>
        <v>10.333</v>
      </c>
      <c r="P12" s="29">
        <f t="shared" si="2"/>
        <v>23.200000000000003</v>
      </c>
    </row>
    <row r="13" spans="1:16" x14ac:dyDescent="0.25">
      <c r="A13" s="35" t="s">
        <v>164</v>
      </c>
      <c r="B13" s="45">
        <v>822224</v>
      </c>
      <c r="C13" s="45">
        <v>3153</v>
      </c>
      <c r="D13" s="2" t="s">
        <v>81</v>
      </c>
      <c r="E13" s="45">
        <v>2018</v>
      </c>
      <c r="F13" s="2" t="s">
        <v>22</v>
      </c>
      <c r="G13" s="4" t="s">
        <v>39</v>
      </c>
      <c r="H13" s="10">
        <v>8.7330000000000005</v>
      </c>
      <c r="I13" s="3">
        <v>3</v>
      </c>
      <c r="J13" s="3">
        <v>0</v>
      </c>
      <c r="K13" s="6">
        <f t="shared" si="0"/>
        <v>11.733000000000001</v>
      </c>
      <c r="L13" s="10">
        <v>7.8330000000000002</v>
      </c>
      <c r="M13" s="3">
        <v>3</v>
      </c>
      <c r="N13" s="3">
        <v>0</v>
      </c>
      <c r="O13" s="6">
        <f t="shared" si="1"/>
        <v>10.833</v>
      </c>
      <c r="P13" s="29">
        <f t="shared" si="2"/>
        <v>22.566000000000003</v>
      </c>
    </row>
    <row r="14" spans="1:16" x14ac:dyDescent="0.25">
      <c r="A14" s="35" t="s">
        <v>165</v>
      </c>
      <c r="B14" s="45">
        <v>831580</v>
      </c>
      <c r="C14" s="45">
        <v>6240</v>
      </c>
      <c r="D14" s="2" t="s">
        <v>71</v>
      </c>
      <c r="E14" s="45">
        <v>2018</v>
      </c>
      <c r="F14" s="2" t="s">
        <v>29</v>
      </c>
      <c r="G14" s="4" t="s">
        <v>72</v>
      </c>
      <c r="H14" s="10">
        <v>9.2669999999999995</v>
      </c>
      <c r="I14" s="3">
        <v>2</v>
      </c>
      <c r="J14" s="3">
        <v>0</v>
      </c>
      <c r="K14" s="6">
        <f t="shared" si="0"/>
        <v>11.266999999999999</v>
      </c>
      <c r="L14" s="10">
        <v>7.1669999999999998</v>
      </c>
      <c r="M14" s="3">
        <v>3.6</v>
      </c>
      <c r="N14" s="3">
        <v>0</v>
      </c>
      <c r="O14" s="6">
        <f t="shared" si="1"/>
        <v>10.766999999999999</v>
      </c>
      <c r="P14" s="29">
        <f t="shared" si="2"/>
        <v>22.033999999999999</v>
      </c>
    </row>
    <row r="15" spans="1:16" x14ac:dyDescent="0.25">
      <c r="A15" s="35" t="s">
        <v>166</v>
      </c>
      <c r="B15" s="45">
        <v>506034</v>
      </c>
      <c r="C15" s="45">
        <v>3153</v>
      </c>
      <c r="D15" s="2" t="s">
        <v>78</v>
      </c>
      <c r="E15" s="45">
        <v>2018</v>
      </c>
      <c r="F15" s="2" t="s">
        <v>22</v>
      </c>
      <c r="G15" s="4" t="s">
        <v>39</v>
      </c>
      <c r="H15" s="10">
        <v>8.7669999999999995</v>
      </c>
      <c r="I15" s="3">
        <v>3</v>
      </c>
      <c r="J15" s="3">
        <v>0</v>
      </c>
      <c r="K15" s="6">
        <f t="shared" si="0"/>
        <v>11.766999999999999</v>
      </c>
      <c r="L15" s="10">
        <v>7</v>
      </c>
      <c r="M15" s="3">
        <v>3</v>
      </c>
      <c r="N15" s="3">
        <v>0</v>
      </c>
      <c r="O15" s="6">
        <f t="shared" si="1"/>
        <v>10</v>
      </c>
      <c r="P15" s="29">
        <f t="shared" si="2"/>
        <v>21.766999999999999</v>
      </c>
    </row>
    <row r="16" spans="1:16" x14ac:dyDescent="0.25">
      <c r="A16" s="35" t="s">
        <v>167</v>
      </c>
      <c r="B16" s="45"/>
      <c r="C16" s="45"/>
      <c r="D16" s="2" t="s">
        <v>144</v>
      </c>
      <c r="E16" s="45">
        <v>2018</v>
      </c>
      <c r="F16" s="2" t="s">
        <v>145</v>
      </c>
      <c r="G16" s="4"/>
      <c r="H16" s="10">
        <v>8.3330000000000002</v>
      </c>
      <c r="I16" s="3">
        <v>2</v>
      </c>
      <c r="J16" s="3">
        <v>0</v>
      </c>
      <c r="K16" s="6">
        <f t="shared" si="0"/>
        <v>10.333</v>
      </c>
      <c r="L16" s="10">
        <v>7.7329999999999997</v>
      </c>
      <c r="M16" s="3">
        <v>3.6</v>
      </c>
      <c r="N16" s="3">
        <v>0</v>
      </c>
      <c r="O16" s="6">
        <f t="shared" si="1"/>
        <v>11.333</v>
      </c>
      <c r="P16" s="29">
        <f t="shared" si="2"/>
        <v>21.666</v>
      </c>
    </row>
    <row r="17" spans="1:16" x14ac:dyDescent="0.25">
      <c r="A17" s="35" t="s">
        <v>168</v>
      </c>
      <c r="B17" s="45">
        <v>545281</v>
      </c>
      <c r="C17" s="45">
        <v>6240</v>
      </c>
      <c r="D17" s="2" t="s">
        <v>73</v>
      </c>
      <c r="E17" s="45">
        <v>2018</v>
      </c>
      <c r="F17" s="2" t="s">
        <v>29</v>
      </c>
      <c r="G17" s="4" t="s">
        <v>72</v>
      </c>
      <c r="H17" s="10">
        <v>9.2669999999999995</v>
      </c>
      <c r="I17" s="3">
        <v>2</v>
      </c>
      <c r="J17" s="3">
        <v>0</v>
      </c>
      <c r="K17" s="6">
        <f t="shared" si="0"/>
        <v>11.266999999999999</v>
      </c>
      <c r="L17" s="10">
        <v>6.7329999999999997</v>
      </c>
      <c r="M17" s="3">
        <v>3.6</v>
      </c>
      <c r="N17" s="3">
        <v>0</v>
      </c>
      <c r="O17" s="6">
        <f t="shared" si="1"/>
        <v>10.333</v>
      </c>
      <c r="P17" s="29">
        <f t="shared" si="2"/>
        <v>21.6</v>
      </c>
    </row>
    <row r="18" spans="1:16" x14ac:dyDescent="0.25">
      <c r="A18" s="35" t="s">
        <v>169</v>
      </c>
      <c r="B18" s="45">
        <v>784696</v>
      </c>
      <c r="C18" s="45">
        <v>3153</v>
      </c>
      <c r="D18" s="2" t="s">
        <v>80</v>
      </c>
      <c r="E18" s="45">
        <v>2018</v>
      </c>
      <c r="F18" s="2" t="s">
        <v>22</v>
      </c>
      <c r="G18" s="4" t="s">
        <v>39</v>
      </c>
      <c r="H18" s="10">
        <v>8.5</v>
      </c>
      <c r="I18" s="3">
        <v>3</v>
      </c>
      <c r="J18" s="3">
        <v>0</v>
      </c>
      <c r="K18" s="6">
        <f t="shared" si="0"/>
        <v>11.5</v>
      </c>
      <c r="L18" s="10">
        <v>6.7670000000000003</v>
      </c>
      <c r="M18" s="3">
        <v>3</v>
      </c>
      <c r="N18" s="3">
        <v>0</v>
      </c>
      <c r="O18" s="6">
        <f t="shared" si="1"/>
        <v>9.7669999999999995</v>
      </c>
      <c r="P18" s="29">
        <f t="shared" si="2"/>
        <v>21.266999999999999</v>
      </c>
    </row>
    <row r="19" spans="1:16" x14ac:dyDescent="0.25">
      <c r="A19" s="35" t="s">
        <v>170</v>
      </c>
      <c r="B19" s="45">
        <v>443204</v>
      </c>
      <c r="C19" s="45">
        <v>3153</v>
      </c>
      <c r="D19" s="2" t="s">
        <v>83</v>
      </c>
      <c r="E19" s="45">
        <v>2018</v>
      </c>
      <c r="F19" s="2" t="s">
        <v>22</v>
      </c>
      <c r="G19" s="4" t="s">
        <v>39</v>
      </c>
      <c r="H19" s="10">
        <v>8.6999999999999993</v>
      </c>
      <c r="I19" s="3">
        <v>2</v>
      </c>
      <c r="J19" s="3">
        <v>0</v>
      </c>
      <c r="K19" s="6">
        <f t="shared" si="0"/>
        <v>10.7</v>
      </c>
      <c r="L19" s="10">
        <v>6.8</v>
      </c>
      <c r="M19" s="3">
        <v>3</v>
      </c>
      <c r="N19" s="3">
        <v>0</v>
      </c>
      <c r="O19" s="6">
        <f t="shared" si="1"/>
        <v>9.8000000000000007</v>
      </c>
      <c r="P19" s="29">
        <f t="shared" si="2"/>
        <v>20.5</v>
      </c>
    </row>
    <row r="20" spans="1:16" x14ac:dyDescent="0.25">
      <c r="A20" s="35" t="s">
        <v>171</v>
      </c>
      <c r="B20" s="45">
        <v>647258</v>
      </c>
      <c r="C20" s="45">
        <v>7780</v>
      </c>
      <c r="D20" s="2" t="s">
        <v>70</v>
      </c>
      <c r="E20" s="45">
        <v>2018</v>
      </c>
      <c r="F20" s="2" t="s">
        <v>19</v>
      </c>
      <c r="G20" s="4" t="s">
        <v>20</v>
      </c>
      <c r="H20" s="10">
        <v>8.8330000000000002</v>
      </c>
      <c r="I20" s="3">
        <v>2</v>
      </c>
      <c r="J20" s="3">
        <v>0</v>
      </c>
      <c r="K20" s="6">
        <f t="shared" si="0"/>
        <v>10.833</v>
      </c>
      <c r="L20" s="10">
        <v>5.8330000000000002</v>
      </c>
      <c r="M20" s="3">
        <v>3.6</v>
      </c>
      <c r="N20" s="3">
        <v>0</v>
      </c>
      <c r="O20" s="6">
        <f t="shared" si="1"/>
        <v>9.4329999999999998</v>
      </c>
      <c r="P20" s="29">
        <f t="shared" si="2"/>
        <v>20.265999999999998</v>
      </c>
    </row>
    <row r="21" spans="1:16" x14ac:dyDescent="0.25">
      <c r="A21" s="35" t="s">
        <v>172</v>
      </c>
      <c r="B21" s="45">
        <v>930840</v>
      </c>
      <c r="C21" s="45">
        <v>7780</v>
      </c>
      <c r="D21" s="2" t="s">
        <v>69</v>
      </c>
      <c r="E21" s="45">
        <v>2018</v>
      </c>
      <c r="F21" s="2" t="s">
        <v>19</v>
      </c>
      <c r="G21" s="4" t="s">
        <v>20</v>
      </c>
      <c r="H21" s="10">
        <v>8.8000000000000007</v>
      </c>
      <c r="I21" s="3">
        <v>2</v>
      </c>
      <c r="J21" s="3">
        <v>0</v>
      </c>
      <c r="K21" s="6">
        <f t="shared" si="0"/>
        <v>10.8</v>
      </c>
      <c r="L21" s="10">
        <v>5.9</v>
      </c>
      <c r="M21" s="3">
        <v>3</v>
      </c>
      <c r="N21" s="3">
        <v>0</v>
      </c>
      <c r="O21" s="6">
        <f t="shared" si="1"/>
        <v>8.9</v>
      </c>
      <c r="P21" s="29">
        <f t="shared" si="2"/>
        <v>19.700000000000003</v>
      </c>
    </row>
    <row r="22" spans="1:16" x14ac:dyDescent="0.25">
      <c r="A22" s="35" t="s">
        <v>173</v>
      </c>
      <c r="B22" s="45">
        <v>373391</v>
      </c>
      <c r="C22" s="45">
        <v>6240</v>
      </c>
      <c r="D22" s="2" t="s">
        <v>75</v>
      </c>
      <c r="E22" s="45">
        <v>2018</v>
      </c>
      <c r="F22" s="2" t="s">
        <v>29</v>
      </c>
      <c r="G22" s="4" t="s">
        <v>72</v>
      </c>
      <c r="H22" s="10">
        <v>8.5</v>
      </c>
      <c r="I22" s="3">
        <v>2</v>
      </c>
      <c r="J22" s="3">
        <v>0</v>
      </c>
      <c r="K22" s="6">
        <f t="shared" si="0"/>
        <v>10.5</v>
      </c>
      <c r="L22" s="10">
        <v>5.3</v>
      </c>
      <c r="M22" s="3">
        <v>3.6</v>
      </c>
      <c r="N22" s="3">
        <v>0</v>
      </c>
      <c r="O22" s="6">
        <f t="shared" si="1"/>
        <v>8.9</v>
      </c>
      <c r="P22" s="29">
        <f t="shared" si="2"/>
        <v>19.399999999999999</v>
      </c>
    </row>
    <row r="23" spans="1:16" ht="15.75" thickBot="1" x14ac:dyDescent="0.3">
      <c r="A23" s="38" t="s">
        <v>174</v>
      </c>
      <c r="B23" s="46">
        <v>636321</v>
      </c>
      <c r="C23" s="46">
        <v>7789</v>
      </c>
      <c r="D23" s="14" t="s">
        <v>67</v>
      </c>
      <c r="E23" s="46">
        <v>2018</v>
      </c>
      <c r="F23" s="14" t="s">
        <v>49</v>
      </c>
      <c r="G23" s="15" t="s">
        <v>68</v>
      </c>
      <c r="H23" s="11">
        <v>8.8330000000000002</v>
      </c>
      <c r="I23" s="8">
        <v>2</v>
      </c>
      <c r="J23" s="8">
        <v>0</v>
      </c>
      <c r="K23" s="9">
        <f t="shared" si="0"/>
        <v>10.833</v>
      </c>
      <c r="L23" s="11">
        <v>6.4669999999999996</v>
      </c>
      <c r="M23" s="8">
        <v>1.8</v>
      </c>
      <c r="N23" s="8">
        <v>0</v>
      </c>
      <c r="O23" s="9">
        <f t="shared" si="1"/>
        <v>8.2669999999999995</v>
      </c>
      <c r="P23" s="30">
        <f t="shared" si="2"/>
        <v>19.100000000000001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C3F68-51D1-4D2A-862D-062E13B633E7}">
  <dimension ref="A1:P21"/>
  <sheetViews>
    <sheetView workbookViewId="0">
      <selection activeCell="E13" sqref="E13:E14"/>
    </sheetView>
  </sheetViews>
  <sheetFormatPr defaultRowHeight="15" x14ac:dyDescent="0.25"/>
  <cols>
    <col min="1" max="1" width="7.85546875" customWidth="1"/>
    <col min="2" max="2" width="9.7109375" style="41" hidden="1" customWidth="1"/>
    <col min="3" max="3" width="8.7109375" style="41" hidden="1" customWidth="1"/>
    <col min="4" max="4" width="25.7109375" customWidth="1"/>
    <col min="5" max="5" width="7.7109375" customWidth="1"/>
    <col min="6" max="6" width="27.7109375" customWidth="1"/>
    <col min="7" max="7" width="25.7109375" customWidth="1"/>
    <col min="8" max="16" width="7.7109375" customWidth="1"/>
  </cols>
  <sheetData>
    <row r="1" spans="1:16" ht="21" x14ac:dyDescent="0.35">
      <c r="D1" s="53" t="s">
        <v>89</v>
      </c>
      <c r="E1" s="1"/>
    </row>
    <row r="2" spans="1:16" ht="15.75" thickBot="1" x14ac:dyDescent="0.3"/>
    <row r="3" spans="1:16" ht="15.75" thickBot="1" x14ac:dyDescent="0.3">
      <c r="A3" s="47" t="s">
        <v>3</v>
      </c>
      <c r="B3" s="43" t="s">
        <v>4</v>
      </c>
      <c r="C3" s="43" t="s">
        <v>5</v>
      </c>
      <c r="D3" s="43" t="s">
        <v>6</v>
      </c>
      <c r="E3" s="43" t="s">
        <v>7</v>
      </c>
      <c r="F3" s="43" t="s">
        <v>8</v>
      </c>
      <c r="G3" s="48" t="s">
        <v>9</v>
      </c>
      <c r="H3" s="47" t="s">
        <v>11</v>
      </c>
      <c r="I3" s="43" t="s">
        <v>10</v>
      </c>
      <c r="J3" s="43" t="s">
        <v>12</v>
      </c>
      <c r="K3" s="49" t="s">
        <v>13</v>
      </c>
      <c r="L3" s="47" t="s">
        <v>11</v>
      </c>
      <c r="M3" s="43" t="s">
        <v>10</v>
      </c>
      <c r="N3" s="43" t="s">
        <v>12</v>
      </c>
      <c r="O3" s="49" t="s">
        <v>14</v>
      </c>
      <c r="P3" s="50" t="s">
        <v>15</v>
      </c>
    </row>
    <row r="4" spans="1:16" x14ac:dyDescent="0.25">
      <c r="A4" s="37" t="s">
        <v>155</v>
      </c>
      <c r="B4" s="44">
        <v>256672</v>
      </c>
      <c r="C4" s="44">
        <v>6240</v>
      </c>
      <c r="D4" s="17" t="s">
        <v>92</v>
      </c>
      <c r="E4" s="17">
        <v>2017</v>
      </c>
      <c r="F4" s="17" t="s">
        <v>29</v>
      </c>
      <c r="G4" s="18" t="s">
        <v>91</v>
      </c>
      <c r="H4" s="16">
        <v>8.6669999999999998</v>
      </c>
      <c r="I4" s="19">
        <v>4</v>
      </c>
      <c r="J4" s="19">
        <v>0</v>
      </c>
      <c r="K4" s="20">
        <f t="shared" ref="K4:K21" si="0">H4+I4-J4</f>
        <v>12.667</v>
      </c>
      <c r="L4" s="21">
        <v>9</v>
      </c>
      <c r="M4" s="19">
        <v>3.6</v>
      </c>
      <c r="N4" s="19">
        <v>0</v>
      </c>
      <c r="O4" s="20">
        <f t="shared" ref="O4:O21" si="1">L4+M4-N4</f>
        <v>12.6</v>
      </c>
      <c r="P4" s="28">
        <f t="shared" ref="P4:P21" si="2">K4+O4</f>
        <v>25.266999999999999</v>
      </c>
    </row>
    <row r="5" spans="1:16" x14ac:dyDescent="0.25">
      <c r="A5" s="35" t="s">
        <v>158</v>
      </c>
      <c r="B5" s="45">
        <v>747275</v>
      </c>
      <c r="C5" s="45">
        <v>1942</v>
      </c>
      <c r="D5" s="2" t="s">
        <v>111</v>
      </c>
      <c r="E5" s="2">
        <v>2017</v>
      </c>
      <c r="F5" s="2" t="s">
        <v>109</v>
      </c>
      <c r="G5" s="4" t="s">
        <v>110</v>
      </c>
      <c r="H5" s="5">
        <v>8.4670000000000005</v>
      </c>
      <c r="I5" s="3">
        <v>4</v>
      </c>
      <c r="J5" s="3">
        <v>0</v>
      </c>
      <c r="K5" s="6">
        <f t="shared" si="0"/>
        <v>12.467000000000001</v>
      </c>
      <c r="L5" s="55">
        <v>8.6329999999999991</v>
      </c>
      <c r="M5" s="3">
        <v>3.6</v>
      </c>
      <c r="N5" s="3">
        <v>0</v>
      </c>
      <c r="O5" s="6">
        <f t="shared" si="1"/>
        <v>12.232999999999999</v>
      </c>
      <c r="P5" s="29">
        <f t="shared" si="2"/>
        <v>24.7</v>
      </c>
    </row>
    <row r="6" spans="1:16" x14ac:dyDescent="0.25">
      <c r="A6" s="35" t="s">
        <v>159</v>
      </c>
      <c r="B6" s="45">
        <v>922148</v>
      </c>
      <c r="C6" s="45">
        <v>3153</v>
      </c>
      <c r="D6" s="2" t="s">
        <v>103</v>
      </c>
      <c r="E6" s="2">
        <v>2017</v>
      </c>
      <c r="F6" s="2" t="s">
        <v>22</v>
      </c>
      <c r="G6" s="4" t="s">
        <v>85</v>
      </c>
      <c r="H6" s="5">
        <v>8.5670000000000002</v>
      </c>
      <c r="I6" s="3">
        <v>4</v>
      </c>
      <c r="J6" s="3">
        <v>0</v>
      </c>
      <c r="K6" s="6">
        <f t="shared" si="0"/>
        <v>12.567</v>
      </c>
      <c r="L6" s="10">
        <v>8.3330000000000002</v>
      </c>
      <c r="M6" s="3">
        <v>3.8</v>
      </c>
      <c r="N6" s="3">
        <v>0</v>
      </c>
      <c r="O6" s="6">
        <f t="shared" si="1"/>
        <v>12.132999999999999</v>
      </c>
      <c r="P6" s="29">
        <f t="shared" si="2"/>
        <v>24.7</v>
      </c>
    </row>
    <row r="7" spans="1:16" x14ac:dyDescent="0.25">
      <c r="A7" s="35" t="s">
        <v>160</v>
      </c>
      <c r="B7" s="45">
        <v>496518</v>
      </c>
      <c r="C7" s="45">
        <v>3153</v>
      </c>
      <c r="D7" s="2" t="s">
        <v>101</v>
      </c>
      <c r="E7" s="2">
        <v>2017</v>
      </c>
      <c r="F7" s="2" t="s">
        <v>22</v>
      </c>
      <c r="G7" s="4" t="s">
        <v>85</v>
      </c>
      <c r="H7" s="5">
        <v>8.3670000000000009</v>
      </c>
      <c r="I7" s="3">
        <v>4</v>
      </c>
      <c r="J7" s="3">
        <v>0</v>
      </c>
      <c r="K7" s="6">
        <f t="shared" si="0"/>
        <v>12.367000000000001</v>
      </c>
      <c r="L7" s="10">
        <v>8.3000000000000007</v>
      </c>
      <c r="M7" s="3">
        <v>3.8</v>
      </c>
      <c r="N7" s="3">
        <v>0</v>
      </c>
      <c r="O7" s="6">
        <f t="shared" si="1"/>
        <v>12.100000000000001</v>
      </c>
      <c r="P7" s="29">
        <f t="shared" si="2"/>
        <v>24.467000000000002</v>
      </c>
    </row>
    <row r="8" spans="1:16" x14ac:dyDescent="0.25">
      <c r="A8" s="35" t="s">
        <v>161</v>
      </c>
      <c r="B8" s="45">
        <v>229145</v>
      </c>
      <c r="C8" s="45">
        <v>3153</v>
      </c>
      <c r="D8" s="2" t="s">
        <v>106</v>
      </c>
      <c r="E8" s="2">
        <v>2017</v>
      </c>
      <c r="F8" s="2" t="s">
        <v>22</v>
      </c>
      <c r="G8" s="4" t="s">
        <v>85</v>
      </c>
      <c r="H8" s="5">
        <v>8.3330000000000002</v>
      </c>
      <c r="I8" s="3">
        <v>4</v>
      </c>
      <c r="J8" s="3">
        <v>0</v>
      </c>
      <c r="K8" s="6">
        <f t="shared" si="0"/>
        <v>12.333</v>
      </c>
      <c r="L8" s="10">
        <v>8.3330000000000002</v>
      </c>
      <c r="M8" s="3">
        <v>3.8</v>
      </c>
      <c r="N8" s="3">
        <v>0</v>
      </c>
      <c r="O8" s="6">
        <f t="shared" si="1"/>
        <v>12.132999999999999</v>
      </c>
      <c r="P8" s="29">
        <f t="shared" si="2"/>
        <v>24.466000000000001</v>
      </c>
    </row>
    <row r="9" spans="1:16" x14ac:dyDescent="0.25">
      <c r="A9" s="35" t="s">
        <v>157</v>
      </c>
      <c r="B9" s="45">
        <v>561735</v>
      </c>
      <c r="C9" s="45">
        <v>5243</v>
      </c>
      <c r="D9" s="2" t="s">
        <v>108</v>
      </c>
      <c r="E9" s="2">
        <v>2017</v>
      </c>
      <c r="F9" s="2" t="s">
        <v>25</v>
      </c>
      <c r="G9" s="4" t="s">
        <v>26</v>
      </c>
      <c r="H9" s="5">
        <v>8.1329999999999991</v>
      </c>
      <c r="I9" s="3">
        <v>4</v>
      </c>
      <c r="J9" s="3">
        <v>0</v>
      </c>
      <c r="K9" s="6">
        <f t="shared" si="0"/>
        <v>12.132999999999999</v>
      </c>
      <c r="L9" s="10">
        <v>8.4670000000000005</v>
      </c>
      <c r="M9" s="3">
        <v>3.6</v>
      </c>
      <c r="N9" s="3">
        <v>0</v>
      </c>
      <c r="O9" s="6">
        <f t="shared" si="1"/>
        <v>12.067</v>
      </c>
      <c r="P9" s="29">
        <f t="shared" si="2"/>
        <v>24.2</v>
      </c>
    </row>
    <row r="10" spans="1:16" x14ac:dyDescent="0.25">
      <c r="A10" s="35" t="s">
        <v>162</v>
      </c>
      <c r="B10" s="45">
        <v>347453</v>
      </c>
      <c r="C10" s="45">
        <v>5243</v>
      </c>
      <c r="D10" s="2" t="s">
        <v>107</v>
      </c>
      <c r="E10" s="2">
        <v>2017</v>
      </c>
      <c r="F10" s="2" t="s">
        <v>25</v>
      </c>
      <c r="G10" s="4" t="s">
        <v>26</v>
      </c>
      <c r="H10" s="5">
        <v>7.9669999999999996</v>
      </c>
      <c r="I10" s="3">
        <v>4</v>
      </c>
      <c r="J10" s="3">
        <v>0</v>
      </c>
      <c r="K10" s="6">
        <f t="shared" si="0"/>
        <v>11.966999999999999</v>
      </c>
      <c r="L10" s="10">
        <v>8.5</v>
      </c>
      <c r="M10" s="3">
        <v>3.6</v>
      </c>
      <c r="N10" s="3">
        <v>0</v>
      </c>
      <c r="O10" s="6">
        <f t="shared" si="1"/>
        <v>12.1</v>
      </c>
      <c r="P10" s="29">
        <f t="shared" si="2"/>
        <v>24.067</v>
      </c>
    </row>
    <row r="11" spans="1:16" x14ac:dyDescent="0.25">
      <c r="A11" s="35" t="s">
        <v>163</v>
      </c>
      <c r="B11" s="45">
        <v>822861</v>
      </c>
      <c r="C11" s="45">
        <v>6240</v>
      </c>
      <c r="D11" s="2" t="s">
        <v>93</v>
      </c>
      <c r="E11" s="2">
        <v>2017</v>
      </c>
      <c r="F11" s="2" t="s">
        <v>29</v>
      </c>
      <c r="G11" s="4" t="s">
        <v>91</v>
      </c>
      <c r="H11" s="5">
        <v>8.1669999999999998</v>
      </c>
      <c r="I11" s="3">
        <v>4</v>
      </c>
      <c r="J11" s="3">
        <v>0</v>
      </c>
      <c r="K11" s="6">
        <f t="shared" si="0"/>
        <v>12.167</v>
      </c>
      <c r="L11" s="10">
        <v>8.1999999999999993</v>
      </c>
      <c r="M11" s="3">
        <v>3.6</v>
      </c>
      <c r="N11" s="3">
        <v>0</v>
      </c>
      <c r="O11" s="6">
        <f t="shared" si="1"/>
        <v>11.799999999999999</v>
      </c>
      <c r="P11" s="29">
        <f t="shared" si="2"/>
        <v>23.966999999999999</v>
      </c>
    </row>
    <row r="12" spans="1:16" x14ac:dyDescent="0.25">
      <c r="A12" s="35" t="s">
        <v>156</v>
      </c>
      <c r="B12" s="45">
        <v>180654</v>
      </c>
      <c r="C12" s="45">
        <v>1942</v>
      </c>
      <c r="D12" s="2" t="s">
        <v>112</v>
      </c>
      <c r="E12" s="2">
        <v>2017</v>
      </c>
      <c r="F12" s="2" t="s">
        <v>109</v>
      </c>
      <c r="G12" s="4" t="s">
        <v>110</v>
      </c>
      <c r="H12" s="10">
        <v>7.3</v>
      </c>
      <c r="I12" s="3">
        <v>4</v>
      </c>
      <c r="J12" s="3">
        <v>0</v>
      </c>
      <c r="K12" s="6">
        <f t="shared" si="0"/>
        <v>11.3</v>
      </c>
      <c r="L12" s="10">
        <v>8.9329999999999998</v>
      </c>
      <c r="M12" s="3">
        <v>3.6</v>
      </c>
      <c r="N12" s="3">
        <v>0</v>
      </c>
      <c r="O12" s="6">
        <f t="shared" si="1"/>
        <v>12.532999999999999</v>
      </c>
      <c r="P12" s="29">
        <f t="shared" si="2"/>
        <v>23.832999999999998</v>
      </c>
    </row>
    <row r="13" spans="1:16" x14ac:dyDescent="0.25">
      <c r="A13" s="35" t="s">
        <v>164</v>
      </c>
      <c r="B13" s="45"/>
      <c r="C13" s="45"/>
      <c r="D13" s="2" t="s">
        <v>148</v>
      </c>
      <c r="E13" s="2">
        <v>2017</v>
      </c>
      <c r="F13" s="2" t="s">
        <v>137</v>
      </c>
      <c r="G13" s="4"/>
      <c r="H13" s="10">
        <v>7.5</v>
      </c>
      <c r="I13" s="3">
        <v>4</v>
      </c>
      <c r="J13" s="3">
        <v>0</v>
      </c>
      <c r="K13" s="6">
        <f t="shared" si="0"/>
        <v>11.5</v>
      </c>
      <c r="L13" s="10">
        <v>8.6669999999999998</v>
      </c>
      <c r="M13" s="3">
        <v>3.6</v>
      </c>
      <c r="N13" s="3">
        <v>0</v>
      </c>
      <c r="O13" s="6">
        <f t="shared" si="1"/>
        <v>12.266999999999999</v>
      </c>
      <c r="P13" s="29">
        <f t="shared" si="2"/>
        <v>23.766999999999999</v>
      </c>
    </row>
    <row r="14" spans="1:16" x14ac:dyDescent="0.25">
      <c r="A14" s="35" t="s">
        <v>165</v>
      </c>
      <c r="B14" s="45">
        <v>827776</v>
      </c>
      <c r="C14" s="45">
        <v>6240</v>
      </c>
      <c r="D14" s="2" t="s">
        <v>90</v>
      </c>
      <c r="E14" s="2">
        <v>2017</v>
      </c>
      <c r="F14" s="2" t="s">
        <v>29</v>
      </c>
      <c r="G14" s="4" t="s">
        <v>91</v>
      </c>
      <c r="H14" s="5">
        <v>7.9669999999999996</v>
      </c>
      <c r="I14" s="3">
        <v>4</v>
      </c>
      <c r="J14" s="3">
        <v>0</v>
      </c>
      <c r="K14" s="6">
        <f t="shared" si="0"/>
        <v>11.966999999999999</v>
      </c>
      <c r="L14" s="10">
        <v>8.1</v>
      </c>
      <c r="M14" s="3">
        <v>3.6</v>
      </c>
      <c r="N14" s="3">
        <v>0</v>
      </c>
      <c r="O14" s="6">
        <f t="shared" si="1"/>
        <v>11.7</v>
      </c>
      <c r="P14" s="29">
        <f t="shared" si="2"/>
        <v>23.666999999999998</v>
      </c>
    </row>
    <row r="15" spans="1:16" x14ac:dyDescent="0.25">
      <c r="A15" s="35" t="s">
        <v>166</v>
      </c>
      <c r="B15" s="45">
        <v>876507</v>
      </c>
      <c r="C15" s="45">
        <v>3153</v>
      </c>
      <c r="D15" s="2" t="s">
        <v>102</v>
      </c>
      <c r="E15" s="2">
        <v>2017</v>
      </c>
      <c r="F15" s="2" t="s">
        <v>22</v>
      </c>
      <c r="G15" s="4" t="s">
        <v>85</v>
      </c>
      <c r="H15" s="5">
        <v>7.367</v>
      </c>
      <c r="I15" s="3">
        <v>4</v>
      </c>
      <c r="J15" s="3">
        <v>0</v>
      </c>
      <c r="K15" s="6">
        <f t="shared" si="0"/>
        <v>11.367000000000001</v>
      </c>
      <c r="L15" s="10">
        <v>8.0670000000000002</v>
      </c>
      <c r="M15" s="3">
        <v>3.8</v>
      </c>
      <c r="N15" s="3">
        <v>0</v>
      </c>
      <c r="O15" s="6">
        <f t="shared" si="1"/>
        <v>11.867000000000001</v>
      </c>
      <c r="P15" s="29">
        <f t="shared" si="2"/>
        <v>23.234000000000002</v>
      </c>
    </row>
    <row r="16" spans="1:16" x14ac:dyDescent="0.25">
      <c r="A16" s="35" t="s">
        <v>167</v>
      </c>
      <c r="B16" s="45">
        <v>743007</v>
      </c>
      <c r="C16" s="45">
        <v>3153</v>
      </c>
      <c r="D16" s="2" t="s">
        <v>104</v>
      </c>
      <c r="E16" s="2">
        <v>2017</v>
      </c>
      <c r="F16" s="2" t="s">
        <v>22</v>
      </c>
      <c r="G16" s="4" t="s">
        <v>105</v>
      </c>
      <c r="H16" s="5">
        <v>7.0670000000000002</v>
      </c>
      <c r="I16" s="3">
        <v>4</v>
      </c>
      <c r="J16" s="3">
        <v>0</v>
      </c>
      <c r="K16" s="6">
        <f t="shared" si="0"/>
        <v>11.067</v>
      </c>
      <c r="L16" s="10">
        <v>7.9329999999999998</v>
      </c>
      <c r="M16" s="3">
        <v>3.8</v>
      </c>
      <c r="N16" s="3">
        <v>0</v>
      </c>
      <c r="O16" s="6">
        <f t="shared" si="1"/>
        <v>11.733000000000001</v>
      </c>
      <c r="P16" s="29">
        <f t="shared" si="2"/>
        <v>22.8</v>
      </c>
    </row>
    <row r="17" spans="1:16" x14ac:dyDescent="0.25">
      <c r="A17" s="35" t="s">
        <v>168</v>
      </c>
      <c r="B17" s="45">
        <v>354605</v>
      </c>
      <c r="C17" s="45">
        <v>2755</v>
      </c>
      <c r="D17" s="2" t="s">
        <v>98</v>
      </c>
      <c r="E17" s="2">
        <v>2017</v>
      </c>
      <c r="F17" s="2" t="s">
        <v>95</v>
      </c>
      <c r="G17" s="4" t="s">
        <v>96</v>
      </c>
      <c r="H17" s="5">
        <v>8.1669999999999998</v>
      </c>
      <c r="I17" s="3">
        <v>3</v>
      </c>
      <c r="J17" s="3">
        <v>0</v>
      </c>
      <c r="K17" s="6">
        <f t="shared" si="0"/>
        <v>11.167</v>
      </c>
      <c r="L17" s="10">
        <v>8.4</v>
      </c>
      <c r="M17" s="3">
        <v>3</v>
      </c>
      <c r="N17" s="3">
        <v>0</v>
      </c>
      <c r="O17" s="6">
        <f t="shared" si="1"/>
        <v>11.4</v>
      </c>
      <c r="P17" s="29">
        <f t="shared" si="2"/>
        <v>22.567</v>
      </c>
    </row>
    <row r="18" spans="1:16" x14ac:dyDescent="0.25">
      <c r="A18" s="35" t="s">
        <v>169</v>
      </c>
      <c r="B18" s="45"/>
      <c r="C18" s="45"/>
      <c r="D18" s="2" t="s">
        <v>147</v>
      </c>
      <c r="E18" s="2">
        <v>2017</v>
      </c>
      <c r="F18" s="2" t="s">
        <v>137</v>
      </c>
      <c r="G18" s="4"/>
      <c r="H18" s="5">
        <v>7.867</v>
      </c>
      <c r="I18" s="3">
        <v>3</v>
      </c>
      <c r="J18" s="3">
        <v>0</v>
      </c>
      <c r="K18" s="6">
        <f t="shared" si="0"/>
        <v>10.867000000000001</v>
      </c>
      <c r="L18" s="10">
        <v>8.0329999999999995</v>
      </c>
      <c r="M18" s="39">
        <v>3.6</v>
      </c>
      <c r="N18" s="3">
        <v>0</v>
      </c>
      <c r="O18" s="6">
        <f t="shared" si="1"/>
        <v>11.632999999999999</v>
      </c>
      <c r="P18" s="29">
        <f t="shared" si="2"/>
        <v>22.5</v>
      </c>
    </row>
    <row r="19" spans="1:16" x14ac:dyDescent="0.25">
      <c r="A19" s="35" t="s">
        <v>170</v>
      </c>
      <c r="B19" s="45">
        <v>755831</v>
      </c>
      <c r="C19" s="45">
        <v>3153</v>
      </c>
      <c r="D19" s="2" t="s">
        <v>99</v>
      </c>
      <c r="E19" s="2">
        <v>2017</v>
      </c>
      <c r="F19" s="2" t="s">
        <v>22</v>
      </c>
      <c r="G19" s="4" t="s">
        <v>100</v>
      </c>
      <c r="H19" s="10">
        <v>7.5</v>
      </c>
      <c r="I19" s="3">
        <v>4</v>
      </c>
      <c r="J19" s="3">
        <v>0</v>
      </c>
      <c r="K19" s="6">
        <f t="shared" si="0"/>
        <v>11.5</v>
      </c>
      <c r="L19" s="10">
        <v>7.1</v>
      </c>
      <c r="M19" s="3">
        <v>3.6</v>
      </c>
      <c r="N19" s="3">
        <v>0</v>
      </c>
      <c r="O19" s="6">
        <f t="shared" si="1"/>
        <v>10.7</v>
      </c>
      <c r="P19" s="29">
        <f t="shared" si="2"/>
        <v>22.2</v>
      </c>
    </row>
    <row r="20" spans="1:16" x14ac:dyDescent="0.25">
      <c r="A20" s="35" t="s">
        <v>171</v>
      </c>
      <c r="B20" s="45">
        <v>970267</v>
      </c>
      <c r="C20" s="45">
        <v>2755</v>
      </c>
      <c r="D20" s="2" t="s">
        <v>97</v>
      </c>
      <c r="E20" s="2">
        <v>2017</v>
      </c>
      <c r="F20" s="2" t="s">
        <v>95</v>
      </c>
      <c r="G20" s="4" t="s">
        <v>96</v>
      </c>
      <c r="H20" s="5">
        <v>7.2670000000000003</v>
      </c>
      <c r="I20" s="3">
        <v>3</v>
      </c>
      <c r="J20" s="3">
        <v>0</v>
      </c>
      <c r="K20" s="6">
        <f t="shared" si="0"/>
        <v>10.266999999999999</v>
      </c>
      <c r="L20" s="10">
        <v>8.0329999999999995</v>
      </c>
      <c r="M20" s="3">
        <v>3.6</v>
      </c>
      <c r="N20" s="3">
        <v>0</v>
      </c>
      <c r="O20" s="6">
        <f t="shared" si="1"/>
        <v>11.632999999999999</v>
      </c>
      <c r="P20" s="29">
        <f t="shared" si="2"/>
        <v>21.9</v>
      </c>
    </row>
    <row r="21" spans="1:16" ht="15.75" thickBot="1" x14ac:dyDescent="0.3">
      <c r="A21" s="38" t="s">
        <v>172</v>
      </c>
      <c r="B21" s="46">
        <v>581794</v>
      </c>
      <c r="C21" s="46">
        <v>2755</v>
      </c>
      <c r="D21" s="14" t="s">
        <v>94</v>
      </c>
      <c r="E21" s="14">
        <v>2017</v>
      </c>
      <c r="F21" s="14" t="s">
        <v>95</v>
      </c>
      <c r="G21" s="15" t="s">
        <v>96</v>
      </c>
      <c r="H21" s="7">
        <v>7.2670000000000003</v>
      </c>
      <c r="I21" s="8">
        <v>3</v>
      </c>
      <c r="J21" s="8">
        <v>0</v>
      </c>
      <c r="K21" s="9">
        <f t="shared" si="0"/>
        <v>10.266999999999999</v>
      </c>
      <c r="L21" s="11">
        <v>7.4</v>
      </c>
      <c r="M21" s="8">
        <v>3.6</v>
      </c>
      <c r="N21" s="8">
        <v>0</v>
      </c>
      <c r="O21" s="9">
        <f t="shared" si="1"/>
        <v>11</v>
      </c>
      <c r="P21" s="30">
        <f t="shared" si="2"/>
        <v>21.266999999999999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1C348-E652-4F01-83A5-CD53B9379A4E}">
  <dimension ref="A1:P23"/>
  <sheetViews>
    <sheetView workbookViewId="0">
      <selection activeCell="F22" sqref="F22"/>
    </sheetView>
  </sheetViews>
  <sheetFormatPr defaultRowHeight="15" x14ac:dyDescent="0.25"/>
  <cols>
    <col min="1" max="1" width="7.85546875" customWidth="1"/>
    <col min="2" max="2" width="9.7109375" style="41" hidden="1" customWidth="1"/>
    <col min="3" max="3" width="8.7109375" style="41" hidden="1" customWidth="1"/>
    <col min="4" max="4" width="25.7109375" customWidth="1"/>
    <col min="5" max="5" width="7.7109375" customWidth="1"/>
    <col min="6" max="6" width="27.7109375" customWidth="1"/>
    <col min="7" max="7" width="25.7109375" customWidth="1"/>
    <col min="8" max="16" width="7.7109375" customWidth="1"/>
  </cols>
  <sheetData>
    <row r="1" spans="1:16" ht="21" x14ac:dyDescent="0.35">
      <c r="D1" s="53" t="s">
        <v>113</v>
      </c>
      <c r="E1" s="1"/>
    </row>
    <row r="2" spans="1:16" ht="15.75" thickBot="1" x14ac:dyDescent="0.3"/>
    <row r="3" spans="1:16" ht="15.75" thickBot="1" x14ac:dyDescent="0.3">
      <c r="A3" s="47" t="s">
        <v>3</v>
      </c>
      <c r="B3" s="56" t="s">
        <v>4</v>
      </c>
      <c r="C3" s="56" t="s">
        <v>5</v>
      </c>
      <c r="D3" s="43" t="s">
        <v>6</v>
      </c>
      <c r="E3" s="43" t="s">
        <v>7</v>
      </c>
      <c r="F3" s="43" t="s">
        <v>8</v>
      </c>
      <c r="G3" s="49" t="s">
        <v>9</v>
      </c>
      <c r="H3" s="47" t="s">
        <v>11</v>
      </c>
      <c r="I3" s="43" t="s">
        <v>10</v>
      </c>
      <c r="J3" s="43" t="s">
        <v>12</v>
      </c>
      <c r="K3" s="49" t="s">
        <v>13</v>
      </c>
      <c r="L3" s="47" t="s">
        <v>11</v>
      </c>
      <c r="M3" s="43" t="s">
        <v>10</v>
      </c>
      <c r="N3" s="43" t="s">
        <v>12</v>
      </c>
      <c r="O3" s="49" t="s">
        <v>14</v>
      </c>
      <c r="P3" s="50" t="s">
        <v>15</v>
      </c>
    </row>
    <row r="4" spans="1:16" x14ac:dyDescent="0.25">
      <c r="A4" s="35" t="s">
        <v>155</v>
      </c>
      <c r="B4" s="44">
        <v>774867</v>
      </c>
      <c r="C4" s="44">
        <v>3153</v>
      </c>
      <c r="D4" s="17" t="s">
        <v>119</v>
      </c>
      <c r="E4" s="17">
        <v>2016</v>
      </c>
      <c r="F4" s="17" t="s">
        <v>22</v>
      </c>
      <c r="G4" s="24" t="s">
        <v>100</v>
      </c>
      <c r="H4" s="21">
        <v>9.5</v>
      </c>
      <c r="I4" s="19">
        <v>4</v>
      </c>
      <c r="J4" s="19">
        <v>0</v>
      </c>
      <c r="K4" s="20">
        <f t="shared" ref="K4:K23" si="0">H4+I4-J4</f>
        <v>13.5</v>
      </c>
      <c r="L4" s="21">
        <v>8.1</v>
      </c>
      <c r="M4" s="19">
        <v>3.8</v>
      </c>
      <c r="N4" s="19">
        <v>0</v>
      </c>
      <c r="O4" s="20">
        <f t="shared" ref="O4:O23" si="1">L4+M4-N4</f>
        <v>11.899999999999999</v>
      </c>
      <c r="P4" s="28">
        <f t="shared" ref="P4:P23" si="2">K4+O4</f>
        <v>25.4</v>
      </c>
    </row>
    <row r="5" spans="1:16" x14ac:dyDescent="0.25">
      <c r="A5" s="35" t="s">
        <v>158</v>
      </c>
      <c r="B5" s="45">
        <v>988784</v>
      </c>
      <c r="C5" s="45">
        <v>3153</v>
      </c>
      <c r="D5" s="2" t="s">
        <v>123</v>
      </c>
      <c r="E5" s="2">
        <v>2016</v>
      </c>
      <c r="F5" s="2" t="s">
        <v>22</v>
      </c>
      <c r="G5" s="22" t="s">
        <v>100</v>
      </c>
      <c r="H5" s="5">
        <v>9.1329999999999991</v>
      </c>
      <c r="I5" s="3">
        <v>4</v>
      </c>
      <c r="J5" s="3">
        <v>0</v>
      </c>
      <c r="K5" s="6">
        <f t="shared" si="0"/>
        <v>13.132999999999999</v>
      </c>
      <c r="L5" s="10">
        <v>8.3670000000000009</v>
      </c>
      <c r="M5" s="3">
        <v>3.8</v>
      </c>
      <c r="N5" s="3">
        <v>0</v>
      </c>
      <c r="O5" s="6">
        <f t="shared" si="1"/>
        <v>12.167000000000002</v>
      </c>
      <c r="P5" s="29">
        <f t="shared" si="2"/>
        <v>25.3</v>
      </c>
    </row>
    <row r="6" spans="1:16" x14ac:dyDescent="0.25">
      <c r="A6" s="35" t="s">
        <v>159</v>
      </c>
      <c r="B6" s="45">
        <v>868582</v>
      </c>
      <c r="C6" s="45">
        <v>3153</v>
      </c>
      <c r="D6" s="2" t="s">
        <v>121</v>
      </c>
      <c r="E6" s="2">
        <v>2016</v>
      </c>
      <c r="F6" s="2" t="s">
        <v>22</v>
      </c>
      <c r="G6" s="22" t="s">
        <v>100</v>
      </c>
      <c r="H6" s="10">
        <v>9.1</v>
      </c>
      <c r="I6" s="3">
        <v>4</v>
      </c>
      <c r="J6" s="3">
        <v>0</v>
      </c>
      <c r="K6" s="6">
        <f t="shared" si="0"/>
        <v>13.1</v>
      </c>
      <c r="L6" s="10">
        <v>8.0670000000000002</v>
      </c>
      <c r="M6" s="3">
        <v>3.8</v>
      </c>
      <c r="N6" s="3">
        <v>0</v>
      </c>
      <c r="O6" s="6">
        <f t="shared" si="1"/>
        <v>11.867000000000001</v>
      </c>
      <c r="P6" s="29">
        <f t="shared" si="2"/>
        <v>24.966999999999999</v>
      </c>
    </row>
    <row r="7" spans="1:16" x14ac:dyDescent="0.25">
      <c r="A7" s="35" t="s">
        <v>160</v>
      </c>
      <c r="B7" s="45">
        <v>217667</v>
      </c>
      <c r="C7" s="45">
        <v>3153</v>
      </c>
      <c r="D7" s="2" t="s">
        <v>128</v>
      </c>
      <c r="E7" s="2">
        <v>2016</v>
      </c>
      <c r="F7" s="2" t="s">
        <v>22</v>
      </c>
      <c r="G7" s="22" t="s">
        <v>105</v>
      </c>
      <c r="H7" s="5">
        <v>9.3330000000000002</v>
      </c>
      <c r="I7" s="3">
        <v>4</v>
      </c>
      <c r="J7" s="3">
        <v>0</v>
      </c>
      <c r="K7" s="6">
        <f t="shared" si="0"/>
        <v>13.333</v>
      </c>
      <c r="L7" s="10">
        <v>7.7329999999999997</v>
      </c>
      <c r="M7" s="3">
        <v>3.6</v>
      </c>
      <c r="N7" s="3">
        <v>0</v>
      </c>
      <c r="O7" s="6">
        <f t="shared" si="1"/>
        <v>11.333</v>
      </c>
      <c r="P7" s="29">
        <f t="shared" si="2"/>
        <v>24.666</v>
      </c>
    </row>
    <row r="8" spans="1:16" x14ac:dyDescent="0.25">
      <c r="A8" s="35" t="s">
        <v>161</v>
      </c>
      <c r="B8" s="45">
        <v>417204</v>
      </c>
      <c r="C8" s="45">
        <v>3153</v>
      </c>
      <c r="D8" s="2" t="s">
        <v>127</v>
      </c>
      <c r="E8" s="2">
        <v>2016</v>
      </c>
      <c r="F8" s="2" t="s">
        <v>22</v>
      </c>
      <c r="G8" s="22" t="s">
        <v>85</v>
      </c>
      <c r="H8" s="5">
        <v>8.7669999999999995</v>
      </c>
      <c r="I8" s="3">
        <v>4</v>
      </c>
      <c r="J8" s="3">
        <v>0</v>
      </c>
      <c r="K8" s="6">
        <f t="shared" si="0"/>
        <v>12.766999999999999</v>
      </c>
      <c r="L8" s="55">
        <v>8.1329999999999991</v>
      </c>
      <c r="M8" s="3">
        <v>3.7</v>
      </c>
      <c r="N8" s="3">
        <v>0</v>
      </c>
      <c r="O8" s="6">
        <f t="shared" si="1"/>
        <v>11.832999999999998</v>
      </c>
      <c r="P8" s="29">
        <f t="shared" si="2"/>
        <v>24.599999999999998</v>
      </c>
    </row>
    <row r="9" spans="1:16" x14ac:dyDescent="0.25">
      <c r="A9" s="35" t="s">
        <v>157</v>
      </c>
      <c r="B9" s="45">
        <v>210329</v>
      </c>
      <c r="C9" s="45">
        <v>2755</v>
      </c>
      <c r="D9" s="2" t="s">
        <v>116</v>
      </c>
      <c r="E9" s="2">
        <v>2016</v>
      </c>
      <c r="F9" s="2" t="s">
        <v>95</v>
      </c>
      <c r="G9" s="22" t="s">
        <v>96</v>
      </c>
      <c r="H9" s="5">
        <v>9.0329999999999995</v>
      </c>
      <c r="I9" s="3">
        <v>4</v>
      </c>
      <c r="J9" s="3">
        <v>0</v>
      </c>
      <c r="K9" s="6">
        <f t="shared" si="0"/>
        <v>13.032999999999999</v>
      </c>
      <c r="L9" s="10">
        <v>7.9669999999999996</v>
      </c>
      <c r="M9" s="3">
        <v>3.6</v>
      </c>
      <c r="N9" s="3">
        <v>0</v>
      </c>
      <c r="O9" s="6">
        <f t="shared" si="1"/>
        <v>11.567</v>
      </c>
      <c r="P9" s="29">
        <f t="shared" si="2"/>
        <v>24.6</v>
      </c>
    </row>
    <row r="10" spans="1:16" x14ac:dyDescent="0.25">
      <c r="A10" s="35" t="s">
        <v>162</v>
      </c>
      <c r="B10" s="45">
        <v>780524</v>
      </c>
      <c r="C10" s="45">
        <v>3153</v>
      </c>
      <c r="D10" s="2" t="s">
        <v>118</v>
      </c>
      <c r="E10" s="2">
        <v>2016</v>
      </c>
      <c r="F10" s="2" t="s">
        <v>22</v>
      </c>
      <c r="G10" s="22" t="s">
        <v>100</v>
      </c>
      <c r="H10" s="10">
        <v>9.1999999999999993</v>
      </c>
      <c r="I10" s="3">
        <v>4</v>
      </c>
      <c r="J10" s="3">
        <v>0</v>
      </c>
      <c r="K10" s="6">
        <f t="shared" si="0"/>
        <v>13.2</v>
      </c>
      <c r="L10" s="10">
        <v>7.633</v>
      </c>
      <c r="M10" s="3">
        <v>3.7</v>
      </c>
      <c r="N10" s="3">
        <v>0</v>
      </c>
      <c r="O10" s="6">
        <f t="shared" si="1"/>
        <v>11.333</v>
      </c>
      <c r="P10" s="29">
        <f t="shared" si="2"/>
        <v>24.533000000000001</v>
      </c>
    </row>
    <row r="11" spans="1:16" x14ac:dyDescent="0.25">
      <c r="A11" s="35" t="s">
        <v>163</v>
      </c>
      <c r="B11" s="45">
        <v>585095</v>
      </c>
      <c r="C11" s="45">
        <v>3153</v>
      </c>
      <c r="D11" s="2" t="s">
        <v>125</v>
      </c>
      <c r="E11" s="2">
        <v>2016</v>
      </c>
      <c r="F11" s="2" t="s">
        <v>22</v>
      </c>
      <c r="G11" s="22" t="s">
        <v>85</v>
      </c>
      <c r="H11" s="10">
        <v>9.3000000000000007</v>
      </c>
      <c r="I11" s="3">
        <v>4</v>
      </c>
      <c r="J11" s="3">
        <v>0</v>
      </c>
      <c r="K11" s="6">
        <f t="shared" si="0"/>
        <v>13.3</v>
      </c>
      <c r="L11" s="10">
        <v>7.2670000000000003</v>
      </c>
      <c r="M11" s="3">
        <v>3.6</v>
      </c>
      <c r="N11" s="3">
        <v>0</v>
      </c>
      <c r="O11" s="6">
        <f t="shared" si="1"/>
        <v>10.867000000000001</v>
      </c>
      <c r="P11" s="29">
        <f t="shared" si="2"/>
        <v>24.167000000000002</v>
      </c>
    </row>
    <row r="12" spans="1:16" x14ac:dyDescent="0.25">
      <c r="A12" s="35" t="s">
        <v>156</v>
      </c>
      <c r="B12" s="45">
        <v>192039</v>
      </c>
      <c r="C12" s="45">
        <v>3153</v>
      </c>
      <c r="D12" s="2" t="s">
        <v>124</v>
      </c>
      <c r="E12" s="2">
        <v>2016</v>
      </c>
      <c r="F12" s="2" t="s">
        <v>22</v>
      </c>
      <c r="G12" s="22" t="s">
        <v>85</v>
      </c>
      <c r="H12" s="5">
        <v>9.4670000000000005</v>
      </c>
      <c r="I12" s="3">
        <v>4</v>
      </c>
      <c r="J12" s="3">
        <v>0</v>
      </c>
      <c r="K12" s="6">
        <f t="shared" si="0"/>
        <v>13.467000000000001</v>
      </c>
      <c r="L12" s="10">
        <v>7.0670000000000002</v>
      </c>
      <c r="M12" s="3">
        <v>3.6</v>
      </c>
      <c r="N12" s="3">
        <v>0</v>
      </c>
      <c r="O12" s="6">
        <f t="shared" si="1"/>
        <v>10.667</v>
      </c>
      <c r="P12" s="29">
        <f t="shared" si="2"/>
        <v>24.134</v>
      </c>
    </row>
    <row r="13" spans="1:16" x14ac:dyDescent="0.25">
      <c r="A13" s="35" t="s">
        <v>164</v>
      </c>
      <c r="B13" s="45">
        <v>246802</v>
      </c>
      <c r="C13" s="45">
        <v>2755</v>
      </c>
      <c r="D13" s="2" t="s">
        <v>117</v>
      </c>
      <c r="E13" s="2">
        <v>2016</v>
      </c>
      <c r="F13" s="2" t="s">
        <v>95</v>
      </c>
      <c r="G13" s="22" t="s">
        <v>96</v>
      </c>
      <c r="H13" s="5">
        <v>8.5329999999999995</v>
      </c>
      <c r="I13" s="3">
        <v>4</v>
      </c>
      <c r="J13" s="3">
        <v>0</v>
      </c>
      <c r="K13" s="6">
        <f t="shared" si="0"/>
        <v>12.532999999999999</v>
      </c>
      <c r="L13" s="10">
        <v>7.7329999999999997</v>
      </c>
      <c r="M13" s="3">
        <v>3.6</v>
      </c>
      <c r="N13" s="3">
        <v>0</v>
      </c>
      <c r="O13" s="6">
        <f t="shared" si="1"/>
        <v>11.333</v>
      </c>
      <c r="P13" s="29">
        <f t="shared" si="2"/>
        <v>23.866</v>
      </c>
    </row>
    <row r="14" spans="1:16" x14ac:dyDescent="0.25">
      <c r="A14" s="35" t="s">
        <v>165</v>
      </c>
      <c r="B14" s="45">
        <v>140617</v>
      </c>
      <c r="C14" s="45">
        <v>3153</v>
      </c>
      <c r="D14" s="2" t="s">
        <v>126</v>
      </c>
      <c r="E14" s="2">
        <v>2016</v>
      </c>
      <c r="F14" s="2" t="s">
        <v>22</v>
      </c>
      <c r="G14" s="22" t="s">
        <v>85</v>
      </c>
      <c r="H14" s="5">
        <v>8.9329999999999998</v>
      </c>
      <c r="I14" s="3">
        <v>4</v>
      </c>
      <c r="J14" s="3">
        <v>0</v>
      </c>
      <c r="K14" s="6">
        <f t="shared" si="0"/>
        <v>12.933</v>
      </c>
      <c r="L14" s="10">
        <v>7.1669999999999998</v>
      </c>
      <c r="M14" s="3">
        <v>3.6</v>
      </c>
      <c r="N14" s="3">
        <v>0</v>
      </c>
      <c r="O14" s="6">
        <f t="shared" si="1"/>
        <v>10.766999999999999</v>
      </c>
      <c r="P14" s="29">
        <f t="shared" si="2"/>
        <v>23.7</v>
      </c>
    </row>
    <row r="15" spans="1:16" x14ac:dyDescent="0.25">
      <c r="A15" s="35" t="s">
        <v>166</v>
      </c>
      <c r="B15" s="45">
        <v>659439</v>
      </c>
      <c r="C15" s="45">
        <v>9978</v>
      </c>
      <c r="D15" s="2" t="s">
        <v>115</v>
      </c>
      <c r="E15" s="2">
        <v>2016</v>
      </c>
      <c r="F15" s="2" t="s">
        <v>36</v>
      </c>
      <c r="G15" s="22" t="s">
        <v>77</v>
      </c>
      <c r="H15" s="5">
        <v>8.2669999999999995</v>
      </c>
      <c r="I15" s="3">
        <v>4</v>
      </c>
      <c r="J15" s="3">
        <v>0</v>
      </c>
      <c r="K15" s="6">
        <f t="shared" si="0"/>
        <v>12.266999999999999</v>
      </c>
      <c r="L15" s="10">
        <v>7.8</v>
      </c>
      <c r="M15" s="3">
        <v>3.6</v>
      </c>
      <c r="N15" s="3">
        <v>0</v>
      </c>
      <c r="O15" s="6">
        <f t="shared" si="1"/>
        <v>11.4</v>
      </c>
      <c r="P15" s="29">
        <f t="shared" si="2"/>
        <v>23.667000000000002</v>
      </c>
    </row>
    <row r="16" spans="1:16" x14ac:dyDescent="0.25">
      <c r="A16" s="35" t="s">
        <v>167</v>
      </c>
      <c r="B16" s="45">
        <v>930795</v>
      </c>
      <c r="C16" s="45">
        <v>1942</v>
      </c>
      <c r="D16" s="2" t="s">
        <v>129</v>
      </c>
      <c r="E16" s="2">
        <v>2016</v>
      </c>
      <c r="F16" s="2" t="s">
        <v>109</v>
      </c>
      <c r="G16" s="22" t="s">
        <v>110</v>
      </c>
      <c r="H16" s="5">
        <v>7.9669999999999996</v>
      </c>
      <c r="I16" s="3">
        <v>4</v>
      </c>
      <c r="J16" s="3">
        <v>0</v>
      </c>
      <c r="K16" s="6">
        <f t="shared" si="0"/>
        <v>11.966999999999999</v>
      </c>
      <c r="L16" s="10">
        <v>8.0670000000000002</v>
      </c>
      <c r="M16" s="3">
        <v>3.6</v>
      </c>
      <c r="N16" s="3">
        <v>0</v>
      </c>
      <c r="O16" s="6">
        <f t="shared" si="1"/>
        <v>11.667</v>
      </c>
      <c r="P16" s="29">
        <f t="shared" si="2"/>
        <v>23.634</v>
      </c>
    </row>
    <row r="17" spans="1:16" x14ac:dyDescent="0.25">
      <c r="A17" s="35" t="s">
        <v>168</v>
      </c>
      <c r="B17" s="45">
        <v>679191</v>
      </c>
      <c r="C17" s="45">
        <v>3153</v>
      </c>
      <c r="D17" s="40" t="s">
        <v>177</v>
      </c>
      <c r="E17" s="2">
        <v>2016</v>
      </c>
      <c r="F17" s="2" t="s">
        <v>22</v>
      </c>
      <c r="G17" s="22" t="s">
        <v>122</v>
      </c>
      <c r="H17" s="5">
        <v>8.4329999999999998</v>
      </c>
      <c r="I17" s="3">
        <v>4</v>
      </c>
      <c r="J17" s="3">
        <v>0</v>
      </c>
      <c r="K17" s="6">
        <f t="shared" si="0"/>
        <v>12.433</v>
      </c>
      <c r="L17" s="10">
        <v>7.367</v>
      </c>
      <c r="M17" s="3">
        <v>3.6</v>
      </c>
      <c r="N17" s="3">
        <v>0</v>
      </c>
      <c r="O17" s="6">
        <f t="shared" si="1"/>
        <v>10.967000000000001</v>
      </c>
      <c r="P17" s="29">
        <f t="shared" si="2"/>
        <v>23.4</v>
      </c>
    </row>
    <row r="18" spans="1:16" x14ac:dyDescent="0.25">
      <c r="A18" s="35" t="s">
        <v>169</v>
      </c>
      <c r="B18" s="45"/>
      <c r="C18" s="45"/>
      <c r="D18" s="2" t="s">
        <v>151</v>
      </c>
      <c r="E18" s="2">
        <v>2016</v>
      </c>
      <c r="F18" s="2" t="s">
        <v>137</v>
      </c>
      <c r="G18" s="22"/>
      <c r="H18" s="5">
        <v>8.2669999999999995</v>
      </c>
      <c r="I18" s="3">
        <v>4</v>
      </c>
      <c r="J18" s="3">
        <v>0</v>
      </c>
      <c r="K18" s="6">
        <f t="shared" si="0"/>
        <v>12.266999999999999</v>
      </c>
      <c r="L18" s="10">
        <v>7.367</v>
      </c>
      <c r="M18" s="3">
        <v>3.6</v>
      </c>
      <c r="N18" s="3">
        <v>0</v>
      </c>
      <c r="O18" s="6">
        <f t="shared" si="1"/>
        <v>10.967000000000001</v>
      </c>
      <c r="P18" s="29">
        <f t="shared" si="2"/>
        <v>23.234000000000002</v>
      </c>
    </row>
    <row r="19" spans="1:16" x14ac:dyDescent="0.25">
      <c r="A19" s="35" t="s">
        <v>170</v>
      </c>
      <c r="B19" s="45"/>
      <c r="C19" s="45"/>
      <c r="D19" s="2" t="s">
        <v>152</v>
      </c>
      <c r="E19" s="2">
        <v>2016</v>
      </c>
      <c r="F19" s="2" t="s">
        <v>137</v>
      </c>
      <c r="G19" s="22"/>
      <c r="H19" s="5">
        <v>7.9669999999999996</v>
      </c>
      <c r="I19" s="3">
        <v>4</v>
      </c>
      <c r="J19" s="3">
        <v>0</v>
      </c>
      <c r="K19" s="6">
        <f t="shared" si="0"/>
        <v>11.966999999999999</v>
      </c>
      <c r="L19" s="10">
        <v>7.2</v>
      </c>
      <c r="M19" s="3">
        <v>3.6</v>
      </c>
      <c r="N19" s="3">
        <v>0</v>
      </c>
      <c r="O19" s="6">
        <f t="shared" si="1"/>
        <v>10.8</v>
      </c>
      <c r="P19" s="29">
        <f t="shared" si="2"/>
        <v>22.766999999999999</v>
      </c>
    </row>
    <row r="20" spans="1:16" x14ac:dyDescent="0.25">
      <c r="A20" s="35" t="s">
        <v>171</v>
      </c>
      <c r="B20" s="45">
        <v>354838</v>
      </c>
      <c r="C20" s="45">
        <v>6240</v>
      </c>
      <c r="D20" s="2" t="s">
        <v>114</v>
      </c>
      <c r="E20" s="2">
        <v>2016</v>
      </c>
      <c r="F20" s="2" t="s">
        <v>29</v>
      </c>
      <c r="G20" s="22" t="s">
        <v>72</v>
      </c>
      <c r="H20" s="5">
        <v>8.1329999999999991</v>
      </c>
      <c r="I20" s="3">
        <v>4</v>
      </c>
      <c r="J20" s="3">
        <v>0</v>
      </c>
      <c r="K20" s="6">
        <f t="shared" si="0"/>
        <v>12.132999999999999</v>
      </c>
      <c r="L20" s="10">
        <v>6.8</v>
      </c>
      <c r="M20" s="3">
        <v>3.6</v>
      </c>
      <c r="N20" s="3">
        <v>0</v>
      </c>
      <c r="O20" s="6">
        <f t="shared" si="1"/>
        <v>10.4</v>
      </c>
      <c r="P20" s="29">
        <f t="shared" si="2"/>
        <v>22.533000000000001</v>
      </c>
    </row>
    <row r="21" spans="1:16" x14ac:dyDescent="0.25">
      <c r="A21" s="35" t="s">
        <v>172</v>
      </c>
      <c r="B21" s="45">
        <v>261137</v>
      </c>
      <c r="C21" s="45">
        <v>3153</v>
      </c>
      <c r="D21" s="2" t="s">
        <v>120</v>
      </c>
      <c r="E21" s="2">
        <v>2016</v>
      </c>
      <c r="F21" s="2" t="s">
        <v>22</v>
      </c>
      <c r="G21" s="22" t="s">
        <v>100</v>
      </c>
      <c r="H21" s="10">
        <v>9.5670000000000002</v>
      </c>
      <c r="I21" s="3">
        <v>2</v>
      </c>
      <c r="J21" s="3">
        <v>0</v>
      </c>
      <c r="K21" s="6">
        <f t="shared" si="0"/>
        <v>11.567</v>
      </c>
      <c r="L21" s="10">
        <v>7.3</v>
      </c>
      <c r="M21" s="3">
        <v>3.6</v>
      </c>
      <c r="N21" s="3">
        <v>0</v>
      </c>
      <c r="O21" s="6">
        <f t="shared" si="1"/>
        <v>10.9</v>
      </c>
      <c r="P21" s="29">
        <f t="shared" si="2"/>
        <v>22.466999999999999</v>
      </c>
    </row>
    <row r="22" spans="1:16" x14ac:dyDescent="0.25">
      <c r="A22" s="35" t="s">
        <v>173</v>
      </c>
      <c r="B22" s="45"/>
      <c r="C22" s="45"/>
      <c r="D22" s="2" t="s">
        <v>149</v>
      </c>
      <c r="E22" s="2">
        <v>2016</v>
      </c>
      <c r="F22" s="2" t="s">
        <v>137</v>
      </c>
      <c r="G22" s="22"/>
      <c r="H22" s="10">
        <v>8.1999999999999993</v>
      </c>
      <c r="I22" s="3">
        <v>4</v>
      </c>
      <c r="J22" s="3">
        <v>0</v>
      </c>
      <c r="K22" s="6">
        <f t="shared" si="0"/>
        <v>12.2</v>
      </c>
      <c r="L22" s="10">
        <v>6.367</v>
      </c>
      <c r="M22" s="3">
        <v>2.5</v>
      </c>
      <c r="N22" s="3">
        <v>0</v>
      </c>
      <c r="O22" s="6">
        <f t="shared" si="1"/>
        <v>8.8670000000000009</v>
      </c>
      <c r="P22" s="29">
        <f t="shared" si="2"/>
        <v>21.067</v>
      </c>
    </row>
    <row r="23" spans="1:16" ht="15.75" thickBot="1" x14ac:dyDescent="0.3">
      <c r="A23" s="38" t="s">
        <v>174</v>
      </c>
      <c r="B23" s="46"/>
      <c r="C23" s="46"/>
      <c r="D23" s="14" t="s">
        <v>150</v>
      </c>
      <c r="E23" s="14">
        <v>2016</v>
      </c>
      <c r="F23" s="14" t="s">
        <v>137</v>
      </c>
      <c r="G23" s="23"/>
      <c r="H23" s="7">
        <v>7.4669999999999996</v>
      </c>
      <c r="I23" s="8">
        <v>3</v>
      </c>
      <c r="J23" s="8">
        <v>0</v>
      </c>
      <c r="K23" s="9">
        <f t="shared" si="0"/>
        <v>10.466999999999999</v>
      </c>
      <c r="L23" s="11">
        <v>6.367</v>
      </c>
      <c r="M23" s="8">
        <v>3.6</v>
      </c>
      <c r="N23" s="8">
        <v>0</v>
      </c>
      <c r="O23" s="9">
        <f t="shared" si="1"/>
        <v>9.9670000000000005</v>
      </c>
      <c r="P23" s="30">
        <f t="shared" si="2"/>
        <v>20.433999999999997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Kat_1</vt:lpstr>
      <vt:lpstr>Kat_2</vt:lpstr>
      <vt:lpstr>Kat_3</vt:lpstr>
      <vt:lpstr>Kat_4</vt:lpstr>
      <vt:lpstr>Kat_5</vt:lpstr>
      <vt:lpstr>Kat_6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GIS</dc:creator>
  <cp:keywords/>
  <dc:description/>
  <cp:lastModifiedBy>Petra Menšíková</cp:lastModifiedBy>
  <cp:lastPrinted>2026-04-29T20:28:37Z</cp:lastPrinted>
  <dcterms:created xsi:type="dcterms:W3CDTF">2026-04-24T08:46:25Z</dcterms:created>
  <dcterms:modified xsi:type="dcterms:W3CDTF">2026-04-29T21:00:15Z</dcterms:modified>
  <cp:category/>
</cp:coreProperties>
</file>