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.sled" sheetId="8" r:id="rId1"/>
    <sheet name="2.sled" sheetId="7" r:id="rId2"/>
    <sheet name="3.sled" sheetId="9" r:id="rId3"/>
  </sheet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25" i="9" l="1"/>
  <c r="H25" i="9"/>
  <c r="M29" i="9"/>
  <c r="H29" i="9"/>
  <c r="M23" i="9"/>
  <c r="H23" i="9"/>
  <c r="M27" i="9"/>
  <c r="H27" i="9"/>
  <c r="M24" i="9"/>
  <c r="H24" i="9"/>
  <c r="M28" i="9"/>
  <c r="H28" i="9"/>
  <c r="M22" i="9"/>
  <c r="H22" i="9"/>
  <c r="M26" i="9"/>
  <c r="H26" i="9"/>
  <c r="M7" i="9"/>
  <c r="H7" i="9"/>
  <c r="M12" i="9"/>
  <c r="H12" i="9"/>
  <c r="M15" i="9"/>
  <c r="H15" i="9"/>
  <c r="M16" i="9"/>
  <c r="H16" i="9"/>
  <c r="M11" i="9"/>
  <c r="H11" i="9"/>
  <c r="M9" i="9"/>
  <c r="H9" i="9"/>
  <c r="N9" i="9" s="1"/>
  <c r="M10" i="9"/>
  <c r="H10" i="9"/>
  <c r="M17" i="9"/>
  <c r="H17" i="9"/>
  <c r="M8" i="9"/>
  <c r="H8" i="9"/>
  <c r="M14" i="9"/>
  <c r="H14" i="9"/>
  <c r="M13" i="9"/>
  <c r="H13" i="9"/>
  <c r="M6" i="9"/>
  <c r="H6" i="9"/>
  <c r="M33" i="7"/>
  <c r="H33" i="7"/>
  <c r="M40" i="7"/>
  <c r="H40" i="7"/>
  <c r="M39" i="7"/>
  <c r="H39" i="7"/>
  <c r="M36" i="7"/>
  <c r="H36" i="7"/>
  <c r="M41" i="7"/>
  <c r="H41" i="7"/>
  <c r="M32" i="7"/>
  <c r="H32" i="7"/>
  <c r="M37" i="7"/>
  <c r="H37" i="7"/>
  <c r="M34" i="7"/>
  <c r="H34" i="7"/>
  <c r="M38" i="7"/>
  <c r="H38" i="7"/>
  <c r="M35" i="7"/>
  <c r="H35" i="7"/>
  <c r="M25" i="7"/>
  <c r="H25" i="7"/>
  <c r="M24" i="7"/>
  <c r="H24" i="7"/>
  <c r="M26" i="7"/>
  <c r="H26" i="7"/>
  <c r="M27" i="7"/>
  <c r="H27" i="7"/>
  <c r="M13" i="7"/>
  <c r="H13" i="7"/>
  <c r="M10" i="7"/>
  <c r="H10" i="7"/>
  <c r="M8" i="7"/>
  <c r="H8" i="7"/>
  <c r="M17" i="7"/>
  <c r="H17" i="7"/>
  <c r="M7" i="7"/>
  <c r="H7" i="7"/>
  <c r="M6" i="7"/>
  <c r="H6" i="7"/>
  <c r="M14" i="7"/>
  <c r="H14" i="7"/>
  <c r="M15" i="7"/>
  <c r="H15" i="7"/>
  <c r="M16" i="7"/>
  <c r="H16" i="7"/>
  <c r="M19" i="7"/>
  <c r="H19" i="7"/>
  <c r="M9" i="7"/>
  <c r="H9" i="7"/>
  <c r="M11" i="7"/>
  <c r="H11" i="7"/>
  <c r="M18" i="7"/>
  <c r="H18" i="7"/>
  <c r="M12" i="7"/>
  <c r="H12" i="7"/>
  <c r="M16" i="8"/>
  <c r="M15" i="8"/>
  <c r="M9" i="8"/>
  <c r="M8" i="8"/>
  <c r="M11" i="8"/>
  <c r="M18" i="8"/>
  <c r="M10" i="8"/>
  <c r="M13" i="8"/>
  <c r="M17" i="8"/>
  <c r="M12" i="8"/>
  <c r="M7" i="8"/>
  <c r="M6" i="8"/>
  <c r="M14" i="8"/>
  <c r="H16" i="8"/>
  <c r="H15" i="8"/>
  <c r="H9" i="8"/>
  <c r="H8" i="8"/>
  <c r="H11" i="8"/>
  <c r="H18" i="8"/>
  <c r="H10" i="8"/>
  <c r="H13" i="8"/>
  <c r="H17" i="8"/>
  <c r="H12" i="8"/>
  <c r="N12" i="8" s="1"/>
  <c r="H7" i="8"/>
  <c r="H6" i="8"/>
  <c r="H14" i="8"/>
  <c r="M19" i="8"/>
  <c r="H19" i="8"/>
  <c r="M33" i="8"/>
  <c r="M29" i="8"/>
  <c r="M27" i="8"/>
  <c r="M35" i="8"/>
  <c r="M34" i="8"/>
  <c r="M25" i="8"/>
  <c r="M31" i="8"/>
  <c r="M26" i="8"/>
  <c r="M32" i="8"/>
  <c r="M24" i="8"/>
  <c r="M30" i="8"/>
  <c r="H33" i="8"/>
  <c r="H29" i="8"/>
  <c r="H27" i="8"/>
  <c r="H35" i="8"/>
  <c r="H34" i="8"/>
  <c r="H25" i="8"/>
  <c r="H31" i="8"/>
  <c r="H26" i="8"/>
  <c r="H32" i="8"/>
  <c r="H24" i="8"/>
  <c r="H30" i="8"/>
  <c r="H28" i="8"/>
  <c r="N16" i="9" l="1"/>
  <c r="N11" i="9"/>
  <c r="N15" i="9"/>
  <c r="N7" i="9"/>
  <c r="N12" i="9"/>
  <c r="N17" i="9"/>
  <c r="N14" i="9"/>
  <c r="N10" i="9"/>
  <c r="N8" i="9"/>
  <c r="N13" i="9"/>
  <c r="N36" i="7"/>
  <c r="N30" i="8"/>
  <c r="N31" i="8"/>
  <c r="N27" i="8"/>
  <c r="N6" i="8"/>
  <c r="N6" i="9"/>
  <c r="N26" i="9"/>
  <c r="N28" i="9"/>
  <c r="N27" i="9"/>
  <c r="N29" i="9"/>
  <c r="N22" i="9"/>
  <c r="N24" i="9"/>
  <c r="N23" i="9"/>
  <c r="N25" i="9"/>
  <c r="N24" i="8"/>
  <c r="N25" i="8"/>
  <c r="N29" i="8"/>
  <c r="N34" i="8"/>
  <c r="N26" i="8"/>
  <c r="N35" i="8"/>
  <c r="N32" i="8"/>
  <c r="N33" i="8"/>
  <c r="N40" i="7"/>
  <c r="N9" i="7"/>
  <c r="N16" i="7"/>
  <c r="N14" i="7"/>
  <c r="N8" i="7"/>
  <c r="N13" i="7"/>
  <c r="N26" i="7"/>
  <c r="N38" i="7"/>
  <c r="N37" i="7"/>
  <c r="N41" i="7"/>
  <c r="N39" i="7"/>
  <c r="N33" i="7"/>
  <c r="N19" i="7"/>
  <c r="N15" i="7"/>
  <c r="N10" i="7"/>
  <c r="N27" i="7"/>
  <c r="N35" i="7"/>
  <c r="N34" i="7"/>
  <c r="N32" i="7"/>
  <c r="N12" i="7"/>
  <c r="N11" i="7"/>
  <c r="N7" i="7"/>
  <c r="N24" i="7"/>
  <c r="N18" i="7"/>
  <c r="N6" i="7"/>
  <c r="N17" i="7"/>
  <c r="N25" i="7"/>
  <c r="N7" i="8"/>
  <c r="N14" i="8"/>
  <c r="N17" i="8"/>
  <c r="M28" i="8" l="1"/>
  <c r="N28" i="8" s="1"/>
  <c r="N18" i="8"/>
  <c r="N8" i="8" l="1"/>
  <c r="N13" i="8"/>
  <c r="N11" i="8"/>
  <c r="N19" i="8"/>
  <c r="N15" i="8"/>
  <c r="N9" i="8" l="1"/>
  <c r="N16" i="8"/>
  <c r="N10" i="8"/>
</calcChain>
</file>

<file path=xl/sharedStrings.xml><?xml version="1.0" encoding="utf-8"?>
<sst xmlns="http://schemas.openxmlformats.org/spreadsheetml/2006/main" count="281" uniqueCount="91">
  <si>
    <t>Akrobacie</t>
  </si>
  <si>
    <t>Trampolína</t>
  </si>
  <si>
    <t>Výsledek</t>
  </si>
  <si>
    <t>D</t>
  </si>
  <si>
    <t>E</t>
  </si>
  <si>
    <t>C</t>
  </si>
  <si>
    <t>Celkem</t>
  </si>
  <si>
    <t xml:space="preserve">D </t>
  </si>
  <si>
    <t>pen</t>
  </si>
  <si>
    <t>Pořadí</t>
  </si>
  <si>
    <t>TVT Motion</t>
  </si>
  <si>
    <t>Družstvo</t>
  </si>
  <si>
    <t>Číslo</t>
  </si>
  <si>
    <t>Gymnastika Říčany</t>
  </si>
  <si>
    <t>TJ Sokol Příbram</t>
  </si>
  <si>
    <t>GYM CLUB REDA</t>
  </si>
  <si>
    <t>Tým SGP Hradec Králové</t>
  </si>
  <si>
    <t>T.J. Sokol Pyšely - GymPyš</t>
  </si>
  <si>
    <t>Gloxi club TJ Sokol Bedřichov</t>
  </si>
  <si>
    <t>Gym Dobřichovice</t>
  </si>
  <si>
    <t>TJ Sokol Řepy</t>
  </si>
  <si>
    <t>TJ Chropyně</t>
  </si>
  <si>
    <t>SK Frýdek - Místek</t>
  </si>
  <si>
    <t>TRAMPOLÍNA</t>
  </si>
  <si>
    <t>E1</t>
  </si>
  <si>
    <t>E2</t>
  </si>
  <si>
    <t>E3</t>
  </si>
  <si>
    <t>E4</t>
  </si>
  <si>
    <t>CD1</t>
  </si>
  <si>
    <t>CD2</t>
  </si>
  <si>
    <t>Dana Kluganost</t>
  </si>
  <si>
    <t>Alena Dvořáková</t>
  </si>
  <si>
    <t>AKROBACIE</t>
  </si>
  <si>
    <t>Renata Maratová</t>
  </si>
  <si>
    <t>Filip Mach</t>
  </si>
  <si>
    <t>ROZHODČÍ:</t>
  </si>
  <si>
    <t>Sokol Vyšehrad</t>
  </si>
  <si>
    <t>Erika Mlčochová</t>
  </si>
  <si>
    <t>Lenka Řezníčková</t>
  </si>
  <si>
    <t>TJ Sokol Senohraby - ŽIRAFKY</t>
  </si>
  <si>
    <t>Centrum gymnastických sportů Čakovice</t>
  </si>
  <si>
    <t>T.J. Sokol Vyšehrad Žákyně</t>
  </si>
  <si>
    <t>Gymstar</t>
  </si>
  <si>
    <t>SK GymSport Praha</t>
  </si>
  <si>
    <t>TJ Sokol Staříč - Pružinky</t>
  </si>
  <si>
    <t>TJ Svitavy</t>
  </si>
  <si>
    <t>Kategorie ŽÁCI I 2016 a mladší</t>
  </si>
  <si>
    <t>Kategorie MINI 2018 a mladší</t>
  </si>
  <si>
    <t>TJ Sokol Senohraby - KOČIČKY</t>
  </si>
  <si>
    <t>Gymnastika Říčany Včeličky</t>
  </si>
  <si>
    <t>Sport klub Stars</t>
  </si>
  <si>
    <t>Gymnastika Dobříš</t>
  </si>
  <si>
    <t>Říčany Teamgym Cup 10.10.2026</t>
  </si>
  <si>
    <t>Kategorie ŽÁCI II 2015 a mladší</t>
  </si>
  <si>
    <t>Spartak Trutnov</t>
  </si>
  <si>
    <t>SK PJŽ Seigym Praha - cácorky</t>
  </si>
  <si>
    <t>Kategorie MIMINA 2020 a mladší</t>
  </si>
  <si>
    <t>TJ Sokol Senohraby- MINIE</t>
  </si>
  <si>
    <t>Gymnastika Říčany Opičky</t>
  </si>
  <si>
    <t>Kategorie KADETI 2012 a mladší</t>
  </si>
  <si>
    <t>TJ SOKOL FRÝDEK-MÍSTEK - PRUŽINKY</t>
  </si>
  <si>
    <t>TRIO KADETI 2012 a mladší</t>
  </si>
  <si>
    <t>TRIO STARŠÍ 2006 - 2012</t>
  </si>
  <si>
    <t>TJ Sokol Senohraby</t>
  </si>
  <si>
    <t>TJ Sokol Senohraby - BERUŠKY</t>
  </si>
  <si>
    <t>Sokol Vyšehrad Junior</t>
  </si>
  <si>
    <t>TJ Sokol Frýdek-Místek - Pružinky</t>
  </si>
  <si>
    <t>obtížnost</t>
  </si>
  <si>
    <t>Zuzana Menšíková</t>
  </si>
  <si>
    <t>Hana Hošková</t>
  </si>
  <si>
    <t>Barbora Minčik</t>
  </si>
  <si>
    <t>Petra Ernst</t>
  </si>
  <si>
    <t>Karolína Bužková</t>
  </si>
  <si>
    <t>Dana Prokopová</t>
  </si>
  <si>
    <t>B. Lichevníková</t>
  </si>
  <si>
    <t>Z. Kriesmanová</t>
  </si>
  <si>
    <t>Denisa Bišková</t>
  </si>
  <si>
    <t>Lenka D. Pavílková</t>
  </si>
  <si>
    <t>Karolína Rašková</t>
  </si>
  <si>
    <t>Alžběta Škrdlantová</t>
  </si>
  <si>
    <t>Viktorie Chrastinová</t>
  </si>
  <si>
    <t>Hana Jarošová</t>
  </si>
  <si>
    <t>Pavla Koudelková</t>
  </si>
  <si>
    <t>Jana Hovorková</t>
  </si>
  <si>
    <t>Jana Baťchová</t>
  </si>
  <si>
    <t>Alice Jaegerová</t>
  </si>
  <si>
    <t>Barbora Jechová</t>
  </si>
  <si>
    <t>Petr Jirků</t>
  </si>
  <si>
    <t>Andrea Šerclová</t>
  </si>
  <si>
    <t>Hlavní rozhodčí: Mgr. Markéta Mixánková</t>
  </si>
  <si>
    <t>Petrušková /       Pohludková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</si>
</sst>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5">
    <font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Roboto"/>
      <charset val="238"/>
    </font>
    <font>
      <sz val="9"/>
      <color rgb="FF000000"/>
      <name val="Roboto"/>
      <charset val="238"/>
    </font>
    <font>
      <sz val="9"/>
      <color rgb="FF434343"/>
      <name val="Roboto"/>
      <charset val="238"/>
    </font>
    <font>
      <b/>
      <sz val="11"/>
      <color rgb="FFFF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2" fontId="0" fillId="0" borderId="4" xfId="0" applyNumberFormat="1" applyBorder="1"/>
    <xf numFmtId="2" fontId="0" fillId="0" borderId="8" xfId="0" applyNumberFormat="1" applyBorder="1"/>
    <xf numFmtId="164" fontId="3" fillId="0" borderId="0" xfId="0" applyNumberFormat="1" applyFont="1"/>
    <xf numFmtId="164" fontId="3" fillId="0" borderId="3" xfId="0" applyNumberFormat="1" applyFont="1" applyBorder="1"/>
    <xf numFmtId="2" fontId="0" fillId="0" borderId="5" xfId="0" applyNumberFormat="1" applyBorder="1"/>
    <xf numFmtId="2" fontId="0" fillId="0" borderId="7" xfId="0" applyNumberFormat="1" applyBorder="1"/>
    <xf numFmtId="2" fontId="0" fillId="0" borderId="1" xfId="0" applyNumberFormat="1" applyBorder="1"/>
    <xf numFmtId="2" fontId="0" fillId="0" borderId="2" xfId="0" applyNumberFormat="1" applyBorder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3" borderId="11" xfId="0" applyNumberFormat="1" applyFill="1" applyBorder="1" applyAlignment="1">
      <alignment horizontal="center"/>
    </xf>
    <xf numFmtId="0" fontId="0" fillId="3" borderId="10" xfId="0" applyNumberFormat="1" applyFill="1" applyBorder="1" applyAlignment="1">
      <alignment horizontal="center"/>
    </xf>
    <xf numFmtId="164" fontId="3" fillId="2" borderId="15" xfId="0" applyNumberFormat="1" applyFont="1" applyFill="1" applyBorder="1"/>
    <xf numFmtId="0" fontId="0" fillId="0" borderId="0" xfId="0" applyAlignment="1"/>
    <xf numFmtId="0" fontId="6" fillId="0" borderId="0" xfId="0" applyFont="1" applyAlignment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6" fillId="0" borderId="17" xfId="0" applyFont="1" applyBorder="1" applyAlignment="1"/>
    <xf numFmtId="0" fontId="6" fillId="0" borderId="17" xfId="0" applyFont="1" applyBorder="1" applyAlignment="1">
      <alignment horizontal="left"/>
    </xf>
    <xf numFmtId="0" fontId="3" fillId="0" borderId="0" xfId="0" applyFont="1" applyAlignment="1"/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64" fontId="3" fillId="2" borderId="23" xfId="0" applyNumberFormat="1" applyFont="1" applyFill="1" applyBorder="1"/>
    <xf numFmtId="164" fontId="3" fillId="2" borderId="11" xfId="0" applyNumberFormat="1" applyFont="1" applyFill="1" applyBorder="1"/>
    <xf numFmtId="0" fontId="0" fillId="3" borderId="23" xfId="0" applyNumberFormat="1" applyFill="1" applyBorder="1" applyAlignment="1">
      <alignment horizontal="center"/>
    </xf>
    <xf numFmtId="0" fontId="10" fillId="4" borderId="25" xfId="0" applyFont="1" applyFill="1" applyBorder="1" applyAlignment="1">
      <alignment wrapText="1"/>
    </xf>
    <xf numFmtId="0" fontId="0" fillId="0" borderId="30" xfId="0" applyFont="1" applyFill="1" applyBorder="1" applyAlignment="1">
      <alignment horizontal="center"/>
    </xf>
    <xf numFmtId="164" fontId="3" fillId="0" borderId="31" xfId="0" applyNumberFormat="1" applyFont="1" applyBorder="1" applyAlignment="1">
      <alignment horizontal="center"/>
    </xf>
    <xf numFmtId="0" fontId="9" fillId="4" borderId="1" xfId="0" applyFont="1" applyFill="1" applyBorder="1" applyAlignment="1">
      <alignment horizontal="right" wrapText="1"/>
    </xf>
    <xf numFmtId="0" fontId="10" fillId="4" borderId="3" xfId="0" applyFont="1" applyFill="1" applyBorder="1" applyAlignment="1">
      <alignment wrapText="1"/>
    </xf>
    <xf numFmtId="0" fontId="9" fillId="4" borderId="5" xfId="0" applyFont="1" applyFill="1" applyBorder="1" applyAlignment="1">
      <alignment horizontal="right" wrapText="1"/>
    </xf>
    <xf numFmtId="0" fontId="10" fillId="4" borderId="6" xfId="0" applyFont="1" applyFill="1" applyBorder="1" applyAlignment="1">
      <alignment wrapText="1"/>
    </xf>
    <xf numFmtId="0" fontId="9" fillId="4" borderId="7" xfId="0" applyFont="1" applyFill="1" applyBorder="1" applyAlignment="1">
      <alignment horizontal="right" wrapText="1"/>
    </xf>
    <xf numFmtId="0" fontId="10" fillId="4" borderId="9" xfId="0" applyFont="1" applyFill="1" applyBorder="1" applyAlignment="1">
      <alignment wrapText="1"/>
    </xf>
    <xf numFmtId="164" fontId="3" fillId="2" borderId="10" xfId="0" applyNumberFormat="1" applyFont="1" applyFill="1" applyBorder="1"/>
    <xf numFmtId="0" fontId="10" fillId="4" borderId="32" xfId="0" applyFont="1" applyFill="1" applyBorder="1" applyAlignment="1">
      <alignment wrapText="1"/>
    </xf>
    <xf numFmtId="0" fontId="10" fillId="4" borderId="27" xfId="0" applyFont="1" applyFill="1" applyBorder="1" applyAlignment="1">
      <alignment wrapText="1"/>
    </xf>
    <xf numFmtId="0" fontId="0" fillId="0" borderId="32" xfId="0" applyBorder="1"/>
    <xf numFmtId="0" fontId="0" fillId="0" borderId="25" xfId="0" applyBorder="1"/>
    <xf numFmtId="0" fontId="0" fillId="0" borderId="27" xfId="0" applyBorder="1"/>
    <xf numFmtId="164" fontId="3" fillId="0" borderId="23" xfId="0" applyNumberFormat="1" applyFont="1" applyBorder="1"/>
    <xf numFmtId="164" fontId="3" fillId="0" borderId="28" xfId="0" applyNumberFormat="1" applyFont="1" applyBorder="1"/>
    <xf numFmtId="2" fontId="0" fillId="0" borderId="32" xfId="0" applyNumberFormat="1" applyBorder="1"/>
    <xf numFmtId="2" fontId="0" fillId="0" borderId="25" xfId="0" applyNumberFormat="1" applyBorder="1"/>
    <xf numFmtId="164" fontId="3" fillId="2" borderId="28" xfId="0" applyNumberFormat="1" applyFont="1" applyFill="1" applyBorder="1"/>
    <xf numFmtId="2" fontId="0" fillId="0" borderId="27" xfId="0" applyNumberFormat="1" applyBorder="1"/>
    <xf numFmtId="0" fontId="9" fillId="4" borderId="33" xfId="0" applyFont="1" applyFill="1" applyBorder="1" applyAlignment="1">
      <alignment horizontal="right" wrapText="1"/>
    </xf>
    <xf numFmtId="0" fontId="9" fillId="4" borderId="24" xfId="0" applyFont="1" applyFill="1" applyBorder="1" applyAlignment="1">
      <alignment horizontal="right" wrapText="1"/>
    </xf>
    <xf numFmtId="0" fontId="9" fillId="4" borderId="26" xfId="0" applyFont="1" applyFill="1" applyBorder="1" applyAlignment="1">
      <alignment horizontal="right" wrapText="1"/>
    </xf>
    <xf numFmtId="0" fontId="3" fillId="3" borderId="23" xfId="0" applyNumberFormat="1" applyFont="1" applyFill="1" applyBorder="1" applyAlignment="1">
      <alignment horizontal="center"/>
    </xf>
    <xf numFmtId="0" fontId="3" fillId="3" borderId="11" xfId="0" applyNumberFormat="1" applyFont="1" applyFill="1" applyBorder="1" applyAlignment="1">
      <alignment horizontal="center"/>
    </xf>
    <xf numFmtId="164" fontId="3" fillId="4" borderId="23" xfId="0" applyNumberFormat="1" applyFont="1" applyFill="1" applyBorder="1"/>
    <xf numFmtId="0" fontId="12" fillId="0" borderId="14" xfId="0" applyFont="1" applyBorder="1" applyAlignment="1">
      <alignment horizontal="left"/>
    </xf>
    <xf numFmtId="0" fontId="13" fillId="4" borderId="16" xfId="0" applyFont="1" applyFill="1" applyBorder="1" applyAlignment="1">
      <alignment horizontal="left" vertical="center"/>
    </xf>
    <xf numFmtId="0" fontId="12" fillId="0" borderId="21" xfId="0" applyFont="1" applyBorder="1" applyAlignment="1">
      <alignment horizontal="left"/>
    </xf>
    <xf numFmtId="0" fontId="11" fillId="0" borderId="0" xfId="0" applyFont="1" applyAlignment="1"/>
    <xf numFmtId="0" fontId="11" fillId="0" borderId="0" xfId="0" applyFont="1" applyBorder="1" applyAlignment="1">
      <alignment vertical="center"/>
    </xf>
    <xf numFmtId="0" fontId="12" fillId="0" borderId="0" xfId="0" applyFont="1" applyAlignment="1"/>
    <xf numFmtId="0" fontId="4" fillId="0" borderId="22" xfId="0" applyFont="1" applyBorder="1" applyAlignment="1">
      <alignment horizontal="center" vertical="center"/>
    </xf>
    <xf numFmtId="164" fontId="3" fillId="2" borderId="34" xfId="0" applyNumberFormat="1" applyFont="1" applyFill="1" applyBorder="1"/>
    <xf numFmtId="0" fontId="9" fillId="4" borderId="35" xfId="0" applyFont="1" applyFill="1" applyBorder="1" applyAlignment="1">
      <alignment horizontal="right" wrapText="1"/>
    </xf>
    <xf numFmtId="0" fontId="10" fillId="4" borderId="36" xfId="0" applyFont="1" applyFill="1" applyBorder="1" applyAlignment="1">
      <alignment wrapText="1"/>
    </xf>
    <xf numFmtId="0" fontId="0" fillId="0" borderId="38" xfId="0" applyBorder="1"/>
    <xf numFmtId="0" fontId="3" fillId="0" borderId="0" xfId="0" applyFont="1" applyAlignment="1">
      <alignment horizontal="left"/>
    </xf>
    <xf numFmtId="0" fontId="0" fillId="5" borderId="28" xfId="0" applyNumberFormat="1" applyFill="1" applyBorder="1" applyAlignment="1">
      <alignment horizontal="center"/>
    </xf>
    <xf numFmtId="164" fontId="14" fillId="0" borderId="0" xfId="0" applyNumberFormat="1" applyFo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164" fontId="5" fillId="0" borderId="22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/>
    </xf>
    <xf numFmtId="0" fontId="5" fillId="0" borderId="22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0" fontId="5" fillId="0" borderId="13" xfId="0" applyNumberFormat="1" applyFont="1" applyBorder="1" applyAlignment="1">
      <alignment horizontal="center" vertical="center"/>
    </xf>
    <xf numFmtId="0" fontId="13" fillId="4" borderId="16" xfId="0" applyFont="1" applyFill="1" applyBorder="1" applyAlignment="1">
      <alignment horizontal="left" vertical="center" wrapText="1"/>
    </xf>
    <xf numFmtId="0" fontId="13" fillId="4" borderId="21" xfId="0" applyFont="1" applyFill="1" applyBorder="1" applyAlignment="1">
      <alignment horizontal="left" vertical="center" wrapText="1"/>
    </xf>
    <xf numFmtId="0" fontId="7" fillId="0" borderId="22" xfId="0" applyFont="1" applyBorder="1" applyAlignment="1">
      <alignment horizontal="center" vertical="center"/>
    </xf>
    <xf numFmtId="2" fontId="3" fillId="0" borderId="1" xfId="0" applyNumberFormat="1" applyFont="1" applyBorder="1"/>
    <xf numFmtId="2" fontId="4" fillId="0" borderId="2" xfId="0" applyNumberFormat="1" applyFont="1" applyBorder="1"/>
    <xf numFmtId="2" fontId="0" fillId="0" borderId="29" xfId="0" applyNumberFormat="1" applyFont="1" applyBorder="1" applyAlignment="1">
      <alignment horizontal="center"/>
    </xf>
    <xf numFmtId="2" fontId="0" fillId="0" borderId="30" xfId="0" applyNumberFormat="1" applyFont="1" applyBorder="1" applyAlignment="1">
      <alignment horizontal="center"/>
    </xf>
    <xf numFmtId="2" fontId="0" fillId="0" borderId="0" xfId="0" applyNumberFormat="1"/>
    <xf numFmtId="2" fontId="6" fillId="0" borderId="19" xfId="0" applyNumberFormat="1" applyFont="1" applyBorder="1" applyAlignment="1">
      <alignment horizontal="left"/>
    </xf>
    <xf numFmtId="2" fontId="0" fillId="0" borderId="20" xfId="0" applyNumberFormat="1" applyBorder="1" applyAlignment="1">
      <alignment horizontal="left"/>
    </xf>
    <xf numFmtId="2" fontId="13" fillId="4" borderId="16" xfId="0" applyNumberFormat="1" applyFont="1" applyFill="1" applyBorder="1" applyAlignment="1">
      <alignment horizontal="left" vertical="center"/>
    </xf>
    <xf numFmtId="2" fontId="11" fillId="0" borderId="14" xfId="0" applyNumberFormat="1" applyFont="1" applyBorder="1" applyAlignment="1"/>
    <xf numFmtId="2" fontId="0" fillId="0" borderId="0" xfId="0" applyNumberFormat="1" applyAlignment="1"/>
    <xf numFmtId="2" fontId="12" fillId="0" borderId="14" xfId="0" applyNumberFormat="1" applyFont="1" applyBorder="1" applyAlignment="1">
      <alignment horizontal="left"/>
    </xf>
    <xf numFmtId="2" fontId="6" fillId="0" borderId="0" xfId="0" applyNumberFormat="1" applyFont="1" applyAlignment="1"/>
    <xf numFmtId="2" fontId="6" fillId="0" borderId="20" xfId="0" applyNumberFormat="1" applyFont="1" applyBorder="1" applyAlignment="1">
      <alignment horizontal="left"/>
    </xf>
    <xf numFmtId="2" fontId="0" fillId="0" borderId="35" xfId="0" applyNumberFormat="1" applyBorder="1"/>
    <xf numFmtId="2" fontId="0" fillId="0" borderId="37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8"/>
  <sheetViews>
    <sheetView tabSelected="1" topLeftCell="A25" workbookViewId="0">
      <selection activeCell="N26" sqref="N26"/>
    </sheetView>
  </sheetViews>
  <sheetFormatPr defaultRowHeight="14.4"/>
  <cols>
    <col min="1" max="1" width="7.109375" style="1" bestFit="1" customWidth="1"/>
    <col min="2" max="2" width="4.6640625" style="24" bestFit="1" customWidth="1"/>
    <col min="3" max="3" width="29.33203125" customWidth="1"/>
    <col min="4" max="6" width="7.6640625" style="91" customWidth="1"/>
    <col min="7" max="7" width="7.6640625" customWidth="1"/>
    <col min="8" max="8" width="8.33203125" style="5" customWidth="1"/>
    <col min="9" max="11" width="7.6640625" style="91" customWidth="1"/>
    <col min="12" max="12" width="7.6640625" customWidth="1"/>
    <col min="13" max="13" width="7.33203125" style="5" bestFit="1" customWidth="1"/>
    <col min="14" max="14" width="9.33203125" style="5" bestFit="1" customWidth="1"/>
    <col min="15" max="15" width="3" customWidth="1"/>
  </cols>
  <sheetData>
    <row r="1" spans="1:14" ht="21">
      <c r="B1" s="72" t="s">
        <v>52</v>
      </c>
      <c r="C1" s="72"/>
      <c r="D1" s="72"/>
      <c r="E1" s="72"/>
      <c r="F1" s="72"/>
      <c r="G1" s="72"/>
      <c r="H1" s="72"/>
      <c r="I1" s="72"/>
      <c r="J1" s="72"/>
      <c r="K1" s="72"/>
      <c r="L1" s="72"/>
    </row>
    <row r="3" spans="1:14" ht="18.600000000000001" thickBot="1">
      <c r="B3" s="73" t="s">
        <v>46</v>
      </c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1:14" ht="15.6">
      <c r="A4" s="80" t="s">
        <v>9</v>
      </c>
      <c r="B4" s="74" t="s">
        <v>12</v>
      </c>
      <c r="C4" s="76" t="s">
        <v>11</v>
      </c>
      <c r="D4" s="87"/>
      <c r="E4" s="88" t="s">
        <v>0</v>
      </c>
      <c r="F4" s="10"/>
      <c r="G4" s="2"/>
      <c r="H4" s="6"/>
      <c r="I4" s="87"/>
      <c r="J4" s="88" t="s">
        <v>1</v>
      </c>
      <c r="K4" s="10"/>
      <c r="L4" s="2"/>
      <c r="M4" s="6"/>
      <c r="N4" s="78" t="s">
        <v>2</v>
      </c>
    </row>
    <row r="5" spans="1:14" ht="15" thickBot="1">
      <c r="A5" s="81"/>
      <c r="B5" s="75"/>
      <c r="C5" s="77"/>
      <c r="D5" s="89" t="s">
        <v>3</v>
      </c>
      <c r="E5" s="90" t="s">
        <v>4</v>
      </c>
      <c r="F5" s="90" t="s">
        <v>5</v>
      </c>
      <c r="G5" s="32" t="s">
        <v>8</v>
      </c>
      <c r="H5" s="33" t="s">
        <v>6</v>
      </c>
      <c r="I5" s="89" t="s">
        <v>7</v>
      </c>
      <c r="J5" s="90" t="s">
        <v>4</v>
      </c>
      <c r="K5" s="90" t="s">
        <v>5</v>
      </c>
      <c r="L5" s="32" t="s">
        <v>8</v>
      </c>
      <c r="M5" s="33" t="s">
        <v>6</v>
      </c>
      <c r="N5" s="79"/>
    </row>
    <row r="6" spans="1:14" ht="25.2" customHeight="1" thickBot="1">
      <c r="A6" s="30">
        <v>1</v>
      </c>
      <c r="B6" s="52">
        <v>13</v>
      </c>
      <c r="C6" s="35" t="s">
        <v>21</v>
      </c>
      <c r="D6" s="9">
        <v>3</v>
      </c>
      <c r="E6" s="10">
        <v>7.25</v>
      </c>
      <c r="F6" s="10">
        <v>2</v>
      </c>
      <c r="G6" s="43"/>
      <c r="H6" s="46">
        <f t="shared" ref="H6:H19" si="0">D6+E6+F6+G6</f>
        <v>12.25</v>
      </c>
      <c r="I6" s="9">
        <v>2</v>
      </c>
      <c r="J6" s="10">
        <v>7.75</v>
      </c>
      <c r="K6" s="10">
        <v>2</v>
      </c>
      <c r="L6" s="43"/>
      <c r="M6" s="46">
        <f t="shared" ref="M6:M19" si="1">I6+J6+K6+L6</f>
        <v>11.75</v>
      </c>
      <c r="N6" s="28">
        <f t="shared" ref="N6:N19" si="2">H6+M6</f>
        <v>24</v>
      </c>
    </row>
    <row r="7" spans="1:14" ht="25.2" customHeight="1" thickBot="1">
      <c r="A7" s="13">
        <v>2</v>
      </c>
      <c r="B7" s="53">
        <v>12</v>
      </c>
      <c r="C7" s="37" t="s">
        <v>22</v>
      </c>
      <c r="D7" s="7">
        <v>2.9</v>
      </c>
      <c r="E7" s="3">
        <v>7.6</v>
      </c>
      <c r="F7" s="3">
        <v>2</v>
      </c>
      <c r="G7" s="44"/>
      <c r="H7" s="46">
        <f t="shared" si="0"/>
        <v>12.5</v>
      </c>
      <c r="I7" s="7">
        <v>2</v>
      </c>
      <c r="J7" s="3">
        <v>6.9</v>
      </c>
      <c r="K7" s="3">
        <v>1.9</v>
      </c>
      <c r="L7" s="44"/>
      <c r="M7" s="46">
        <f t="shared" si="1"/>
        <v>10.8</v>
      </c>
      <c r="N7" s="29">
        <f t="shared" si="2"/>
        <v>23.3</v>
      </c>
    </row>
    <row r="8" spans="1:14" ht="25.2" customHeight="1" thickBot="1">
      <c r="A8" s="13">
        <v>3</v>
      </c>
      <c r="B8" s="53">
        <v>5</v>
      </c>
      <c r="C8" s="37" t="s">
        <v>13</v>
      </c>
      <c r="D8" s="7">
        <v>2.7</v>
      </c>
      <c r="E8" s="3">
        <v>7.25</v>
      </c>
      <c r="F8" s="3">
        <v>2</v>
      </c>
      <c r="G8" s="44"/>
      <c r="H8" s="46">
        <f t="shared" si="0"/>
        <v>11.95</v>
      </c>
      <c r="I8" s="7">
        <v>1.9</v>
      </c>
      <c r="J8" s="3">
        <v>7.1</v>
      </c>
      <c r="K8" s="3">
        <v>2</v>
      </c>
      <c r="L8" s="49"/>
      <c r="M8" s="46">
        <f t="shared" si="1"/>
        <v>11</v>
      </c>
      <c r="N8" s="29">
        <f t="shared" si="2"/>
        <v>22.95</v>
      </c>
    </row>
    <row r="9" spans="1:14" ht="25.2" customHeight="1" thickBot="1">
      <c r="A9" s="13">
        <v>4</v>
      </c>
      <c r="B9" s="53">
        <v>4</v>
      </c>
      <c r="C9" s="37" t="s">
        <v>19</v>
      </c>
      <c r="D9" s="7">
        <v>2.2999999999999998</v>
      </c>
      <c r="E9" s="3">
        <v>7.35</v>
      </c>
      <c r="F9" s="3">
        <v>2</v>
      </c>
      <c r="G9" s="44"/>
      <c r="H9" s="46">
        <f t="shared" si="0"/>
        <v>11.649999999999999</v>
      </c>
      <c r="I9" s="7">
        <v>1.8</v>
      </c>
      <c r="J9" s="3">
        <v>7.35</v>
      </c>
      <c r="K9" s="3">
        <v>2</v>
      </c>
      <c r="L9" s="49"/>
      <c r="M9" s="46">
        <f t="shared" si="1"/>
        <v>11.15</v>
      </c>
      <c r="N9" s="29">
        <f t="shared" si="2"/>
        <v>22.799999999999997</v>
      </c>
    </row>
    <row r="10" spans="1:14" ht="25.2" customHeight="1" thickBot="1">
      <c r="A10" s="13">
        <v>5</v>
      </c>
      <c r="B10" s="53">
        <v>8</v>
      </c>
      <c r="C10" s="37" t="s">
        <v>42</v>
      </c>
      <c r="D10" s="7">
        <v>2.5</v>
      </c>
      <c r="E10" s="3">
        <v>7.3</v>
      </c>
      <c r="F10" s="3">
        <v>2</v>
      </c>
      <c r="G10" s="44"/>
      <c r="H10" s="46">
        <f t="shared" si="0"/>
        <v>11.8</v>
      </c>
      <c r="I10" s="7">
        <v>1.7</v>
      </c>
      <c r="J10" s="3">
        <v>7.45</v>
      </c>
      <c r="K10" s="3">
        <v>2</v>
      </c>
      <c r="L10" s="49">
        <v>-0.3</v>
      </c>
      <c r="M10" s="46">
        <f t="shared" si="1"/>
        <v>10.85</v>
      </c>
      <c r="N10" s="29">
        <f t="shared" si="2"/>
        <v>22.65</v>
      </c>
    </row>
    <row r="11" spans="1:14" ht="25.2" customHeight="1" thickBot="1">
      <c r="A11" s="13">
        <v>6</v>
      </c>
      <c r="B11" s="53">
        <v>6</v>
      </c>
      <c r="C11" s="37" t="s">
        <v>40</v>
      </c>
      <c r="D11" s="7">
        <v>2.7</v>
      </c>
      <c r="E11" s="3">
        <v>6.5</v>
      </c>
      <c r="F11" s="3">
        <v>2</v>
      </c>
      <c r="G11" s="44"/>
      <c r="H11" s="46">
        <f t="shared" si="0"/>
        <v>11.2</v>
      </c>
      <c r="I11" s="7">
        <v>2</v>
      </c>
      <c r="J11" s="3">
        <v>7.3</v>
      </c>
      <c r="K11" s="3">
        <v>2</v>
      </c>
      <c r="L11" s="49"/>
      <c r="M11" s="46">
        <f t="shared" si="1"/>
        <v>11.3</v>
      </c>
      <c r="N11" s="29">
        <f t="shared" si="2"/>
        <v>22.5</v>
      </c>
    </row>
    <row r="12" spans="1:14" ht="25.2" customHeight="1" thickBot="1">
      <c r="A12" s="13">
        <v>7</v>
      </c>
      <c r="B12" s="53">
        <v>11</v>
      </c>
      <c r="C12" s="37" t="s">
        <v>44</v>
      </c>
      <c r="D12" s="7">
        <v>2.2999999999999998</v>
      </c>
      <c r="E12" s="3">
        <v>6.65</v>
      </c>
      <c r="F12" s="3">
        <v>2</v>
      </c>
      <c r="G12" s="44"/>
      <c r="H12" s="46">
        <f t="shared" si="0"/>
        <v>10.95</v>
      </c>
      <c r="I12" s="7">
        <v>1.7</v>
      </c>
      <c r="J12" s="3">
        <v>7.3</v>
      </c>
      <c r="K12" s="3">
        <v>2</v>
      </c>
      <c r="L12" s="44"/>
      <c r="M12" s="46">
        <f t="shared" si="1"/>
        <v>11</v>
      </c>
      <c r="N12" s="29">
        <f t="shared" si="2"/>
        <v>21.95</v>
      </c>
    </row>
    <row r="13" spans="1:14" ht="25.2" customHeight="1" thickBot="1">
      <c r="A13" s="13">
        <v>8</v>
      </c>
      <c r="B13" s="53">
        <v>9</v>
      </c>
      <c r="C13" s="37" t="s">
        <v>18</v>
      </c>
      <c r="D13" s="7">
        <v>2.6</v>
      </c>
      <c r="E13" s="3">
        <v>6.35</v>
      </c>
      <c r="F13" s="3">
        <v>1.9</v>
      </c>
      <c r="G13" s="44"/>
      <c r="H13" s="46">
        <f t="shared" si="0"/>
        <v>10.85</v>
      </c>
      <c r="I13" s="7">
        <v>2.1</v>
      </c>
      <c r="J13" s="3">
        <v>6.95</v>
      </c>
      <c r="K13" s="3">
        <v>1.9</v>
      </c>
      <c r="L13" s="49"/>
      <c r="M13" s="46">
        <f t="shared" si="1"/>
        <v>10.950000000000001</v>
      </c>
      <c r="N13" s="29">
        <f t="shared" si="2"/>
        <v>21.8</v>
      </c>
    </row>
    <row r="14" spans="1:14" ht="25.2" customHeight="1" thickBot="1">
      <c r="A14" s="13">
        <v>9</v>
      </c>
      <c r="B14" s="53">
        <v>14</v>
      </c>
      <c r="C14" s="37" t="s">
        <v>45</v>
      </c>
      <c r="D14" s="7">
        <v>1.9</v>
      </c>
      <c r="E14" s="3">
        <v>6.55</v>
      </c>
      <c r="F14" s="3">
        <v>2</v>
      </c>
      <c r="G14" s="44"/>
      <c r="H14" s="46">
        <f t="shared" si="0"/>
        <v>10.45</v>
      </c>
      <c r="I14" s="7">
        <v>1.6</v>
      </c>
      <c r="J14" s="3">
        <v>7.3</v>
      </c>
      <c r="K14" s="3">
        <v>2</v>
      </c>
      <c r="L14" s="44"/>
      <c r="M14" s="46">
        <f t="shared" si="1"/>
        <v>10.9</v>
      </c>
      <c r="N14" s="29">
        <f t="shared" si="2"/>
        <v>21.35</v>
      </c>
    </row>
    <row r="15" spans="1:14" ht="25.2" customHeight="1" thickBot="1">
      <c r="A15" s="13">
        <v>10</v>
      </c>
      <c r="B15" s="53">
        <v>3</v>
      </c>
      <c r="C15" s="37" t="s">
        <v>10</v>
      </c>
      <c r="D15" s="7">
        <v>1.6</v>
      </c>
      <c r="E15" s="3">
        <v>7.4</v>
      </c>
      <c r="F15" s="3">
        <v>2</v>
      </c>
      <c r="G15" s="44"/>
      <c r="H15" s="46">
        <f t="shared" si="0"/>
        <v>11</v>
      </c>
      <c r="I15" s="7">
        <v>1.5</v>
      </c>
      <c r="J15" s="3">
        <v>6.8</v>
      </c>
      <c r="K15" s="3">
        <v>2</v>
      </c>
      <c r="L15" s="49"/>
      <c r="M15" s="46">
        <f t="shared" si="1"/>
        <v>10.3</v>
      </c>
      <c r="N15" s="29">
        <f t="shared" si="2"/>
        <v>21.3</v>
      </c>
    </row>
    <row r="16" spans="1:14" ht="25.2" customHeight="1" thickBot="1">
      <c r="A16" s="13">
        <v>11</v>
      </c>
      <c r="B16" s="53">
        <v>2</v>
      </c>
      <c r="C16" s="37" t="s">
        <v>17</v>
      </c>
      <c r="D16" s="7">
        <v>2.2999999999999998</v>
      </c>
      <c r="E16" s="3">
        <v>6.2</v>
      </c>
      <c r="F16" s="3">
        <v>2</v>
      </c>
      <c r="G16" s="44">
        <v>-0.3</v>
      </c>
      <c r="H16" s="46">
        <f t="shared" si="0"/>
        <v>10.199999999999999</v>
      </c>
      <c r="I16" s="7">
        <v>1.6</v>
      </c>
      <c r="J16" s="3">
        <v>6.9</v>
      </c>
      <c r="K16" s="3">
        <v>2</v>
      </c>
      <c r="L16" s="49"/>
      <c r="M16" s="46">
        <f t="shared" si="1"/>
        <v>10.5</v>
      </c>
      <c r="N16" s="29">
        <f t="shared" si="2"/>
        <v>20.7</v>
      </c>
    </row>
    <row r="17" spans="1:14" ht="25.2" customHeight="1" thickBot="1">
      <c r="A17" s="13">
        <v>12</v>
      </c>
      <c r="B17" s="53">
        <v>10</v>
      </c>
      <c r="C17" s="37" t="s">
        <v>43</v>
      </c>
      <c r="D17" s="7">
        <v>0.9</v>
      </c>
      <c r="E17" s="3">
        <v>7.3</v>
      </c>
      <c r="F17" s="3">
        <v>2</v>
      </c>
      <c r="G17" s="44"/>
      <c r="H17" s="46">
        <f t="shared" si="0"/>
        <v>10.199999999999999</v>
      </c>
      <c r="I17" s="7">
        <v>0.5</v>
      </c>
      <c r="J17" s="3">
        <v>7.85</v>
      </c>
      <c r="K17" s="3">
        <v>2</v>
      </c>
      <c r="L17" s="49"/>
      <c r="M17" s="46">
        <f t="shared" si="1"/>
        <v>10.35</v>
      </c>
      <c r="N17" s="29">
        <f t="shared" si="2"/>
        <v>20.549999999999997</v>
      </c>
    </row>
    <row r="18" spans="1:14" ht="25.2" customHeight="1" thickBot="1">
      <c r="A18" s="13">
        <v>13</v>
      </c>
      <c r="B18" s="53">
        <v>7</v>
      </c>
      <c r="C18" s="37" t="s">
        <v>41</v>
      </c>
      <c r="D18" s="7">
        <v>0.9</v>
      </c>
      <c r="E18" s="3">
        <v>6.8</v>
      </c>
      <c r="F18" s="3">
        <v>2</v>
      </c>
      <c r="G18" s="44"/>
      <c r="H18" s="46">
        <f t="shared" si="0"/>
        <v>9.6999999999999993</v>
      </c>
      <c r="I18" s="7">
        <v>0.4</v>
      </c>
      <c r="J18" s="3">
        <v>7.4</v>
      </c>
      <c r="K18" s="3">
        <v>2</v>
      </c>
      <c r="L18" s="49"/>
      <c r="M18" s="46">
        <f t="shared" si="1"/>
        <v>9.8000000000000007</v>
      </c>
      <c r="N18" s="29">
        <f t="shared" si="2"/>
        <v>19.5</v>
      </c>
    </row>
    <row r="19" spans="1:14" ht="25.2" customHeight="1" thickBot="1">
      <c r="A19" s="14">
        <v>14</v>
      </c>
      <c r="B19" s="54">
        <v>1</v>
      </c>
      <c r="C19" s="39" t="s">
        <v>39</v>
      </c>
      <c r="D19" s="8">
        <v>1.6</v>
      </c>
      <c r="E19" s="4">
        <v>5.55</v>
      </c>
      <c r="F19" s="4">
        <v>1.7</v>
      </c>
      <c r="G19" s="45"/>
      <c r="H19" s="47">
        <f t="shared" si="0"/>
        <v>8.85</v>
      </c>
      <c r="I19" s="8">
        <v>1.6</v>
      </c>
      <c r="J19" s="4">
        <v>6.5</v>
      </c>
      <c r="K19" s="4">
        <v>1.8</v>
      </c>
      <c r="L19" s="51"/>
      <c r="M19" s="47">
        <f t="shared" si="1"/>
        <v>9.9</v>
      </c>
      <c r="N19" s="40">
        <f t="shared" si="2"/>
        <v>18.75</v>
      </c>
    </row>
    <row r="21" spans="1:14" ht="18.600000000000001" thickBot="1">
      <c r="B21" s="73" t="s">
        <v>47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</row>
    <row r="22" spans="1:14" ht="15.6">
      <c r="A22" s="80" t="s">
        <v>9</v>
      </c>
      <c r="B22" s="74" t="s">
        <v>12</v>
      </c>
      <c r="C22" s="11" t="s">
        <v>11</v>
      </c>
      <c r="D22" s="87"/>
      <c r="E22" s="88" t="s">
        <v>0</v>
      </c>
      <c r="F22" s="10"/>
      <c r="G22" s="2"/>
      <c r="H22" s="6"/>
      <c r="I22" s="87"/>
      <c r="J22" s="88" t="s">
        <v>1</v>
      </c>
      <c r="K22" s="10"/>
      <c r="L22" s="2"/>
      <c r="M22" s="6"/>
      <c r="N22" s="78" t="s">
        <v>2</v>
      </c>
    </row>
    <row r="23" spans="1:14" ht="15" customHeight="1" thickBot="1">
      <c r="A23" s="81"/>
      <c r="B23" s="75"/>
      <c r="C23" s="12"/>
      <c r="D23" s="89" t="s">
        <v>3</v>
      </c>
      <c r="E23" s="90" t="s">
        <v>4</v>
      </c>
      <c r="F23" s="90" t="s">
        <v>5</v>
      </c>
      <c r="G23" s="32" t="s">
        <v>8</v>
      </c>
      <c r="H23" s="33" t="s">
        <v>6</v>
      </c>
      <c r="I23" s="89" t="s">
        <v>7</v>
      </c>
      <c r="J23" s="90" t="s">
        <v>4</v>
      </c>
      <c r="K23" s="90" t="s">
        <v>5</v>
      </c>
      <c r="L23" s="32" t="s">
        <v>8</v>
      </c>
      <c r="M23" s="33" t="s">
        <v>6</v>
      </c>
      <c r="N23" s="82"/>
    </row>
    <row r="24" spans="1:14" ht="25.2" customHeight="1" thickBot="1">
      <c r="A24" s="55">
        <v>1</v>
      </c>
      <c r="B24" s="52">
        <v>25</v>
      </c>
      <c r="C24" s="41" t="s">
        <v>50</v>
      </c>
      <c r="D24" s="9">
        <v>1.5</v>
      </c>
      <c r="E24" s="10">
        <v>8.15</v>
      </c>
      <c r="F24" s="10">
        <v>2</v>
      </c>
      <c r="G24" s="43"/>
      <c r="H24" s="46">
        <f t="shared" ref="H24:H35" si="3">D24+E24+F24+G24</f>
        <v>11.65</v>
      </c>
      <c r="I24" s="9">
        <v>1.4</v>
      </c>
      <c r="J24" s="10">
        <v>7.8</v>
      </c>
      <c r="K24" s="10">
        <v>1.9</v>
      </c>
      <c r="L24" s="43"/>
      <c r="M24" s="46">
        <f t="shared" ref="M24:M35" si="4">SUM(I24:L24)</f>
        <v>11.1</v>
      </c>
      <c r="N24" s="15">
        <f t="shared" ref="N24:N35" si="5">H24+M24</f>
        <v>22.75</v>
      </c>
    </row>
    <row r="25" spans="1:14" ht="25.2" customHeight="1" thickBot="1">
      <c r="A25" s="56">
        <v>2</v>
      </c>
      <c r="B25" s="53">
        <v>21</v>
      </c>
      <c r="C25" s="31" t="s">
        <v>22</v>
      </c>
      <c r="D25" s="7">
        <v>1.7</v>
      </c>
      <c r="E25" s="3">
        <v>7.95</v>
      </c>
      <c r="F25" s="3">
        <v>2</v>
      </c>
      <c r="G25" s="44"/>
      <c r="H25" s="57">
        <f t="shared" si="3"/>
        <v>11.65</v>
      </c>
      <c r="I25" s="7">
        <v>1.4</v>
      </c>
      <c r="J25" s="3">
        <v>7.45</v>
      </c>
      <c r="K25" s="3">
        <v>2</v>
      </c>
      <c r="L25" s="49">
        <v>-0.3</v>
      </c>
      <c r="M25" s="46">
        <f t="shared" si="4"/>
        <v>10.549999999999999</v>
      </c>
      <c r="N25" s="15">
        <f t="shared" si="5"/>
        <v>22.2</v>
      </c>
    </row>
    <row r="26" spans="1:14" ht="25.2" customHeight="1" thickBot="1">
      <c r="A26" s="56">
        <v>3</v>
      </c>
      <c r="B26" s="53">
        <v>23</v>
      </c>
      <c r="C26" s="31" t="s">
        <v>49</v>
      </c>
      <c r="D26" s="7">
        <v>2.4</v>
      </c>
      <c r="E26" s="3">
        <v>7.65</v>
      </c>
      <c r="F26" s="3">
        <v>2</v>
      </c>
      <c r="G26" s="44"/>
      <c r="H26" s="46">
        <f t="shared" si="3"/>
        <v>12.05</v>
      </c>
      <c r="I26" s="7">
        <v>1.3</v>
      </c>
      <c r="J26" s="3">
        <v>7</v>
      </c>
      <c r="K26" s="3">
        <v>1.8</v>
      </c>
      <c r="L26" s="44"/>
      <c r="M26" s="46">
        <f t="shared" si="4"/>
        <v>10.100000000000001</v>
      </c>
      <c r="N26" s="15">
        <f t="shared" si="5"/>
        <v>22.150000000000002</v>
      </c>
    </row>
    <row r="27" spans="1:14" ht="25.2" customHeight="1" thickBot="1">
      <c r="A27" s="56">
        <v>4</v>
      </c>
      <c r="B27" s="53">
        <v>18</v>
      </c>
      <c r="C27" s="31" t="s">
        <v>17</v>
      </c>
      <c r="D27" s="7">
        <v>2.7</v>
      </c>
      <c r="E27" s="3">
        <v>6.6</v>
      </c>
      <c r="F27" s="3">
        <v>2</v>
      </c>
      <c r="G27" s="44"/>
      <c r="H27" s="46">
        <f t="shared" si="3"/>
        <v>11.3</v>
      </c>
      <c r="I27" s="7">
        <v>1.6</v>
      </c>
      <c r="J27" s="3">
        <v>7.1</v>
      </c>
      <c r="K27" s="3">
        <v>2</v>
      </c>
      <c r="L27" s="49"/>
      <c r="M27" s="46">
        <f t="shared" si="4"/>
        <v>10.7</v>
      </c>
      <c r="N27" s="15">
        <f t="shared" si="5"/>
        <v>22</v>
      </c>
    </row>
    <row r="28" spans="1:14" ht="25.2" customHeight="1" thickBot="1">
      <c r="A28" s="13">
        <v>5</v>
      </c>
      <c r="B28" s="53">
        <v>15</v>
      </c>
      <c r="C28" s="31" t="s">
        <v>40</v>
      </c>
      <c r="D28" s="7">
        <v>1.4</v>
      </c>
      <c r="E28" s="3">
        <v>7.75</v>
      </c>
      <c r="F28" s="3">
        <v>2</v>
      </c>
      <c r="G28" s="44"/>
      <c r="H28" s="46">
        <f t="shared" si="3"/>
        <v>11.15</v>
      </c>
      <c r="I28" s="7">
        <v>1</v>
      </c>
      <c r="J28" s="3">
        <v>7.55</v>
      </c>
      <c r="K28" s="3">
        <v>2</v>
      </c>
      <c r="L28" s="49"/>
      <c r="M28" s="46">
        <f t="shared" si="4"/>
        <v>10.55</v>
      </c>
      <c r="N28" s="15">
        <f t="shared" si="5"/>
        <v>21.700000000000003</v>
      </c>
    </row>
    <row r="29" spans="1:14" ht="25.2" customHeight="1" thickBot="1">
      <c r="A29" s="13">
        <v>6</v>
      </c>
      <c r="B29" s="53">
        <v>17</v>
      </c>
      <c r="C29" s="31" t="s">
        <v>21</v>
      </c>
      <c r="D29" s="7">
        <v>1.4</v>
      </c>
      <c r="E29" s="3">
        <v>7.4</v>
      </c>
      <c r="F29" s="3">
        <v>2</v>
      </c>
      <c r="G29" s="44"/>
      <c r="H29" s="46">
        <f t="shared" si="3"/>
        <v>10.8</v>
      </c>
      <c r="I29" s="7">
        <v>1.5</v>
      </c>
      <c r="J29" s="3">
        <v>6.8</v>
      </c>
      <c r="K29" s="3">
        <v>2</v>
      </c>
      <c r="L29" s="49"/>
      <c r="M29" s="46">
        <f t="shared" si="4"/>
        <v>10.3</v>
      </c>
      <c r="N29" s="15">
        <f t="shared" si="5"/>
        <v>21.1</v>
      </c>
    </row>
    <row r="30" spans="1:14" ht="25.2" customHeight="1" thickBot="1">
      <c r="A30" s="13">
        <v>7</v>
      </c>
      <c r="B30" s="53">
        <v>26</v>
      </c>
      <c r="C30" s="31" t="s">
        <v>51</v>
      </c>
      <c r="D30" s="7">
        <v>0.9</v>
      </c>
      <c r="E30" s="3">
        <v>7.9</v>
      </c>
      <c r="F30" s="3">
        <v>1.8</v>
      </c>
      <c r="G30" s="44"/>
      <c r="H30" s="46">
        <f t="shared" si="3"/>
        <v>10.600000000000001</v>
      </c>
      <c r="I30" s="7">
        <v>0.4</v>
      </c>
      <c r="J30" s="3">
        <v>7.85</v>
      </c>
      <c r="K30" s="3">
        <v>2</v>
      </c>
      <c r="L30" s="44"/>
      <c r="M30" s="46">
        <f t="shared" si="4"/>
        <v>10.25</v>
      </c>
      <c r="N30" s="15">
        <f t="shared" si="5"/>
        <v>20.85</v>
      </c>
    </row>
    <row r="31" spans="1:14" ht="25.2" customHeight="1" thickBot="1">
      <c r="A31" s="13">
        <v>8</v>
      </c>
      <c r="B31" s="53">
        <v>22</v>
      </c>
      <c r="C31" s="31" t="s">
        <v>18</v>
      </c>
      <c r="D31" s="7">
        <v>1.9</v>
      </c>
      <c r="E31" s="3">
        <v>6.8</v>
      </c>
      <c r="F31" s="3">
        <v>1.8</v>
      </c>
      <c r="G31" s="44"/>
      <c r="H31" s="46">
        <f t="shared" si="3"/>
        <v>10.5</v>
      </c>
      <c r="I31" s="7">
        <v>1.4</v>
      </c>
      <c r="J31" s="3">
        <v>6.45</v>
      </c>
      <c r="K31" s="3">
        <v>2</v>
      </c>
      <c r="L31" s="44"/>
      <c r="M31" s="46">
        <f t="shared" si="4"/>
        <v>9.85</v>
      </c>
      <c r="N31" s="15">
        <f t="shared" si="5"/>
        <v>20.350000000000001</v>
      </c>
    </row>
    <row r="32" spans="1:14" ht="25.2" customHeight="1" thickBot="1">
      <c r="A32" s="13">
        <v>9</v>
      </c>
      <c r="B32" s="53">
        <v>24</v>
      </c>
      <c r="C32" s="31" t="s">
        <v>20</v>
      </c>
      <c r="D32" s="7">
        <v>1.2</v>
      </c>
      <c r="E32" s="3">
        <v>7.2</v>
      </c>
      <c r="F32" s="3">
        <v>2</v>
      </c>
      <c r="G32" s="44"/>
      <c r="H32" s="46">
        <f t="shared" si="3"/>
        <v>10.4</v>
      </c>
      <c r="I32" s="7">
        <v>0.4</v>
      </c>
      <c r="J32" s="3">
        <v>7.75</v>
      </c>
      <c r="K32" s="3">
        <v>1.8</v>
      </c>
      <c r="L32" s="44"/>
      <c r="M32" s="46">
        <f t="shared" si="4"/>
        <v>9.9500000000000011</v>
      </c>
      <c r="N32" s="15">
        <f t="shared" si="5"/>
        <v>20.350000000000001</v>
      </c>
    </row>
    <row r="33" spans="1:15" ht="25.2" customHeight="1" thickBot="1">
      <c r="A33" s="13">
        <v>10</v>
      </c>
      <c r="B33" s="53">
        <v>16</v>
      </c>
      <c r="C33" s="31" t="s">
        <v>48</v>
      </c>
      <c r="D33" s="7">
        <v>0.9</v>
      </c>
      <c r="E33" s="3">
        <v>7.25</v>
      </c>
      <c r="F33" s="3">
        <v>1.9</v>
      </c>
      <c r="G33" s="44"/>
      <c r="H33" s="46">
        <f t="shared" si="3"/>
        <v>10.050000000000001</v>
      </c>
      <c r="I33" s="7">
        <v>0.6</v>
      </c>
      <c r="J33" s="3">
        <v>7.65</v>
      </c>
      <c r="K33" s="3">
        <v>2</v>
      </c>
      <c r="L33" s="49"/>
      <c r="M33" s="46">
        <f t="shared" si="4"/>
        <v>10.25</v>
      </c>
      <c r="N33" s="15">
        <f t="shared" si="5"/>
        <v>20.3</v>
      </c>
    </row>
    <row r="34" spans="1:15" ht="25.2" customHeight="1" thickBot="1">
      <c r="A34" s="13">
        <v>11</v>
      </c>
      <c r="B34" s="53">
        <v>20</v>
      </c>
      <c r="C34" s="31" t="s">
        <v>43</v>
      </c>
      <c r="D34" s="7">
        <v>0.8</v>
      </c>
      <c r="E34" s="3">
        <v>7.9</v>
      </c>
      <c r="F34" s="3">
        <v>1.5</v>
      </c>
      <c r="G34" s="44"/>
      <c r="H34" s="46">
        <f t="shared" si="3"/>
        <v>10.200000000000001</v>
      </c>
      <c r="I34" s="7">
        <v>0.1</v>
      </c>
      <c r="J34" s="3">
        <v>8.1</v>
      </c>
      <c r="K34" s="3">
        <v>1.9</v>
      </c>
      <c r="L34" s="49"/>
      <c r="M34" s="46">
        <f t="shared" si="4"/>
        <v>10.1</v>
      </c>
      <c r="N34" s="15">
        <f t="shared" si="5"/>
        <v>20.3</v>
      </c>
    </row>
    <row r="35" spans="1:15" ht="25.2" customHeight="1" thickBot="1">
      <c r="A35" s="14">
        <v>12</v>
      </c>
      <c r="B35" s="54">
        <v>19</v>
      </c>
      <c r="C35" s="42" t="s">
        <v>44</v>
      </c>
      <c r="D35" s="8">
        <v>1.2</v>
      </c>
      <c r="E35" s="4">
        <v>7.9</v>
      </c>
      <c r="F35" s="4">
        <v>2</v>
      </c>
      <c r="G35" s="45"/>
      <c r="H35" s="47">
        <f t="shared" si="3"/>
        <v>11.1</v>
      </c>
      <c r="I35" s="8">
        <v>1.5</v>
      </c>
      <c r="J35" s="4">
        <v>5.75</v>
      </c>
      <c r="K35" s="4">
        <v>1.9</v>
      </c>
      <c r="L35" s="51"/>
      <c r="M35" s="47">
        <f t="shared" si="4"/>
        <v>9.15</v>
      </c>
      <c r="N35" s="15">
        <f t="shared" si="5"/>
        <v>20.25</v>
      </c>
    </row>
    <row r="37" spans="1:15" ht="15" thickBot="1"/>
    <row r="38" spans="1:15" s="16" customFormat="1" ht="15" thickBot="1">
      <c r="A38" s="23" t="s">
        <v>35</v>
      </c>
      <c r="B38" s="25"/>
      <c r="C38" s="18" t="s">
        <v>23</v>
      </c>
      <c r="D38" s="92" t="s">
        <v>24</v>
      </c>
      <c r="E38" s="93"/>
      <c r="F38" s="92" t="s">
        <v>25</v>
      </c>
      <c r="G38" s="20"/>
      <c r="H38" s="19" t="s">
        <v>26</v>
      </c>
      <c r="I38" s="99"/>
      <c r="J38" s="92" t="s">
        <v>27</v>
      </c>
      <c r="K38" s="99"/>
      <c r="L38" s="19" t="s">
        <v>28</v>
      </c>
      <c r="M38" s="20"/>
      <c r="N38" s="19" t="s">
        <v>29</v>
      </c>
      <c r="O38" s="21"/>
    </row>
    <row r="39" spans="1:15" s="61" customFormat="1" ht="12.6" thickBot="1">
      <c r="B39" s="62"/>
      <c r="D39" s="94" t="s">
        <v>68</v>
      </c>
      <c r="E39" s="95"/>
      <c r="F39" s="94" t="s">
        <v>69</v>
      </c>
      <c r="G39" s="58"/>
      <c r="H39" s="59" t="s">
        <v>31</v>
      </c>
      <c r="I39" s="97"/>
      <c r="J39" s="94" t="s">
        <v>75</v>
      </c>
      <c r="K39" s="97"/>
      <c r="L39" s="59" t="s">
        <v>37</v>
      </c>
      <c r="M39" s="58"/>
      <c r="N39" s="59" t="s">
        <v>70</v>
      </c>
      <c r="O39" s="60"/>
    </row>
    <row r="40" spans="1:15" s="16" customFormat="1" ht="15" thickBot="1">
      <c r="B40" s="25"/>
      <c r="D40" s="96"/>
      <c r="E40" s="96"/>
      <c r="F40" s="96"/>
      <c r="I40" s="96"/>
      <c r="J40" s="96"/>
      <c r="K40" s="96"/>
    </row>
    <row r="41" spans="1:15" s="16" customFormat="1" ht="15" thickBot="1">
      <c r="B41" s="25"/>
      <c r="C41" s="18" t="s">
        <v>32</v>
      </c>
      <c r="D41" s="92" t="s">
        <v>24</v>
      </c>
      <c r="E41" s="93"/>
      <c r="F41" s="92" t="s">
        <v>25</v>
      </c>
      <c r="G41" s="20"/>
      <c r="H41" s="19" t="s">
        <v>26</v>
      </c>
      <c r="I41" s="99"/>
      <c r="J41" s="92" t="s">
        <v>27</v>
      </c>
      <c r="K41" s="99"/>
      <c r="L41" s="19" t="s">
        <v>28</v>
      </c>
      <c r="M41" s="20"/>
      <c r="N41" s="19" t="s">
        <v>29</v>
      </c>
      <c r="O41" s="22"/>
    </row>
    <row r="42" spans="1:15" s="63" customFormat="1" ht="12.6" thickBot="1">
      <c r="B42" s="62"/>
      <c r="D42" s="94" t="s">
        <v>34</v>
      </c>
      <c r="E42" s="97"/>
      <c r="F42" s="94" t="s">
        <v>71</v>
      </c>
      <c r="G42" s="58"/>
      <c r="H42" s="59" t="s">
        <v>72</v>
      </c>
      <c r="I42" s="97"/>
      <c r="J42" s="94" t="s">
        <v>73</v>
      </c>
      <c r="K42" s="97"/>
      <c r="L42" s="59" t="s">
        <v>38</v>
      </c>
      <c r="M42" s="58"/>
      <c r="N42" s="59" t="s">
        <v>74</v>
      </c>
      <c r="O42" s="60"/>
    </row>
    <row r="43" spans="1:15" s="17" customFormat="1">
      <c r="B43" s="25"/>
      <c r="D43" s="98"/>
      <c r="E43" s="98"/>
      <c r="F43" s="98"/>
      <c r="I43" s="98"/>
      <c r="J43" s="98"/>
      <c r="K43" s="98"/>
    </row>
    <row r="44" spans="1:15">
      <c r="A44" s="69" t="s">
        <v>89</v>
      </c>
    </row>
    <row r="48" spans="1:15">
      <c r="A48"/>
      <c r="B48"/>
      <c r="H48"/>
      <c r="M48"/>
      <c r="N48"/>
    </row>
    <row r="49" spans="1:14">
      <c r="A49"/>
      <c r="B49"/>
      <c r="H49"/>
      <c r="M49"/>
      <c r="N49"/>
    </row>
    <row r="50" spans="1:14">
      <c r="A50"/>
      <c r="B50"/>
      <c r="H50"/>
      <c r="M50"/>
      <c r="N50"/>
    </row>
    <row r="51" spans="1:14">
      <c r="A51"/>
      <c r="B51"/>
      <c r="H51"/>
      <c r="M51"/>
      <c r="N51"/>
    </row>
    <row r="53" spans="1:14">
      <c r="A53"/>
      <c r="B53"/>
      <c r="H53"/>
      <c r="M53"/>
      <c r="N53"/>
    </row>
    <row r="54" spans="1:14">
      <c r="A54"/>
      <c r="B54"/>
      <c r="H54"/>
      <c r="M54"/>
      <c r="N54"/>
    </row>
    <row r="55" spans="1:14">
      <c r="A55"/>
      <c r="B55"/>
      <c r="H55"/>
      <c r="M55"/>
      <c r="N55"/>
    </row>
    <row r="56" spans="1:14">
      <c r="A56"/>
      <c r="B56"/>
      <c r="H56"/>
      <c r="M56"/>
      <c r="N56"/>
    </row>
    <row r="57" spans="1:14">
      <c r="A57"/>
      <c r="B57"/>
      <c r="H57"/>
      <c r="M57"/>
      <c r="N57"/>
    </row>
    <row r="58" spans="1:14">
      <c r="A58"/>
      <c r="B58"/>
      <c r="H58"/>
      <c r="M58"/>
      <c r="N58"/>
    </row>
    <row r="59" spans="1:14">
      <c r="A59"/>
      <c r="B59"/>
      <c r="H59"/>
      <c r="M59"/>
      <c r="N59"/>
    </row>
    <row r="60" spans="1:14">
      <c r="A60"/>
      <c r="B60"/>
      <c r="H60"/>
      <c r="M60"/>
      <c r="N60"/>
    </row>
    <row r="61" spans="1:14">
      <c r="A61"/>
      <c r="B61"/>
      <c r="H61"/>
      <c r="M61"/>
      <c r="N61"/>
    </row>
    <row r="62" spans="1:14">
      <c r="A62"/>
      <c r="B62"/>
      <c r="H62"/>
      <c r="M62"/>
      <c r="N62"/>
    </row>
    <row r="63" spans="1:14">
      <c r="A63"/>
      <c r="B63"/>
      <c r="H63"/>
      <c r="M63"/>
      <c r="N63"/>
    </row>
    <row r="64" spans="1:14">
      <c r="A64"/>
      <c r="B64"/>
      <c r="H64"/>
      <c r="M64"/>
      <c r="N64"/>
    </row>
    <row r="65" spans="1:14">
      <c r="A65"/>
      <c r="B65"/>
      <c r="H65"/>
      <c r="M65"/>
      <c r="N65"/>
    </row>
    <row r="66" spans="1:14">
      <c r="A66"/>
      <c r="B66"/>
      <c r="H66"/>
      <c r="M66"/>
      <c r="N66"/>
    </row>
    <row r="67" spans="1:14">
      <c r="A67"/>
      <c r="B67"/>
      <c r="H67"/>
      <c r="M67"/>
      <c r="N67"/>
    </row>
    <row r="68" spans="1:14">
      <c r="A68"/>
      <c r="B68"/>
      <c r="H68"/>
      <c r="M68"/>
      <c r="N68"/>
    </row>
    <row r="69" spans="1:14">
      <c r="A69"/>
      <c r="B69"/>
      <c r="H69"/>
      <c r="M69"/>
      <c r="N69"/>
    </row>
    <row r="70" spans="1:14">
      <c r="A70"/>
      <c r="B70"/>
      <c r="H70"/>
      <c r="M70"/>
      <c r="N70"/>
    </row>
    <row r="71" spans="1:14">
      <c r="A71"/>
      <c r="B71"/>
      <c r="H71"/>
      <c r="M71"/>
      <c r="N71"/>
    </row>
    <row r="72" spans="1:14">
      <c r="A72"/>
      <c r="B72"/>
      <c r="H72"/>
      <c r="M72"/>
      <c r="N72"/>
    </row>
    <row r="73" spans="1:14">
      <c r="A73"/>
      <c r="B73"/>
      <c r="H73"/>
      <c r="M73"/>
      <c r="N73"/>
    </row>
    <row r="74" spans="1:14">
      <c r="A74"/>
      <c r="B74"/>
      <c r="H74"/>
      <c r="M74"/>
      <c r="N74"/>
    </row>
    <row r="75" spans="1:14">
      <c r="A75"/>
      <c r="B75"/>
      <c r="H75"/>
      <c r="M75"/>
      <c r="N75"/>
    </row>
    <row r="76" spans="1:14">
      <c r="A76"/>
      <c r="B76"/>
      <c r="H76"/>
      <c r="M76"/>
      <c r="N76"/>
    </row>
    <row r="77" spans="1:14">
      <c r="A77"/>
      <c r="B77"/>
      <c r="H77"/>
      <c r="M77"/>
      <c r="N77"/>
    </row>
    <row r="78" spans="1:14">
      <c r="A78"/>
      <c r="B78"/>
      <c r="H78"/>
      <c r="M78"/>
      <c r="N78"/>
    </row>
    <row r="79" spans="1:14">
      <c r="A79"/>
      <c r="B79"/>
      <c r="H79"/>
      <c r="M79"/>
      <c r="N79"/>
    </row>
    <row r="80" spans="1:14">
      <c r="A80"/>
      <c r="B80"/>
      <c r="H80"/>
      <c r="M80"/>
      <c r="N80"/>
    </row>
    <row r="81" spans="1:14">
      <c r="A81"/>
      <c r="B81"/>
      <c r="H81"/>
      <c r="M81"/>
      <c r="N81"/>
    </row>
    <row r="82" spans="1:14">
      <c r="A82"/>
      <c r="B82"/>
      <c r="H82"/>
      <c r="M82"/>
      <c r="N82"/>
    </row>
    <row r="83" spans="1:14">
      <c r="A83"/>
      <c r="B83"/>
      <c r="H83"/>
      <c r="M83"/>
      <c r="N83"/>
    </row>
    <row r="84" spans="1:14">
      <c r="A84"/>
      <c r="B84"/>
      <c r="H84"/>
      <c r="M84"/>
      <c r="N84"/>
    </row>
    <row r="85" spans="1:14">
      <c r="A85"/>
      <c r="B85"/>
      <c r="H85"/>
      <c r="M85"/>
      <c r="N85"/>
    </row>
    <row r="86" spans="1:14">
      <c r="A86"/>
      <c r="B86"/>
      <c r="H86"/>
      <c r="M86"/>
      <c r="N86"/>
    </row>
    <row r="87" spans="1:14">
      <c r="A87"/>
      <c r="B87"/>
      <c r="H87"/>
      <c r="M87"/>
      <c r="N87"/>
    </row>
    <row r="88" spans="1:14">
      <c r="A88"/>
      <c r="B88"/>
      <c r="H88"/>
      <c r="M88"/>
      <c r="N88"/>
    </row>
    <row r="89" spans="1:14">
      <c r="A89"/>
      <c r="B89"/>
      <c r="H89"/>
      <c r="M89"/>
      <c r="N89"/>
    </row>
    <row r="91" spans="1:14">
      <c r="A91"/>
      <c r="B91"/>
      <c r="H91"/>
      <c r="M91"/>
      <c r="N91"/>
    </row>
    <row r="92" spans="1:14">
      <c r="A92"/>
      <c r="B92"/>
      <c r="H92"/>
      <c r="M92"/>
      <c r="N92"/>
    </row>
    <row r="93" spans="1:14">
      <c r="A93"/>
      <c r="B93"/>
      <c r="H93"/>
      <c r="M93"/>
      <c r="N93"/>
    </row>
    <row r="94" spans="1:14">
      <c r="A94"/>
      <c r="B94"/>
      <c r="H94"/>
      <c r="M94"/>
      <c r="N94"/>
    </row>
    <row r="95" spans="1:14">
      <c r="A95"/>
      <c r="B95"/>
      <c r="H95"/>
      <c r="M95"/>
      <c r="N95"/>
    </row>
    <row r="96" spans="1:14">
      <c r="A96"/>
      <c r="B96"/>
      <c r="H96"/>
      <c r="M96"/>
      <c r="N96"/>
    </row>
    <row r="97" spans="1:14">
      <c r="A97"/>
      <c r="B97"/>
      <c r="H97"/>
      <c r="M97"/>
      <c r="N97"/>
    </row>
    <row r="98" spans="1:14">
      <c r="A98"/>
      <c r="B98"/>
      <c r="H98"/>
      <c r="M98"/>
      <c r="N98"/>
    </row>
    <row r="99" spans="1:14">
      <c r="A99"/>
      <c r="B99"/>
      <c r="H99"/>
      <c r="M99"/>
      <c r="N99"/>
    </row>
    <row r="100" spans="1:14">
      <c r="A100"/>
      <c r="B100"/>
      <c r="H100"/>
      <c r="M100"/>
      <c r="N100"/>
    </row>
    <row r="101" spans="1:14">
      <c r="A101"/>
      <c r="B101"/>
      <c r="H101"/>
      <c r="M101"/>
      <c r="N101"/>
    </row>
    <row r="102" spans="1:14">
      <c r="A102"/>
      <c r="B102"/>
      <c r="H102"/>
      <c r="M102"/>
      <c r="N102"/>
    </row>
    <row r="103" spans="1:14">
      <c r="A103"/>
      <c r="B103"/>
      <c r="H103"/>
      <c r="M103"/>
      <c r="N103"/>
    </row>
    <row r="104" spans="1:14">
      <c r="A104"/>
      <c r="B104"/>
      <c r="H104"/>
      <c r="M104"/>
      <c r="N104"/>
    </row>
    <row r="105" spans="1:14">
      <c r="A105"/>
      <c r="B105"/>
      <c r="H105"/>
      <c r="M105"/>
      <c r="N105"/>
    </row>
    <row r="106" spans="1:14">
      <c r="A106"/>
      <c r="B106"/>
      <c r="H106"/>
      <c r="M106"/>
      <c r="N106"/>
    </row>
    <row r="107" spans="1:14">
      <c r="A107"/>
      <c r="B107"/>
      <c r="H107"/>
      <c r="M107"/>
      <c r="N107"/>
    </row>
    <row r="108" spans="1:14">
      <c r="A108"/>
      <c r="B108"/>
      <c r="H108"/>
      <c r="M108"/>
      <c r="N108"/>
    </row>
    <row r="109" spans="1:14">
      <c r="A109"/>
      <c r="B109"/>
      <c r="H109"/>
      <c r="M109"/>
      <c r="N109"/>
    </row>
    <row r="110" spans="1:14">
      <c r="A110"/>
      <c r="B110"/>
      <c r="H110"/>
      <c r="M110"/>
      <c r="N110"/>
    </row>
    <row r="111" spans="1:14">
      <c r="A111"/>
      <c r="B111"/>
      <c r="H111"/>
      <c r="M111"/>
      <c r="N111"/>
    </row>
    <row r="112" spans="1:14">
      <c r="A112"/>
      <c r="B112"/>
      <c r="H112"/>
      <c r="M112"/>
      <c r="N112"/>
    </row>
    <row r="113" spans="1:14">
      <c r="A113"/>
      <c r="B113"/>
      <c r="H113"/>
      <c r="M113"/>
      <c r="N113"/>
    </row>
    <row r="114" spans="1:14">
      <c r="A114"/>
      <c r="B114"/>
      <c r="H114"/>
      <c r="M114"/>
      <c r="N114"/>
    </row>
    <row r="115" spans="1:14">
      <c r="A115"/>
      <c r="B115"/>
      <c r="H115"/>
      <c r="M115"/>
      <c r="N115"/>
    </row>
    <row r="116" spans="1:14">
      <c r="A116"/>
      <c r="B116"/>
      <c r="H116"/>
      <c r="M116"/>
      <c r="N116"/>
    </row>
    <row r="118" spans="1:14">
      <c r="A118"/>
      <c r="B118"/>
      <c r="H118"/>
      <c r="M118"/>
      <c r="N118"/>
    </row>
  </sheetData>
  <sortState ref="A25:N36">
    <sortCondition descending="1" ref="N25:N36"/>
  </sortState>
  <mergeCells count="10">
    <mergeCell ref="N4:N5"/>
    <mergeCell ref="A4:A5"/>
    <mergeCell ref="B22:B23"/>
    <mergeCell ref="A22:A23"/>
    <mergeCell ref="N22:N23"/>
    <mergeCell ref="B1:L1"/>
    <mergeCell ref="B21:L21"/>
    <mergeCell ref="B3:L3"/>
    <mergeCell ref="B4:B5"/>
    <mergeCell ref="C4:C5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opLeftCell="A19" workbookViewId="0">
      <selection activeCell="T11" sqref="T11"/>
    </sheetView>
  </sheetViews>
  <sheetFormatPr defaultRowHeight="14.4"/>
  <cols>
    <col min="1" max="1" width="7.109375" style="1" bestFit="1" customWidth="1"/>
    <col min="2" max="2" width="4.6640625" style="24" bestFit="1" customWidth="1"/>
    <col min="3" max="3" width="30.44140625" customWidth="1"/>
    <col min="4" max="6" width="7.6640625" style="91" customWidth="1"/>
    <col min="7" max="7" width="7.6640625" customWidth="1"/>
    <col min="8" max="8" width="8.33203125" style="5" customWidth="1"/>
    <col min="9" max="11" width="7.6640625" style="91" customWidth="1"/>
    <col min="12" max="12" width="7.6640625" customWidth="1"/>
    <col min="13" max="13" width="7.33203125" style="5" bestFit="1" customWidth="1"/>
    <col min="14" max="14" width="9.33203125" style="5" bestFit="1" customWidth="1"/>
    <col min="15" max="15" width="3" customWidth="1"/>
  </cols>
  <sheetData>
    <row r="1" spans="1:14" ht="21">
      <c r="B1" s="72" t="s">
        <v>52</v>
      </c>
      <c r="C1" s="72"/>
      <c r="D1" s="72"/>
      <c r="E1" s="72"/>
      <c r="F1" s="72"/>
      <c r="G1" s="72"/>
      <c r="H1" s="72"/>
      <c r="I1" s="72"/>
      <c r="J1" s="72"/>
      <c r="K1" s="72"/>
      <c r="L1" s="72"/>
    </row>
    <row r="3" spans="1:14" ht="18.600000000000001" thickBot="1">
      <c r="B3" s="73" t="s">
        <v>53</v>
      </c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1:14" ht="15.6">
      <c r="A4" s="80" t="s">
        <v>9</v>
      </c>
      <c r="B4" s="74" t="s">
        <v>12</v>
      </c>
      <c r="C4" s="76" t="s">
        <v>11</v>
      </c>
      <c r="D4" s="87"/>
      <c r="E4" s="88" t="s">
        <v>0</v>
      </c>
      <c r="F4" s="10"/>
      <c r="G4" s="2"/>
      <c r="H4" s="6"/>
      <c r="I4" s="87"/>
      <c r="J4" s="88" t="s">
        <v>1</v>
      </c>
      <c r="K4" s="10"/>
      <c r="L4" s="2"/>
      <c r="M4" s="6"/>
      <c r="N4" s="78" t="s">
        <v>2</v>
      </c>
    </row>
    <row r="5" spans="1:14" ht="15" thickBot="1">
      <c r="A5" s="81"/>
      <c r="B5" s="75"/>
      <c r="C5" s="77"/>
      <c r="D5" s="89" t="s">
        <v>3</v>
      </c>
      <c r="E5" s="90" t="s">
        <v>4</v>
      </c>
      <c r="F5" s="90" t="s">
        <v>5</v>
      </c>
      <c r="G5" s="32" t="s">
        <v>8</v>
      </c>
      <c r="H5" s="33" t="s">
        <v>6</v>
      </c>
      <c r="I5" s="89" t="s">
        <v>7</v>
      </c>
      <c r="J5" s="90" t="s">
        <v>4</v>
      </c>
      <c r="K5" s="90" t="s">
        <v>5</v>
      </c>
      <c r="L5" s="32" t="s">
        <v>8</v>
      </c>
      <c r="M5" s="33" t="s">
        <v>6</v>
      </c>
      <c r="N5" s="79"/>
    </row>
    <row r="6" spans="1:14" ht="25.2" customHeight="1" thickBot="1">
      <c r="A6" s="30">
        <v>1</v>
      </c>
      <c r="B6" s="34">
        <v>36</v>
      </c>
      <c r="C6" s="35" t="s">
        <v>13</v>
      </c>
      <c r="D6" s="9">
        <v>3</v>
      </c>
      <c r="E6" s="10">
        <v>7.95</v>
      </c>
      <c r="F6" s="10">
        <v>2</v>
      </c>
      <c r="G6" s="43"/>
      <c r="H6" s="46">
        <f t="shared" ref="H6:H19" si="0">D6+E6+F6+G6</f>
        <v>12.95</v>
      </c>
      <c r="I6" s="9">
        <v>1.9</v>
      </c>
      <c r="J6" s="10">
        <v>7.7</v>
      </c>
      <c r="K6" s="10">
        <v>1.9</v>
      </c>
      <c r="L6" s="48"/>
      <c r="M6" s="46">
        <f t="shared" ref="M6:M19" si="1">I6+J6+K6+L6</f>
        <v>11.5</v>
      </c>
      <c r="N6" s="28">
        <f t="shared" ref="N6:N19" si="2">H6+M6</f>
        <v>24.45</v>
      </c>
    </row>
    <row r="7" spans="1:14" ht="25.2" customHeight="1" thickBot="1">
      <c r="A7" s="13">
        <v>2</v>
      </c>
      <c r="B7" s="36">
        <v>37</v>
      </c>
      <c r="C7" s="37" t="s">
        <v>10</v>
      </c>
      <c r="D7" s="7">
        <v>2.7</v>
      </c>
      <c r="E7" s="3">
        <v>8</v>
      </c>
      <c r="F7" s="3">
        <v>2</v>
      </c>
      <c r="G7" s="44"/>
      <c r="H7" s="46">
        <f t="shared" si="0"/>
        <v>12.7</v>
      </c>
      <c r="I7" s="7">
        <v>2</v>
      </c>
      <c r="J7" s="3">
        <v>7.1</v>
      </c>
      <c r="K7" s="3">
        <v>2</v>
      </c>
      <c r="L7" s="49"/>
      <c r="M7" s="46">
        <f t="shared" si="1"/>
        <v>11.1</v>
      </c>
      <c r="N7" s="29">
        <f t="shared" si="2"/>
        <v>23.799999999999997</v>
      </c>
    </row>
    <row r="8" spans="1:14" ht="25.2" customHeight="1" thickBot="1">
      <c r="A8" s="13">
        <v>3</v>
      </c>
      <c r="B8" s="36">
        <v>39</v>
      </c>
      <c r="C8" s="37" t="s">
        <v>50</v>
      </c>
      <c r="D8" s="7">
        <v>2.9</v>
      </c>
      <c r="E8" s="3">
        <v>6.85</v>
      </c>
      <c r="F8" s="3">
        <v>1.6</v>
      </c>
      <c r="G8" s="44"/>
      <c r="H8" s="46">
        <f t="shared" si="0"/>
        <v>11.35</v>
      </c>
      <c r="I8" s="7">
        <v>2.2000000000000002</v>
      </c>
      <c r="J8" s="3">
        <v>8.1999999999999993</v>
      </c>
      <c r="K8" s="3">
        <v>2</v>
      </c>
      <c r="L8" s="44"/>
      <c r="M8" s="46">
        <f t="shared" si="1"/>
        <v>12.399999999999999</v>
      </c>
      <c r="N8" s="29">
        <f t="shared" si="2"/>
        <v>23.75</v>
      </c>
    </row>
    <row r="9" spans="1:14" ht="25.2" customHeight="1" thickBot="1">
      <c r="A9" s="13">
        <v>4</v>
      </c>
      <c r="B9" s="36">
        <v>31</v>
      </c>
      <c r="C9" s="37" t="s">
        <v>22</v>
      </c>
      <c r="D9" s="7">
        <v>2.7</v>
      </c>
      <c r="E9" s="3">
        <v>7.15</v>
      </c>
      <c r="F9" s="3">
        <v>2</v>
      </c>
      <c r="G9" s="44"/>
      <c r="H9" s="46">
        <f t="shared" si="0"/>
        <v>11.850000000000001</v>
      </c>
      <c r="I9" s="7">
        <v>1.8</v>
      </c>
      <c r="J9" s="3">
        <v>7</v>
      </c>
      <c r="K9" s="3">
        <v>2</v>
      </c>
      <c r="L9" s="49"/>
      <c r="M9" s="46">
        <f t="shared" si="1"/>
        <v>10.8</v>
      </c>
      <c r="N9" s="29">
        <f t="shared" si="2"/>
        <v>22.650000000000002</v>
      </c>
    </row>
    <row r="10" spans="1:14" ht="25.2" customHeight="1" thickBot="1">
      <c r="A10" s="13">
        <v>5</v>
      </c>
      <c r="B10" s="36">
        <v>40</v>
      </c>
      <c r="C10" s="37" t="s">
        <v>51</v>
      </c>
      <c r="D10" s="7">
        <v>2.2999999999999998</v>
      </c>
      <c r="E10" s="3">
        <v>7.05</v>
      </c>
      <c r="F10" s="3">
        <v>2</v>
      </c>
      <c r="G10" s="44"/>
      <c r="H10" s="46">
        <f t="shared" si="0"/>
        <v>11.35</v>
      </c>
      <c r="I10" s="7">
        <v>1.7</v>
      </c>
      <c r="J10" s="3">
        <v>7.3</v>
      </c>
      <c r="K10" s="3">
        <v>2</v>
      </c>
      <c r="L10" s="44"/>
      <c r="M10" s="46">
        <f t="shared" si="1"/>
        <v>11</v>
      </c>
      <c r="N10" s="29">
        <f t="shared" si="2"/>
        <v>22.35</v>
      </c>
    </row>
    <row r="11" spans="1:14" ht="25.2" customHeight="1" thickBot="1">
      <c r="A11" s="13">
        <v>6</v>
      </c>
      <c r="B11" s="36">
        <v>30</v>
      </c>
      <c r="C11" s="37" t="s">
        <v>21</v>
      </c>
      <c r="D11" s="7">
        <v>3.1</v>
      </c>
      <c r="E11" s="3">
        <v>6.05</v>
      </c>
      <c r="F11" s="3">
        <v>1.8</v>
      </c>
      <c r="G11" s="44"/>
      <c r="H11" s="46">
        <f t="shared" si="0"/>
        <v>10.950000000000001</v>
      </c>
      <c r="I11" s="7">
        <v>2</v>
      </c>
      <c r="J11" s="3">
        <v>7</v>
      </c>
      <c r="K11" s="3">
        <v>2</v>
      </c>
      <c r="L11" s="49"/>
      <c r="M11" s="46">
        <f t="shared" si="1"/>
        <v>11</v>
      </c>
      <c r="N11" s="29">
        <f t="shared" si="2"/>
        <v>21.950000000000003</v>
      </c>
    </row>
    <row r="12" spans="1:14" ht="25.2" customHeight="1" thickBot="1">
      <c r="A12" s="13">
        <v>7</v>
      </c>
      <c r="B12" s="36">
        <v>27</v>
      </c>
      <c r="C12" s="37" t="s">
        <v>54</v>
      </c>
      <c r="D12" s="7">
        <v>2.5</v>
      </c>
      <c r="E12" s="3">
        <v>7.25</v>
      </c>
      <c r="F12" s="3">
        <v>1.8</v>
      </c>
      <c r="G12" s="44"/>
      <c r="H12" s="46">
        <f t="shared" si="0"/>
        <v>11.55</v>
      </c>
      <c r="I12" s="7">
        <v>1.7</v>
      </c>
      <c r="J12" s="3">
        <v>6.5</v>
      </c>
      <c r="K12" s="3">
        <v>1.9</v>
      </c>
      <c r="L12" s="49"/>
      <c r="M12" s="46">
        <f t="shared" si="1"/>
        <v>10.1</v>
      </c>
      <c r="N12" s="29">
        <f t="shared" si="2"/>
        <v>21.65</v>
      </c>
    </row>
    <row r="13" spans="1:14" ht="25.2" customHeight="1" thickBot="1">
      <c r="A13" s="13">
        <v>8</v>
      </c>
      <c r="B13" s="36">
        <v>41</v>
      </c>
      <c r="C13" s="37" t="s">
        <v>15</v>
      </c>
      <c r="D13" s="7">
        <v>2.2000000000000002</v>
      </c>
      <c r="E13" s="3">
        <v>7.05</v>
      </c>
      <c r="F13" s="3">
        <v>2</v>
      </c>
      <c r="G13" s="44"/>
      <c r="H13" s="46">
        <f t="shared" si="0"/>
        <v>11.25</v>
      </c>
      <c r="I13" s="7">
        <v>1.8</v>
      </c>
      <c r="J13" s="3">
        <v>6.65</v>
      </c>
      <c r="K13" s="3">
        <v>1.9</v>
      </c>
      <c r="L13" s="44"/>
      <c r="M13" s="46">
        <f t="shared" si="1"/>
        <v>10.350000000000001</v>
      </c>
      <c r="N13" s="29">
        <f t="shared" si="2"/>
        <v>21.6</v>
      </c>
    </row>
    <row r="14" spans="1:14" ht="25.2" customHeight="1" thickBot="1">
      <c r="A14" s="13">
        <v>9</v>
      </c>
      <c r="B14" s="36">
        <v>35</v>
      </c>
      <c r="C14" s="37" t="s">
        <v>42</v>
      </c>
      <c r="D14" s="7">
        <v>2.5</v>
      </c>
      <c r="E14" s="3">
        <v>6.65</v>
      </c>
      <c r="F14" s="3">
        <v>1.9</v>
      </c>
      <c r="G14" s="44"/>
      <c r="H14" s="46">
        <f t="shared" si="0"/>
        <v>11.05</v>
      </c>
      <c r="I14" s="7">
        <v>2</v>
      </c>
      <c r="J14" s="3">
        <v>6.35</v>
      </c>
      <c r="K14" s="3">
        <v>2</v>
      </c>
      <c r="L14" s="49"/>
      <c r="M14" s="46">
        <f t="shared" si="1"/>
        <v>10.35</v>
      </c>
      <c r="N14" s="29">
        <f t="shared" si="2"/>
        <v>21.4</v>
      </c>
    </row>
    <row r="15" spans="1:14" ht="25.2" customHeight="1" thickBot="1">
      <c r="A15" s="13">
        <v>10</v>
      </c>
      <c r="B15" s="36">
        <v>34</v>
      </c>
      <c r="C15" s="37" t="s">
        <v>20</v>
      </c>
      <c r="D15" s="7">
        <v>1.9</v>
      </c>
      <c r="E15" s="3">
        <v>7.05</v>
      </c>
      <c r="F15" s="3">
        <v>2</v>
      </c>
      <c r="G15" s="44"/>
      <c r="H15" s="46">
        <f t="shared" si="0"/>
        <v>10.95</v>
      </c>
      <c r="I15" s="7">
        <v>1.7</v>
      </c>
      <c r="J15" s="3">
        <v>6.4</v>
      </c>
      <c r="K15" s="3">
        <v>2</v>
      </c>
      <c r="L15" s="49">
        <v>-0.3</v>
      </c>
      <c r="M15" s="46">
        <f t="shared" si="1"/>
        <v>9.7999999999999989</v>
      </c>
      <c r="N15" s="29">
        <f t="shared" si="2"/>
        <v>20.75</v>
      </c>
    </row>
    <row r="16" spans="1:14" ht="25.2" customHeight="1" thickBot="1">
      <c r="A16" s="13">
        <v>11</v>
      </c>
      <c r="B16" s="36">
        <v>33</v>
      </c>
      <c r="C16" s="37" t="s">
        <v>43</v>
      </c>
      <c r="D16" s="7">
        <v>1.9</v>
      </c>
      <c r="E16" s="3">
        <v>6.45</v>
      </c>
      <c r="F16" s="3">
        <v>2</v>
      </c>
      <c r="G16" s="44"/>
      <c r="H16" s="46">
        <f t="shared" si="0"/>
        <v>10.35</v>
      </c>
      <c r="I16" s="7">
        <v>1.5</v>
      </c>
      <c r="J16" s="3">
        <v>6.45</v>
      </c>
      <c r="K16" s="3">
        <v>1.9</v>
      </c>
      <c r="L16" s="49"/>
      <c r="M16" s="46">
        <f t="shared" si="1"/>
        <v>9.85</v>
      </c>
      <c r="N16" s="29">
        <f t="shared" si="2"/>
        <v>20.2</v>
      </c>
    </row>
    <row r="17" spans="1:14" ht="25.2" customHeight="1" thickBot="1">
      <c r="A17" s="13">
        <v>12</v>
      </c>
      <c r="B17" s="36">
        <v>38</v>
      </c>
      <c r="C17" s="37" t="s">
        <v>14</v>
      </c>
      <c r="D17" s="7">
        <v>2.7</v>
      </c>
      <c r="E17" s="3">
        <v>6.2</v>
      </c>
      <c r="F17" s="3">
        <v>2</v>
      </c>
      <c r="G17" s="44"/>
      <c r="H17" s="46">
        <f t="shared" si="0"/>
        <v>10.9</v>
      </c>
      <c r="I17" s="7">
        <v>1.6</v>
      </c>
      <c r="J17" s="3">
        <v>5.35</v>
      </c>
      <c r="K17" s="3">
        <v>1.9</v>
      </c>
      <c r="L17" s="44"/>
      <c r="M17" s="46">
        <f t="shared" si="1"/>
        <v>8.85</v>
      </c>
      <c r="N17" s="29">
        <f t="shared" si="2"/>
        <v>19.75</v>
      </c>
    </row>
    <row r="18" spans="1:14" ht="25.2" customHeight="1" thickBot="1">
      <c r="A18" s="13">
        <v>13</v>
      </c>
      <c r="B18" s="36">
        <v>29</v>
      </c>
      <c r="C18" s="37" t="s">
        <v>19</v>
      </c>
      <c r="D18" s="7">
        <v>2</v>
      </c>
      <c r="E18" s="3">
        <v>6.5</v>
      </c>
      <c r="F18" s="3">
        <v>1.8</v>
      </c>
      <c r="G18" s="44"/>
      <c r="H18" s="46">
        <f t="shared" si="0"/>
        <v>10.3</v>
      </c>
      <c r="I18" s="7">
        <v>1.2</v>
      </c>
      <c r="J18" s="3">
        <v>6.05</v>
      </c>
      <c r="K18" s="3">
        <v>1.3</v>
      </c>
      <c r="L18" s="49"/>
      <c r="M18" s="46">
        <f t="shared" si="1"/>
        <v>8.5500000000000007</v>
      </c>
      <c r="N18" s="29">
        <f t="shared" si="2"/>
        <v>18.850000000000001</v>
      </c>
    </row>
    <row r="19" spans="1:14" ht="25.2" customHeight="1" thickBot="1">
      <c r="A19" s="14">
        <v>14</v>
      </c>
      <c r="B19" s="38">
        <v>32</v>
      </c>
      <c r="C19" s="39" t="s">
        <v>55</v>
      </c>
      <c r="D19" s="8">
        <v>1.7</v>
      </c>
      <c r="E19" s="4">
        <v>4.95</v>
      </c>
      <c r="F19" s="4">
        <v>1.9</v>
      </c>
      <c r="G19" s="45"/>
      <c r="H19" s="47">
        <f t="shared" si="0"/>
        <v>8.5500000000000007</v>
      </c>
      <c r="I19" s="8">
        <v>1.3</v>
      </c>
      <c r="J19" s="4">
        <v>5.75</v>
      </c>
      <c r="K19" s="4">
        <v>1.9</v>
      </c>
      <c r="L19" s="51"/>
      <c r="M19" s="47">
        <f t="shared" si="1"/>
        <v>8.9499999999999993</v>
      </c>
      <c r="N19" s="40">
        <f t="shared" si="2"/>
        <v>17.5</v>
      </c>
    </row>
    <row r="21" spans="1:14" ht="18.600000000000001" thickBot="1">
      <c r="B21" s="73" t="s">
        <v>56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</row>
    <row r="22" spans="1:14" ht="15.6">
      <c r="A22" s="80" t="s">
        <v>9</v>
      </c>
      <c r="B22" s="74" t="s">
        <v>12</v>
      </c>
      <c r="C22" s="26" t="s">
        <v>11</v>
      </c>
      <c r="D22" s="87"/>
      <c r="E22" s="88" t="s">
        <v>0</v>
      </c>
      <c r="F22" s="10"/>
      <c r="G22" s="2"/>
      <c r="H22" s="6"/>
      <c r="I22" s="87"/>
      <c r="J22" s="88" t="s">
        <v>1</v>
      </c>
      <c r="K22" s="10"/>
      <c r="L22" s="2"/>
      <c r="M22" s="6"/>
      <c r="N22" s="78" t="s">
        <v>2</v>
      </c>
    </row>
    <row r="23" spans="1:14" ht="15" customHeight="1" thickBot="1">
      <c r="A23" s="83"/>
      <c r="B23" s="75"/>
      <c r="C23" s="27"/>
      <c r="D23" s="89" t="s">
        <v>3</v>
      </c>
      <c r="E23" s="90" t="s">
        <v>4</v>
      </c>
      <c r="F23" s="90" t="s">
        <v>5</v>
      </c>
      <c r="G23" s="32" t="s">
        <v>8</v>
      </c>
      <c r="H23" s="33" t="s">
        <v>6</v>
      </c>
      <c r="I23" s="89" t="s">
        <v>7</v>
      </c>
      <c r="J23" s="90" t="s">
        <v>4</v>
      </c>
      <c r="K23" s="90" t="s">
        <v>5</v>
      </c>
      <c r="L23" s="32" t="s">
        <v>8</v>
      </c>
      <c r="M23" s="33" t="s">
        <v>6</v>
      </c>
      <c r="N23" s="82"/>
    </row>
    <row r="24" spans="1:14" ht="25.2" customHeight="1" thickBot="1">
      <c r="A24" s="30">
        <v>1</v>
      </c>
      <c r="B24" s="34">
        <v>44</v>
      </c>
      <c r="C24" s="35" t="s">
        <v>22</v>
      </c>
      <c r="D24" s="9">
        <v>0.6</v>
      </c>
      <c r="E24" s="10">
        <v>8</v>
      </c>
      <c r="F24" s="10">
        <v>1.9</v>
      </c>
      <c r="G24" s="43"/>
      <c r="H24" s="46">
        <f>D24+E24+F24+G24</f>
        <v>10.5</v>
      </c>
      <c r="I24" s="9">
        <v>0.1</v>
      </c>
      <c r="J24" s="10">
        <v>7.45</v>
      </c>
      <c r="K24" s="10">
        <v>2</v>
      </c>
      <c r="L24" s="48"/>
      <c r="M24" s="46">
        <f>SUM(I24:L24)</f>
        <v>9.5500000000000007</v>
      </c>
      <c r="N24" s="15">
        <f>H24+M24</f>
        <v>20.05</v>
      </c>
    </row>
    <row r="25" spans="1:14" ht="25.2" customHeight="1" thickBot="1">
      <c r="A25" s="13">
        <v>2</v>
      </c>
      <c r="B25" s="36">
        <v>45</v>
      </c>
      <c r="C25" s="37" t="s">
        <v>58</v>
      </c>
      <c r="D25" s="7">
        <v>1.1000000000000001</v>
      </c>
      <c r="E25" s="3">
        <v>8.0500000000000007</v>
      </c>
      <c r="F25" s="3">
        <v>2</v>
      </c>
      <c r="G25" s="44"/>
      <c r="H25" s="46">
        <f>D25+E25+F25+G25</f>
        <v>11.15</v>
      </c>
      <c r="I25" s="7">
        <v>0.3</v>
      </c>
      <c r="J25" s="3">
        <v>6.6</v>
      </c>
      <c r="K25" s="3">
        <v>1.9</v>
      </c>
      <c r="L25" s="44"/>
      <c r="M25" s="46">
        <f>SUM(I25:L25)</f>
        <v>8.7999999999999989</v>
      </c>
      <c r="N25" s="15">
        <f>H25+M25</f>
        <v>19.95</v>
      </c>
    </row>
    <row r="26" spans="1:14" ht="25.2" customHeight="1" thickBot="1">
      <c r="A26" s="13">
        <v>3</v>
      </c>
      <c r="B26" s="36">
        <v>43</v>
      </c>
      <c r="C26" s="37" t="s">
        <v>18</v>
      </c>
      <c r="D26" s="7">
        <v>0.7</v>
      </c>
      <c r="E26" s="3">
        <v>7.4</v>
      </c>
      <c r="F26" s="3">
        <v>1.7</v>
      </c>
      <c r="G26" s="44"/>
      <c r="H26" s="46">
        <f>D26+E26+F26+G26</f>
        <v>9.7999999999999989</v>
      </c>
      <c r="I26" s="7">
        <v>0.1</v>
      </c>
      <c r="J26" s="3">
        <v>7.1</v>
      </c>
      <c r="K26" s="3">
        <v>2</v>
      </c>
      <c r="L26" s="49"/>
      <c r="M26" s="46">
        <f>SUM(I26:L26)</f>
        <v>9.1999999999999993</v>
      </c>
      <c r="N26" s="15">
        <f>H26+M26</f>
        <v>19</v>
      </c>
    </row>
    <row r="27" spans="1:14" ht="25.2" customHeight="1" thickBot="1">
      <c r="A27" s="14">
        <v>4</v>
      </c>
      <c r="B27" s="38">
        <v>42</v>
      </c>
      <c r="C27" s="39" t="s">
        <v>57</v>
      </c>
      <c r="D27" s="8">
        <v>0.9</v>
      </c>
      <c r="E27" s="4">
        <v>7.15</v>
      </c>
      <c r="F27" s="4">
        <v>1.2</v>
      </c>
      <c r="G27" s="45"/>
      <c r="H27" s="47">
        <f>D27+E27+F27+G27</f>
        <v>9.25</v>
      </c>
      <c r="I27" s="8">
        <v>0.2</v>
      </c>
      <c r="J27" s="4">
        <v>6.55</v>
      </c>
      <c r="K27" s="4">
        <v>1.8</v>
      </c>
      <c r="L27" s="51"/>
      <c r="M27" s="47">
        <f>SUM(I27:L27)</f>
        <v>8.5500000000000007</v>
      </c>
      <c r="N27" s="15">
        <f>H27+M27</f>
        <v>17.8</v>
      </c>
    </row>
    <row r="29" spans="1:14" ht="18.600000000000001" thickBot="1">
      <c r="B29" s="73" t="s">
        <v>59</v>
      </c>
      <c r="C29" s="73"/>
      <c r="D29" s="73"/>
      <c r="E29" s="73"/>
      <c r="F29" s="73"/>
      <c r="G29" s="73"/>
      <c r="H29" s="73"/>
      <c r="I29" s="73"/>
      <c r="J29" s="73"/>
      <c r="K29" s="73"/>
      <c r="L29" s="73"/>
    </row>
    <row r="30" spans="1:14" ht="15.6">
      <c r="A30" s="80" t="s">
        <v>9</v>
      </c>
      <c r="B30" s="74" t="s">
        <v>12</v>
      </c>
      <c r="C30" s="76" t="s">
        <v>11</v>
      </c>
      <c r="D30" s="87"/>
      <c r="E30" s="88" t="s">
        <v>0</v>
      </c>
      <c r="F30" s="10"/>
      <c r="G30" s="2"/>
      <c r="H30" s="6"/>
      <c r="I30" s="87"/>
      <c r="J30" s="88" t="s">
        <v>1</v>
      </c>
      <c r="K30" s="10"/>
      <c r="L30" s="2"/>
      <c r="M30" s="6"/>
      <c r="N30" s="78" t="s">
        <v>2</v>
      </c>
    </row>
    <row r="31" spans="1:14" ht="15" thickBot="1">
      <c r="A31" s="81"/>
      <c r="B31" s="75"/>
      <c r="C31" s="77"/>
      <c r="D31" s="89" t="s">
        <v>3</v>
      </c>
      <c r="E31" s="90" t="s">
        <v>4</v>
      </c>
      <c r="F31" s="90" t="s">
        <v>5</v>
      </c>
      <c r="G31" s="32" t="s">
        <v>8</v>
      </c>
      <c r="H31" s="33" t="s">
        <v>6</v>
      </c>
      <c r="I31" s="89" t="s">
        <v>7</v>
      </c>
      <c r="J31" s="90" t="s">
        <v>4</v>
      </c>
      <c r="K31" s="90" t="s">
        <v>5</v>
      </c>
      <c r="L31" s="32" t="s">
        <v>8</v>
      </c>
      <c r="M31" s="33" t="s">
        <v>6</v>
      </c>
      <c r="N31" s="79"/>
    </row>
    <row r="32" spans="1:14" ht="25.2" customHeight="1" thickBot="1">
      <c r="A32" s="30">
        <v>1</v>
      </c>
      <c r="B32" s="34">
        <v>50</v>
      </c>
      <c r="C32" s="35" t="s">
        <v>22</v>
      </c>
      <c r="D32" s="9">
        <v>3.8</v>
      </c>
      <c r="E32" s="10">
        <v>7.35</v>
      </c>
      <c r="F32" s="10">
        <v>2</v>
      </c>
      <c r="G32" s="43"/>
      <c r="H32" s="46">
        <f t="shared" ref="H32:H41" si="3">D32+E32+F32+G32</f>
        <v>13.149999999999999</v>
      </c>
      <c r="I32" s="9">
        <v>2.9</v>
      </c>
      <c r="J32" s="10">
        <v>7.7</v>
      </c>
      <c r="K32" s="10">
        <v>2</v>
      </c>
      <c r="L32" s="48"/>
      <c r="M32" s="46">
        <f t="shared" ref="M32:M41" si="4">I32+J32+K32+L32</f>
        <v>12.6</v>
      </c>
      <c r="N32" s="28">
        <f t="shared" ref="N32:N41" si="5">H32+M32</f>
        <v>25.75</v>
      </c>
    </row>
    <row r="33" spans="1:15" ht="25.2" customHeight="1" thickBot="1">
      <c r="A33" s="13">
        <v>2</v>
      </c>
      <c r="B33" s="36">
        <v>55</v>
      </c>
      <c r="C33" s="37" t="s">
        <v>50</v>
      </c>
      <c r="D33" s="7">
        <v>3.8</v>
      </c>
      <c r="E33" s="3">
        <v>7.3</v>
      </c>
      <c r="F33" s="3">
        <v>1.9</v>
      </c>
      <c r="G33" s="44"/>
      <c r="H33" s="46">
        <f t="shared" si="3"/>
        <v>13</v>
      </c>
      <c r="I33" s="7">
        <v>2.7</v>
      </c>
      <c r="J33" s="3">
        <v>7.55</v>
      </c>
      <c r="K33" s="3">
        <v>2</v>
      </c>
      <c r="L33" s="44"/>
      <c r="M33" s="46">
        <f t="shared" si="4"/>
        <v>12.25</v>
      </c>
      <c r="N33" s="29">
        <f t="shared" si="5"/>
        <v>25.25</v>
      </c>
    </row>
    <row r="34" spans="1:15" ht="25.2" customHeight="1" thickBot="1">
      <c r="A34" s="13">
        <v>3</v>
      </c>
      <c r="B34" s="36">
        <v>48</v>
      </c>
      <c r="C34" s="37" t="s">
        <v>51</v>
      </c>
      <c r="D34" s="7">
        <v>2.9</v>
      </c>
      <c r="E34" s="3">
        <v>6.65</v>
      </c>
      <c r="F34" s="3">
        <v>1.9</v>
      </c>
      <c r="G34" s="44"/>
      <c r="H34" s="46">
        <f t="shared" si="3"/>
        <v>11.450000000000001</v>
      </c>
      <c r="I34" s="7">
        <v>2.2999999999999998</v>
      </c>
      <c r="J34" s="3">
        <v>7.7</v>
      </c>
      <c r="K34" s="3">
        <v>2</v>
      </c>
      <c r="L34" s="49"/>
      <c r="M34" s="46">
        <f t="shared" si="4"/>
        <v>12</v>
      </c>
      <c r="N34" s="29">
        <f t="shared" si="5"/>
        <v>23.450000000000003</v>
      </c>
    </row>
    <row r="35" spans="1:15" ht="25.2" customHeight="1" thickBot="1">
      <c r="A35" s="13">
        <v>4</v>
      </c>
      <c r="B35" s="36">
        <v>46</v>
      </c>
      <c r="C35" s="37" t="s">
        <v>60</v>
      </c>
      <c r="D35" s="7">
        <v>3.7</v>
      </c>
      <c r="E35" s="3">
        <v>7.05</v>
      </c>
      <c r="F35" s="3">
        <v>2</v>
      </c>
      <c r="G35" s="44"/>
      <c r="H35" s="46">
        <f t="shared" si="3"/>
        <v>12.75</v>
      </c>
      <c r="I35" s="7">
        <v>2.4</v>
      </c>
      <c r="J35" s="3">
        <v>6.4</v>
      </c>
      <c r="K35" s="3">
        <v>1.85</v>
      </c>
      <c r="L35" s="49"/>
      <c r="M35" s="46">
        <f t="shared" si="4"/>
        <v>10.65</v>
      </c>
      <c r="N35" s="29">
        <f t="shared" si="5"/>
        <v>23.4</v>
      </c>
    </row>
    <row r="36" spans="1:15" ht="25.2" customHeight="1" thickBot="1">
      <c r="A36" s="13">
        <v>5</v>
      </c>
      <c r="B36" s="36">
        <v>52</v>
      </c>
      <c r="C36" s="37" t="s">
        <v>10</v>
      </c>
      <c r="D36" s="7">
        <v>3.5</v>
      </c>
      <c r="E36" s="3">
        <v>6.8</v>
      </c>
      <c r="F36" s="3">
        <v>2</v>
      </c>
      <c r="G36" s="44"/>
      <c r="H36" s="46">
        <f t="shared" si="3"/>
        <v>12.3</v>
      </c>
      <c r="I36" s="7">
        <v>2.2000000000000002</v>
      </c>
      <c r="J36" s="3">
        <v>6.9</v>
      </c>
      <c r="K36" s="3">
        <v>1.8</v>
      </c>
      <c r="L36" s="44"/>
      <c r="M36" s="46">
        <f t="shared" si="4"/>
        <v>10.900000000000002</v>
      </c>
      <c r="N36" s="29">
        <f t="shared" si="5"/>
        <v>23.200000000000003</v>
      </c>
    </row>
    <row r="37" spans="1:15" ht="25.2" customHeight="1" thickBot="1">
      <c r="A37" s="13">
        <v>6</v>
      </c>
      <c r="B37" s="36">
        <v>49</v>
      </c>
      <c r="C37" s="37" t="s">
        <v>40</v>
      </c>
      <c r="D37" s="7">
        <v>3.9</v>
      </c>
      <c r="E37" s="3">
        <v>6.25</v>
      </c>
      <c r="F37" s="3">
        <v>1.9</v>
      </c>
      <c r="G37" s="44"/>
      <c r="H37" s="46">
        <f t="shared" si="3"/>
        <v>12.05</v>
      </c>
      <c r="I37" s="7">
        <v>2.2000000000000002</v>
      </c>
      <c r="J37" s="3">
        <v>6.7</v>
      </c>
      <c r="K37" s="3">
        <v>1.9</v>
      </c>
      <c r="L37" s="49"/>
      <c r="M37" s="46">
        <f t="shared" si="4"/>
        <v>10.8</v>
      </c>
      <c r="N37" s="29">
        <f t="shared" si="5"/>
        <v>22.85</v>
      </c>
    </row>
    <row r="38" spans="1:15" ht="25.2" customHeight="1" thickBot="1">
      <c r="A38" s="13">
        <v>7</v>
      </c>
      <c r="B38" s="36">
        <v>47</v>
      </c>
      <c r="C38" s="37" t="s">
        <v>19</v>
      </c>
      <c r="D38" s="7">
        <v>3.6</v>
      </c>
      <c r="E38" s="3">
        <v>6.95</v>
      </c>
      <c r="F38" s="3">
        <v>2</v>
      </c>
      <c r="G38" s="44"/>
      <c r="H38" s="46">
        <f t="shared" si="3"/>
        <v>12.55</v>
      </c>
      <c r="I38" s="7">
        <v>2.4</v>
      </c>
      <c r="J38" s="3">
        <v>6.15</v>
      </c>
      <c r="K38" s="3">
        <v>1.7</v>
      </c>
      <c r="L38" s="49"/>
      <c r="M38" s="46">
        <f t="shared" si="4"/>
        <v>10.25</v>
      </c>
      <c r="N38" s="29">
        <f t="shared" si="5"/>
        <v>22.8</v>
      </c>
    </row>
    <row r="39" spans="1:15" ht="25.2" customHeight="1" thickBot="1">
      <c r="A39" s="13">
        <v>8</v>
      </c>
      <c r="B39" s="36">
        <v>53</v>
      </c>
      <c r="C39" s="37" t="s">
        <v>42</v>
      </c>
      <c r="D39" s="7">
        <v>4.2</v>
      </c>
      <c r="E39" s="3">
        <v>7.1</v>
      </c>
      <c r="F39" s="3">
        <v>1.9</v>
      </c>
      <c r="G39" s="44"/>
      <c r="H39" s="46">
        <f t="shared" si="3"/>
        <v>13.200000000000001</v>
      </c>
      <c r="I39" s="7">
        <v>2.4</v>
      </c>
      <c r="J39" s="3">
        <v>5.7</v>
      </c>
      <c r="K39" s="3">
        <v>1.4</v>
      </c>
      <c r="L39" s="44"/>
      <c r="M39" s="46">
        <f t="shared" si="4"/>
        <v>9.5</v>
      </c>
      <c r="N39" s="29">
        <f t="shared" si="5"/>
        <v>22.700000000000003</v>
      </c>
    </row>
    <row r="40" spans="1:15" ht="25.2" customHeight="1" thickBot="1">
      <c r="A40" s="13">
        <v>9</v>
      </c>
      <c r="B40" s="36">
        <v>54</v>
      </c>
      <c r="C40" s="37" t="s">
        <v>36</v>
      </c>
      <c r="D40" s="7">
        <v>2.2000000000000002</v>
      </c>
      <c r="E40" s="3">
        <v>6.5</v>
      </c>
      <c r="F40" s="3">
        <v>2</v>
      </c>
      <c r="G40" s="44"/>
      <c r="H40" s="46">
        <f t="shared" si="3"/>
        <v>10.7</v>
      </c>
      <c r="I40" s="7">
        <v>1.9</v>
      </c>
      <c r="J40" s="3">
        <v>6.7</v>
      </c>
      <c r="K40" s="3">
        <v>2</v>
      </c>
      <c r="L40" s="44"/>
      <c r="M40" s="46">
        <f t="shared" si="4"/>
        <v>10.6</v>
      </c>
      <c r="N40" s="29">
        <f t="shared" si="5"/>
        <v>21.299999999999997</v>
      </c>
    </row>
    <row r="41" spans="1:15" ht="25.2" customHeight="1" thickBot="1">
      <c r="A41" s="14">
        <v>10</v>
      </c>
      <c r="B41" s="38">
        <v>51</v>
      </c>
      <c r="C41" s="39" t="s">
        <v>43</v>
      </c>
      <c r="D41" s="8">
        <v>1.3</v>
      </c>
      <c r="E41" s="4">
        <v>6.85</v>
      </c>
      <c r="F41" s="4">
        <v>1.7</v>
      </c>
      <c r="G41" s="45"/>
      <c r="H41" s="47">
        <f t="shared" si="3"/>
        <v>9.85</v>
      </c>
      <c r="I41" s="8">
        <v>0.7</v>
      </c>
      <c r="J41" s="4">
        <v>7.1</v>
      </c>
      <c r="K41" s="4">
        <v>2</v>
      </c>
      <c r="L41" s="51"/>
      <c r="M41" s="47">
        <f t="shared" si="4"/>
        <v>9.8000000000000007</v>
      </c>
      <c r="N41" s="40">
        <f t="shared" si="5"/>
        <v>19.649999999999999</v>
      </c>
    </row>
    <row r="43" spans="1:15" ht="15" thickBot="1"/>
    <row r="44" spans="1:15" s="16" customFormat="1" ht="15" thickBot="1">
      <c r="A44" s="23" t="s">
        <v>35</v>
      </c>
      <c r="B44" s="25"/>
      <c r="C44" s="18" t="s">
        <v>23</v>
      </c>
      <c r="D44" s="92" t="s">
        <v>24</v>
      </c>
      <c r="E44" s="93"/>
      <c r="F44" s="92" t="s">
        <v>25</v>
      </c>
      <c r="G44" s="20"/>
      <c r="H44" s="19" t="s">
        <v>26</v>
      </c>
      <c r="I44" s="99"/>
      <c r="J44" s="92" t="s">
        <v>27</v>
      </c>
      <c r="K44" s="99"/>
      <c r="L44" s="19" t="s">
        <v>28</v>
      </c>
      <c r="M44" s="20"/>
      <c r="N44" s="19" t="s">
        <v>29</v>
      </c>
      <c r="O44" s="21"/>
    </row>
    <row r="45" spans="1:15" s="17" customFormat="1" ht="21" customHeight="1" thickBot="1">
      <c r="B45" s="25"/>
      <c r="D45" s="94" t="s">
        <v>68</v>
      </c>
      <c r="E45" s="95"/>
      <c r="F45" s="94" t="s">
        <v>76</v>
      </c>
      <c r="G45" s="58"/>
      <c r="H45" s="59" t="s">
        <v>77</v>
      </c>
      <c r="I45" s="97"/>
      <c r="J45" s="94" t="s">
        <v>78</v>
      </c>
      <c r="K45" s="97"/>
      <c r="L45" s="59" t="s">
        <v>79</v>
      </c>
      <c r="M45" s="58"/>
      <c r="N45" s="84" t="s">
        <v>90</v>
      </c>
      <c r="O45" s="85"/>
    </row>
    <row r="46" spans="1:15" s="16" customFormat="1" ht="15" thickBot="1">
      <c r="B46" s="25"/>
      <c r="D46" s="96"/>
      <c r="E46" s="96"/>
      <c r="F46" s="96"/>
      <c r="I46" s="96"/>
      <c r="J46" s="96"/>
      <c r="K46" s="96"/>
    </row>
    <row r="47" spans="1:15" s="16" customFormat="1" ht="15" thickBot="1">
      <c r="B47" s="25"/>
      <c r="C47" s="18" t="s">
        <v>32</v>
      </c>
      <c r="D47" s="92" t="s">
        <v>24</v>
      </c>
      <c r="E47" s="93"/>
      <c r="F47" s="92" t="s">
        <v>25</v>
      </c>
      <c r="G47" s="20"/>
      <c r="H47" s="19" t="s">
        <v>26</v>
      </c>
      <c r="I47" s="99"/>
      <c r="J47" s="92" t="s">
        <v>27</v>
      </c>
      <c r="K47" s="99"/>
      <c r="L47" s="19" t="s">
        <v>28</v>
      </c>
      <c r="M47" s="20"/>
      <c r="N47" s="19" t="s">
        <v>29</v>
      </c>
      <c r="O47" s="22"/>
    </row>
    <row r="48" spans="1:15" s="16" customFormat="1" ht="15" thickBot="1">
      <c r="B48" s="25"/>
      <c r="D48" s="94" t="s">
        <v>34</v>
      </c>
      <c r="E48" s="97"/>
      <c r="F48" s="94" t="s">
        <v>80</v>
      </c>
      <c r="G48" s="58"/>
      <c r="H48" s="59" t="s">
        <v>81</v>
      </c>
      <c r="I48" s="97"/>
      <c r="J48" s="94" t="s">
        <v>82</v>
      </c>
      <c r="K48" s="97"/>
      <c r="L48" s="59" t="s">
        <v>38</v>
      </c>
      <c r="M48" s="58"/>
      <c r="N48" s="59" t="s">
        <v>74</v>
      </c>
      <c r="O48" s="60"/>
    </row>
    <row r="49" spans="1:11" s="17" customFormat="1">
      <c r="B49" s="25"/>
      <c r="D49" s="98"/>
      <c r="E49" s="98"/>
      <c r="F49" s="98"/>
      <c r="I49" s="98"/>
      <c r="J49" s="98"/>
      <c r="K49" s="98"/>
    </row>
    <row r="50" spans="1:11">
      <c r="A50" s="69" t="s">
        <v>89</v>
      </c>
    </row>
  </sheetData>
  <sortState ref="A34:N43">
    <sortCondition descending="1" ref="N34:N43"/>
  </sortState>
  <mergeCells count="16">
    <mergeCell ref="N45:O45"/>
    <mergeCell ref="A30:A31"/>
    <mergeCell ref="B30:B31"/>
    <mergeCell ref="C30:C31"/>
    <mergeCell ref="N30:N31"/>
    <mergeCell ref="B21:L21"/>
    <mergeCell ref="A22:A23"/>
    <mergeCell ref="B22:B23"/>
    <mergeCell ref="N22:N23"/>
    <mergeCell ref="B29:L29"/>
    <mergeCell ref="N4:N5"/>
    <mergeCell ref="A4:A5"/>
    <mergeCell ref="B4:B5"/>
    <mergeCell ref="B1:L1"/>
    <mergeCell ref="B3:L3"/>
    <mergeCell ref="C4:C5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opLeftCell="A13" workbookViewId="0">
      <selection activeCell="U11" sqref="U11"/>
    </sheetView>
  </sheetViews>
  <sheetFormatPr defaultRowHeight="14.4"/>
  <cols>
    <col min="1" max="1" width="7.109375" style="1" bestFit="1" customWidth="1"/>
    <col min="2" max="2" width="4.6640625" style="24" bestFit="1" customWidth="1"/>
    <col min="3" max="3" width="30.44140625" customWidth="1"/>
    <col min="4" max="6" width="7.6640625" style="91" customWidth="1"/>
    <col min="7" max="7" width="7.6640625" customWidth="1"/>
    <col min="8" max="8" width="8.33203125" style="5" customWidth="1"/>
    <col min="9" max="11" width="7.6640625" style="91" customWidth="1"/>
    <col min="12" max="12" width="7.6640625" customWidth="1"/>
    <col min="13" max="13" width="7.33203125" style="5" bestFit="1" customWidth="1"/>
    <col min="14" max="14" width="9.33203125" style="5" bestFit="1" customWidth="1"/>
    <col min="15" max="15" width="3.44140625" customWidth="1"/>
  </cols>
  <sheetData>
    <row r="1" spans="1:14" ht="21">
      <c r="B1" s="72" t="s">
        <v>52</v>
      </c>
      <c r="C1" s="72"/>
      <c r="D1" s="72"/>
      <c r="E1" s="72"/>
      <c r="F1" s="72"/>
      <c r="G1" s="72"/>
      <c r="H1" s="72"/>
      <c r="I1" s="72"/>
      <c r="J1" s="72"/>
      <c r="K1" s="72"/>
      <c r="L1" s="72"/>
    </row>
    <row r="3" spans="1:14" ht="18.600000000000001" thickBot="1">
      <c r="B3" s="73" t="s">
        <v>61</v>
      </c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1:14" ht="15.6">
      <c r="A4" s="80" t="s">
        <v>9</v>
      </c>
      <c r="B4" s="74" t="s">
        <v>12</v>
      </c>
      <c r="C4" s="76" t="s">
        <v>11</v>
      </c>
      <c r="D4" s="87"/>
      <c r="E4" s="88" t="s">
        <v>0</v>
      </c>
      <c r="F4" s="10"/>
      <c r="G4" s="2"/>
      <c r="H4" s="6"/>
      <c r="I4" s="87"/>
      <c r="J4" s="88" t="s">
        <v>1</v>
      </c>
      <c r="K4" s="10"/>
      <c r="L4" s="2"/>
      <c r="M4" s="6"/>
      <c r="N4" s="78" t="s">
        <v>2</v>
      </c>
    </row>
    <row r="5" spans="1:14" ht="15" thickBot="1">
      <c r="A5" s="81"/>
      <c r="B5" s="75"/>
      <c r="C5" s="77"/>
      <c r="D5" s="89" t="s">
        <v>3</v>
      </c>
      <c r="E5" s="90" t="s">
        <v>4</v>
      </c>
      <c r="F5" s="90" t="s">
        <v>5</v>
      </c>
      <c r="G5" s="32" t="s">
        <v>8</v>
      </c>
      <c r="H5" s="33" t="s">
        <v>6</v>
      </c>
      <c r="I5" s="89" t="s">
        <v>7</v>
      </c>
      <c r="J5" s="90" t="s">
        <v>4</v>
      </c>
      <c r="K5" s="90" t="s">
        <v>5</v>
      </c>
      <c r="L5" s="32" t="s">
        <v>8</v>
      </c>
      <c r="M5" s="33" t="s">
        <v>6</v>
      </c>
      <c r="N5" s="79"/>
    </row>
    <row r="6" spans="1:14" ht="25.2" customHeight="1" thickBot="1">
      <c r="A6" s="30">
        <v>1</v>
      </c>
      <c r="B6" s="34">
        <v>56</v>
      </c>
      <c r="C6" s="35" t="s">
        <v>16</v>
      </c>
      <c r="D6" s="9">
        <v>1.4</v>
      </c>
      <c r="E6" s="10">
        <v>9.0500000000000007</v>
      </c>
      <c r="F6" s="10">
        <v>2</v>
      </c>
      <c r="G6" s="43"/>
      <c r="H6" s="46">
        <f t="shared" ref="H6:H17" si="0">D6+E6+F6+G6</f>
        <v>12.450000000000001</v>
      </c>
      <c r="I6" s="9">
        <v>1.1000000000000001</v>
      </c>
      <c r="J6" s="10">
        <v>9.25</v>
      </c>
      <c r="K6" s="10">
        <v>2</v>
      </c>
      <c r="L6" s="48"/>
      <c r="M6" s="46">
        <f t="shared" ref="M6:M17" si="1">I6+J6+K6+L6</f>
        <v>12.35</v>
      </c>
      <c r="N6" s="28">
        <f t="shared" ref="N6:N17" si="2">H6+M6</f>
        <v>24.8</v>
      </c>
    </row>
    <row r="7" spans="1:14" ht="25.2" customHeight="1" thickBot="1">
      <c r="A7" s="13">
        <v>2</v>
      </c>
      <c r="B7" s="36">
        <v>67</v>
      </c>
      <c r="C7" s="37" t="s">
        <v>15</v>
      </c>
      <c r="D7" s="7">
        <v>1.3</v>
      </c>
      <c r="E7" s="3">
        <v>8.8000000000000007</v>
      </c>
      <c r="F7" s="3">
        <v>2</v>
      </c>
      <c r="G7" s="44"/>
      <c r="H7" s="46">
        <f t="shared" si="0"/>
        <v>12.100000000000001</v>
      </c>
      <c r="I7" s="7">
        <v>1.1000000000000001</v>
      </c>
      <c r="J7" s="3">
        <v>9.4</v>
      </c>
      <c r="K7" s="3">
        <v>2</v>
      </c>
      <c r="L7" s="44"/>
      <c r="M7" s="46">
        <f t="shared" si="1"/>
        <v>12.5</v>
      </c>
      <c r="N7" s="28">
        <f t="shared" si="2"/>
        <v>24.6</v>
      </c>
    </row>
    <row r="8" spans="1:14" ht="25.2" customHeight="1" thickBot="1">
      <c r="A8" s="13">
        <v>3</v>
      </c>
      <c r="B8" s="36">
        <v>59</v>
      </c>
      <c r="C8" s="37" t="s">
        <v>63</v>
      </c>
      <c r="D8" s="7">
        <v>1.3</v>
      </c>
      <c r="E8" s="3">
        <v>8.6999999999999993</v>
      </c>
      <c r="F8" s="3">
        <v>2</v>
      </c>
      <c r="G8" s="44"/>
      <c r="H8" s="46">
        <f t="shared" si="0"/>
        <v>12</v>
      </c>
      <c r="I8" s="7">
        <v>1.2</v>
      </c>
      <c r="J8" s="3">
        <v>8.9499999999999993</v>
      </c>
      <c r="K8" s="3">
        <v>2</v>
      </c>
      <c r="L8" s="49"/>
      <c r="M8" s="46">
        <f t="shared" si="1"/>
        <v>12.149999999999999</v>
      </c>
      <c r="N8" s="28">
        <f t="shared" si="2"/>
        <v>24.15</v>
      </c>
    </row>
    <row r="9" spans="1:14" ht="25.2" customHeight="1" thickBot="1">
      <c r="A9" s="13">
        <v>4</v>
      </c>
      <c r="B9" s="36">
        <v>62</v>
      </c>
      <c r="C9" s="37" t="s">
        <v>18</v>
      </c>
      <c r="D9" s="7">
        <v>1.2</v>
      </c>
      <c r="E9" s="3">
        <v>8.9</v>
      </c>
      <c r="F9" s="3">
        <v>2</v>
      </c>
      <c r="G9" s="44"/>
      <c r="H9" s="46">
        <f t="shared" si="0"/>
        <v>12.1</v>
      </c>
      <c r="I9" s="7">
        <v>1.1000000000000001</v>
      </c>
      <c r="J9" s="3">
        <v>8.5500000000000007</v>
      </c>
      <c r="K9" s="3">
        <v>2</v>
      </c>
      <c r="L9" s="49"/>
      <c r="M9" s="46">
        <f t="shared" si="1"/>
        <v>11.65</v>
      </c>
      <c r="N9" s="28">
        <f t="shared" si="2"/>
        <v>23.75</v>
      </c>
    </row>
    <row r="10" spans="1:14" ht="25.2" customHeight="1" thickBot="1">
      <c r="A10" s="13">
        <v>5</v>
      </c>
      <c r="B10" s="36">
        <v>61</v>
      </c>
      <c r="C10" s="37" t="s">
        <v>40</v>
      </c>
      <c r="D10" s="7">
        <v>1.2</v>
      </c>
      <c r="E10" s="3">
        <v>8.6999999999999993</v>
      </c>
      <c r="F10" s="3">
        <v>2</v>
      </c>
      <c r="G10" s="44"/>
      <c r="H10" s="46">
        <f t="shared" si="0"/>
        <v>11.899999999999999</v>
      </c>
      <c r="I10" s="7">
        <v>1.1000000000000001</v>
      </c>
      <c r="J10" s="3">
        <v>8.6999999999999993</v>
      </c>
      <c r="K10" s="3">
        <v>2</v>
      </c>
      <c r="L10" s="49"/>
      <c r="M10" s="46">
        <f t="shared" si="1"/>
        <v>11.799999999999999</v>
      </c>
      <c r="N10" s="28">
        <f t="shared" si="2"/>
        <v>23.699999999999996</v>
      </c>
    </row>
    <row r="11" spans="1:14" ht="25.2" customHeight="1" thickBot="1">
      <c r="A11" s="13">
        <v>6</v>
      </c>
      <c r="B11" s="36">
        <v>63</v>
      </c>
      <c r="C11" s="37" t="s">
        <v>43</v>
      </c>
      <c r="D11" s="7">
        <v>1.3</v>
      </c>
      <c r="E11" s="3">
        <v>8.5500000000000007</v>
      </c>
      <c r="F11" s="3">
        <v>1.7</v>
      </c>
      <c r="G11" s="44"/>
      <c r="H11" s="46">
        <f t="shared" si="0"/>
        <v>11.55</v>
      </c>
      <c r="I11" s="7">
        <v>0.9</v>
      </c>
      <c r="J11" s="3">
        <v>9.15</v>
      </c>
      <c r="K11" s="3">
        <v>2</v>
      </c>
      <c r="L11" s="49"/>
      <c r="M11" s="46">
        <f t="shared" si="1"/>
        <v>12.05</v>
      </c>
      <c r="N11" s="28">
        <f t="shared" si="2"/>
        <v>23.6</v>
      </c>
    </row>
    <row r="12" spans="1:14" ht="25.2" customHeight="1" thickBot="1">
      <c r="A12" s="13">
        <v>7</v>
      </c>
      <c r="B12" s="36">
        <v>66</v>
      </c>
      <c r="C12" s="37" t="s">
        <v>13</v>
      </c>
      <c r="D12" s="7">
        <v>1.05</v>
      </c>
      <c r="E12" s="3">
        <v>8.85</v>
      </c>
      <c r="F12" s="3">
        <v>1.95</v>
      </c>
      <c r="G12" s="44"/>
      <c r="H12" s="46">
        <f t="shared" si="0"/>
        <v>11.85</v>
      </c>
      <c r="I12" s="7">
        <v>1</v>
      </c>
      <c r="J12" s="3">
        <v>8.15</v>
      </c>
      <c r="K12" s="3">
        <v>1.8</v>
      </c>
      <c r="L12" s="44"/>
      <c r="M12" s="46">
        <f t="shared" si="1"/>
        <v>10.950000000000001</v>
      </c>
      <c r="N12" s="28">
        <f t="shared" si="2"/>
        <v>22.8</v>
      </c>
    </row>
    <row r="13" spans="1:14" ht="25.2" customHeight="1" thickBot="1">
      <c r="A13" s="13">
        <v>8</v>
      </c>
      <c r="B13" s="36">
        <v>57</v>
      </c>
      <c r="C13" s="37" t="s">
        <v>44</v>
      </c>
      <c r="D13" s="7">
        <v>1.1000000000000001</v>
      </c>
      <c r="E13" s="3">
        <v>8.4</v>
      </c>
      <c r="F13" s="3">
        <v>2</v>
      </c>
      <c r="G13" s="44"/>
      <c r="H13" s="46">
        <f t="shared" si="0"/>
        <v>11.5</v>
      </c>
      <c r="I13" s="7">
        <v>0.9</v>
      </c>
      <c r="J13" s="3">
        <v>8.35</v>
      </c>
      <c r="K13" s="3">
        <v>2</v>
      </c>
      <c r="L13" s="49"/>
      <c r="M13" s="46">
        <f t="shared" si="1"/>
        <v>11.25</v>
      </c>
      <c r="N13" s="28">
        <f t="shared" si="2"/>
        <v>22.75</v>
      </c>
    </row>
    <row r="14" spans="1:14" ht="25.2" customHeight="1" thickBot="1">
      <c r="A14" s="13">
        <v>9</v>
      </c>
      <c r="B14" s="36">
        <v>58</v>
      </c>
      <c r="C14" s="37" t="s">
        <v>19</v>
      </c>
      <c r="D14" s="7">
        <v>1.3</v>
      </c>
      <c r="E14" s="3">
        <v>8.85</v>
      </c>
      <c r="F14" s="3">
        <v>1.6</v>
      </c>
      <c r="G14" s="44"/>
      <c r="H14" s="46">
        <f t="shared" si="0"/>
        <v>11.75</v>
      </c>
      <c r="I14" s="7">
        <v>1</v>
      </c>
      <c r="J14" s="3">
        <v>8</v>
      </c>
      <c r="K14" s="3">
        <v>1.8</v>
      </c>
      <c r="L14" s="49"/>
      <c r="M14" s="46">
        <f t="shared" si="1"/>
        <v>10.8</v>
      </c>
      <c r="N14" s="28">
        <f t="shared" si="2"/>
        <v>22.55</v>
      </c>
    </row>
    <row r="15" spans="1:14" ht="25.2" customHeight="1" thickBot="1">
      <c r="A15" s="13">
        <v>10</v>
      </c>
      <c r="B15" s="36">
        <v>65</v>
      </c>
      <c r="C15" s="37" t="s">
        <v>42</v>
      </c>
      <c r="D15" s="7">
        <v>1.2</v>
      </c>
      <c r="E15" s="3">
        <v>8.5500000000000007</v>
      </c>
      <c r="F15" s="3">
        <v>1.9</v>
      </c>
      <c r="G15" s="44"/>
      <c r="H15" s="46">
        <f t="shared" si="0"/>
        <v>11.65</v>
      </c>
      <c r="I15" s="7">
        <v>0.9</v>
      </c>
      <c r="J15" s="3">
        <v>8.0500000000000007</v>
      </c>
      <c r="K15" s="3">
        <v>1.9</v>
      </c>
      <c r="L15" s="44"/>
      <c r="M15" s="46">
        <f t="shared" si="1"/>
        <v>10.850000000000001</v>
      </c>
      <c r="N15" s="28">
        <f t="shared" si="2"/>
        <v>22.5</v>
      </c>
    </row>
    <row r="16" spans="1:14" ht="25.2" customHeight="1" thickBot="1">
      <c r="A16" s="13">
        <v>11</v>
      </c>
      <c r="B16" s="36">
        <v>64</v>
      </c>
      <c r="C16" s="37" t="s">
        <v>20</v>
      </c>
      <c r="D16" s="7">
        <v>1.1000000000000001</v>
      </c>
      <c r="E16" s="3">
        <v>8.15</v>
      </c>
      <c r="F16" s="3">
        <v>1.9</v>
      </c>
      <c r="G16" s="44"/>
      <c r="H16" s="46">
        <f t="shared" si="0"/>
        <v>11.15</v>
      </c>
      <c r="I16" s="7">
        <v>0.9</v>
      </c>
      <c r="J16" s="3">
        <v>8.4</v>
      </c>
      <c r="K16" s="3">
        <v>2</v>
      </c>
      <c r="L16" s="44"/>
      <c r="M16" s="46">
        <f t="shared" si="1"/>
        <v>11.3</v>
      </c>
      <c r="N16" s="28">
        <f t="shared" si="2"/>
        <v>22.450000000000003</v>
      </c>
    </row>
    <row r="17" spans="1:15" ht="25.2" customHeight="1" thickBot="1">
      <c r="A17" s="14">
        <v>12</v>
      </c>
      <c r="B17" s="38">
        <v>60</v>
      </c>
      <c r="C17" s="39" t="s">
        <v>45</v>
      </c>
      <c r="D17" s="8">
        <v>1.3</v>
      </c>
      <c r="E17" s="4">
        <v>8.6999999999999993</v>
      </c>
      <c r="F17" s="4">
        <v>1.8</v>
      </c>
      <c r="G17" s="45"/>
      <c r="H17" s="47">
        <f t="shared" si="0"/>
        <v>11.8</v>
      </c>
      <c r="I17" s="8">
        <v>0.7</v>
      </c>
      <c r="J17" s="4">
        <v>8</v>
      </c>
      <c r="K17" s="4">
        <v>1.9</v>
      </c>
      <c r="L17" s="51"/>
      <c r="M17" s="47">
        <f t="shared" si="1"/>
        <v>10.6</v>
      </c>
      <c r="N17" s="50">
        <f t="shared" si="2"/>
        <v>22.4</v>
      </c>
    </row>
    <row r="19" spans="1:15" ht="18.600000000000001" thickBot="1">
      <c r="B19" s="73" t="s">
        <v>62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</row>
    <row r="20" spans="1:15" ht="15.6">
      <c r="A20" s="80" t="s">
        <v>9</v>
      </c>
      <c r="B20" s="74" t="s">
        <v>12</v>
      </c>
      <c r="C20" s="26" t="s">
        <v>11</v>
      </c>
      <c r="D20" s="87"/>
      <c r="E20" s="88" t="s">
        <v>0</v>
      </c>
      <c r="F20" s="10"/>
      <c r="G20" s="2"/>
      <c r="H20" s="6"/>
      <c r="I20" s="87"/>
      <c r="J20" s="88" t="s">
        <v>1</v>
      </c>
      <c r="K20" s="10"/>
      <c r="L20" s="2"/>
      <c r="M20" s="6"/>
      <c r="N20" s="78" t="s">
        <v>2</v>
      </c>
    </row>
    <row r="21" spans="1:15" ht="15" customHeight="1" thickBot="1">
      <c r="A21" s="81"/>
      <c r="B21" s="86"/>
      <c r="C21" s="64"/>
      <c r="D21" s="89" t="s">
        <v>3</v>
      </c>
      <c r="E21" s="90" t="s">
        <v>4</v>
      </c>
      <c r="F21" s="90" t="s">
        <v>5</v>
      </c>
      <c r="G21" s="32" t="s">
        <v>8</v>
      </c>
      <c r="H21" s="33" t="s">
        <v>6</v>
      </c>
      <c r="I21" s="89" t="s">
        <v>7</v>
      </c>
      <c r="J21" s="90" t="s">
        <v>4</v>
      </c>
      <c r="K21" s="90" t="s">
        <v>5</v>
      </c>
      <c r="L21" s="32" t="s">
        <v>8</v>
      </c>
      <c r="M21" s="33" t="s">
        <v>6</v>
      </c>
      <c r="N21" s="79"/>
    </row>
    <row r="22" spans="1:15" ht="25.2" customHeight="1" thickBot="1">
      <c r="A22" s="30">
        <v>1</v>
      </c>
      <c r="B22" s="34">
        <v>69</v>
      </c>
      <c r="C22" s="35" t="s">
        <v>16</v>
      </c>
      <c r="D22" s="9">
        <v>1.3</v>
      </c>
      <c r="E22" s="10">
        <v>9.1</v>
      </c>
      <c r="F22" s="10">
        <v>2</v>
      </c>
      <c r="G22" s="43"/>
      <c r="H22" s="46">
        <f t="shared" ref="H22:H29" si="3">D22+E22+F22+G22</f>
        <v>12.4</v>
      </c>
      <c r="I22" s="9">
        <v>1</v>
      </c>
      <c r="J22" s="10">
        <v>9.1999999999999993</v>
      </c>
      <c r="K22" s="10">
        <v>2</v>
      </c>
      <c r="L22" s="48"/>
      <c r="M22" s="46">
        <f t="shared" ref="M22:M29" si="4">SUM(I22:L22)</f>
        <v>12.2</v>
      </c>
      <c r="N22" s="15">
        <f t="shared" ref="N22:N29" si="5">H22+M22</f>
        <v>24.6</v>
      </c>
    </row>
    <row r="23" spans="1:15" ht="25.2" customHeight="1" thickBot="1">
      <c r="A23" s="13">
        <v>2</v>
      </c>
      <c r="B23" s="36">
        <v>73</v>
      </c>
      <c r="C23" s="37" t="s">
        <v>43</v>
      </c>
      <c r="D23" s="7">
        <v>1.4</v>
      </c>
      <c r="E23" s="3">
        <v>8.6999999999999993</v>
      </c>
      <c r="F23" s="3">
        <v>1.8</v>
      </c>
      <c r="G23" s="44"/>
      <c r="H23" s="46">
        <f t="shared" si="3"/>
        <v>11.9</v>
      </c>
      <c r="I23" s="7">
        <v>1</v>
      </c>
      <c r="J23" s="3">
        <v>9.15</v>
      </c>
      <c r="K23" s="3">
        <v>2</v>
      </c>
      <c r="L23" s="44"/>
      <c r="M23" s="46">
        <f t="shared" si="4"/>
        <v>12.15</v>
      </c>
      <c r="N23" s="15">
        <f t="shared" si="5"/>
        <v>24.05</v>
      </c>
    </row>
    <row r="24" spans="1:15" ht="25.2" customHeight="1" thickBot="1">
      <c r="A24" s="13">
        <v>3</v>
      </c>
      <c r="B24" s="36">
        <v>71</v>
      </c>
      <c r="C24" s="37" t="s">
        <v>51</v>
      </c>
      <c r="D24" s="7">
        <v>1.5</v>
      </c>
      <c r="E24" s="3">
        <v>8.5</v>
      </c>
      <c r="F24" s="3">
        <v>2</v>
      </c>
      <c r="G24" s="44"/>
      <c r="H24" s="46">
        <f t="shared" si="3"/>
        <v>12</v>
      </c>
      <c r="I24" s="7">
        <v>1</v>
      </c>
      <c r="J24" s="3">
        <v>8.8000000000000007</v>
      </c>
      <c r="K24" s="3">
        <v>2</v>
      </c>
      <c r="L24" s="44"/>
      <c r="M24" s="46">
        <f t="shared" si="4"/>
        <v>11.8</v>
      </c>
      <c r="N24" s="15">
        <f t="shared" si="5"/>
        <v>23.8</v>
      </c>
    </row>
    <row r="25" spans="1:15" ht="25.2" customHeight="1" thickBot="1">
      <c r="A25" s="13">
        <v>4</v>
      </c>
      <c r="B25" s="36">
        <v>75</v>
      </c>
      <c r="C25" s="37" t="s">
        <v>15</v>
      </c>
      <c r="D25" s="7">
        <v>1.4</v>
      </c>
      <c r="E25" s="3">
        <v>8.85</v>
      </c>
      <c r="F25" s="3">
        <v>2</v>
      </c>
      <c r="G25" s="44"/>
      <c r="H25" s="46">
        <f t="shared" si="3"/>
        <v>12.25</v>
      </c>
      <c r="I25" s="7">
        <v>1.1000000000000001</v>
      </c>
      <c r="J25" s="3">
        <v>8.4</v>
      </c>
      <c r="K25" s="3">
        <v>2</v>
      </c>
      <c r="L25" s="44"/>
      <c r="M25" s="46">
        <f t="shared" si="4"/>
        <v>11.5</v>
      </c>
      <c r="N25" s="15">
        <f t="shared" si="5"/>
        <v>23.75</v>
      </c>
    </row>
    <row r="26" spans="1:15" ht="25.2" customHeight="1" thickBot="1">
      <c r="A26" s="13">
        <v>5</v>
      </c>
      <c r="B26" s="36">
        <v>68</v>
      </c>
      <c r="C26" s="37" t="s">
        <v>64</v>
      </c>
      <c r="D26" s="7">
        <v>1.4</v>
      </c>
      <c r="E26" s="3">
        <v>8.6</v>
      </c>
      <c r="F26" s="3">
        <v>2</v>
      </c>
      <c r="G26" s="44"/>
      <c r="H26" s="46">
        <f t="shared" si="3"/>
        <v>12</v>
      </c>
      <c r="I26" s="7">
        <v>1</v>
      </c>
      <c r="J26" s="3">
        <v>8.65</v>
      </c>
      <c r="K26" s="3">
        <v>2</v>
      </c>
      <c r="L26" s="49"/>
      <c r="M26" s="46">
        <f t="shared" si="4"/>
        <v>11.65</v>
      </c>
      <c r="N26" s="15">
        <f t="shared" si="5"/>
        <v>23.65</v>
      </c>
    </row>
    <row r="27" spans="1:15" ht="25.2" customHeight="1" thickBot="1">
      <c r="A27" s="13">
        <v>6</v>
      </c>
      <c r="B27" s="36">
        <v>72</v>
      </c>
      <c r="C27" s="37" t="s">
        <v>65</v>
      </c>
      <c r="D27" s="7">
        <v>1.5</v>
      </c>
      <c r="E27" s="3">
        <v>8.4</v>
      </c>
      <c r="F27" s="3">
        <v>1.9</v>
      </c>
      <c r="G27" s="44"/>
      <c r="H27" s="46">
        <f t="shared" si="3"/>
        <v>11.8</v>
      </c>
      <c r="I27" s="7">
        <v>1</v>
      </c>
      <c r="J27" s="3">
        <v>8.5500000000000007</v>
      </c>
      <c r="K27" s="3">
        <v>2</v>
      </c>
      <c r="L27" s="44"/>
      <c r="M27" s="46">
        <f t="shared" si="4"/>
        <v>11.55</v>
      </c>
      <c r="N27" s="15">
        <f t="shared" si="5"/>
        <v>23.35</v>
      </c>
    </row>
    <row r="28" spans="1:15" ht="25.2" customHeight="1" thickBot="1">
      <c r="A28" s="14">
        <v>7</v>
      </c>
      <c r="B28" s="38">
        <v>70</v>
      </c>
      <c r="C28" s="39" t="s">
        <v>13</v>
      </c>
      <c r="D28" s="8">
        <v>1.4</v>
      </c>
      <c r="E28" s="4">
        <v>8.75</v>
      </c>
      <c r="F28" s="4">
        <v>2</v>
      </c>
      <c r="G28" s="45"/>
      <c r="H28" s="47">
        <f t="shared" si="3"/>
        <v>12.15</v>
      </c>
      <c r="I28" s="8">
        <v>1</v>
      </c>
      <c r="J28" s="4">
        <v>8.15</v>
      </c>
      <c r="K28" s="4">
        <v>1.85</v>
      </c>
      <c r="L28" s="51"/>
      <c r="M28" s="47">
        <f t="shared" si="4"/>
        <v>11</v>
      </c>
      <c r="N28" s="65">
        <f t="shared" si="5"/>
        <v>23.15</v>
      </c>
    </row>
    <row r="29" spans="1:15" ht="25.2" customHeight="1" thickBot="1">
      <c r="A29" s="70">
        <v>8</v>
      </c>
      <c r="B29" s="66">
        <v>74</v>
      </c>
      <c r="C29" s="67" t="s">
        <v>66</v>
      </c>
      <c r="D29" s="100">
        <v>1.6</v>
      </c>
      <c r="E29" s="101">
        <v>9</v>
      </c>
      <c r="F29" s="101">
        <v>2</v>
      </c>
      <c r="G29" s="68"/>
      <c r="H29" s="47">
        <f t="shared" si="3"/>
        <v>12.6</v>
      </c>
      <c r="I29" s="100">
        <v>1.2</v>
      </c>
      <c r="J29" s="101">
        <v>8.9</v>
      </c>
      <c r="K29" s="101">
        <v>2</v>
      </c>
      <c r="L29" s="68"/>
      <c r="M29" s="47">
        <f t="shared" si="4"/>
        <v>12.1</v>
      </c>
      <c r="N29" s="65">
        <f t="shared" si="5"/>
        <v>24.7</v>
      </c>
    </row>
    <row r="30" spans="1:15">
      <c r="N30" s="71" t="s">
        <v>67</v>
      </c>
    </row>
    <row r="31" spans="1:15" ht="15" thickBot="1"/>
    <row r="32" spans="1:15" s="16" customFormat="1" ht="15" thickBot="1">
      <c r="A32" s="23" t="s">
        <v>35</v>
      </c>
      <c r="B32" s="25"/>
      <c r="C32" s="18" t="s">
        <v>23</v>
      </c>
      <c r="D32" s="92" t="s">
        <v>24</v>
      </c>
      <c r="E32" s="93"/>
      <c r="F32" s="92" t="s">
        <v>25</v>
      </c>
      <c r="G32" s="20"/>
      <c r="H32" s="19" t="s">
        <v>26</v>
      </c>
      <c r="I32" s="99"/>
      <c r="J32" s="92" t="s">
        <v>27</v>
      </c>
      <c r="K32" s="99"/>
      <c r="L32" s="19" t="s">
        <v>28</v>
      </c>
      <c r="M32" s="20"/>
      <c r="N32" s="19" t="s">
        <v>29</v>
      </c>
      <c r="O32" s="21"/>
    </row>
    <row r="33" spans="1:15" s="17" customFormat="1" ht="15" thickBot="1">
      <c r="B33" s="25"/>
      <c r="D33" s="94" t="s">
        <v>68</v>
      </c>
      <c r="E33" s="95"/>
      <c r="F33" s="94" t="s">
        <v>83</v>
      </c>
      <c r="G33" s="58"/>
      <c r="H33" s="59" t="s">
        <v>30</v>
      </c>
      <c r="I33" s="97"/>
      <c r="J33" s="94" t="s">
        <v>84</v>
      </c>
      <c r="K33" s="97"/>
      <c r="L33" s="59" t="s">
        <v>79</v>
      </c>
      <c r="M33" s="58"/>
      <c r="N33" s="59" t="s">
        <v>33</v>
      </c>
      <c r="O33" s="60"/>
    </row>
    <row r="34" spans="1:15" s="16" customFormat="1" ht="15" thickBot="1">
      <c r="B34" s="25"/>
      <c r="D34" s="96"/>
      <c r="E34" s="96"/>
      <c r="F34" s="96"/>
      <c r="I34" s="96"/>
      <c r="J34" s="96"/>
      <c r="K34" s="96"/>
    </row>
    <row r="35" spans="1:15" s="16" customFormat="1" ht="15" thickBot="1">
      <c r="B35" s="25"/>
      <c r="C35" s="18" t="s">
        <v>32</v>
      </c>
      <c r="D35" s="92" t="s">
        <v>24</v>
      </c>
      <c r="E35" s="93"/>
      <c r="F35" s="92" t="s">
        <v>25</v>
      </c>
      <c r="G35" s="20"/>
      <c r="H35" s="19" t="s">
        <v>26</v>
      </c>
      <c r="I35" s="99"/>
      <c r="J35" s="92" t="s">
        <v>27</v>
      </c>
      <c r="K35" s="99"/>
      <c r="L35" s="19" t="s">
        <v>28</v>
      </c>
      <c r="M35" s="20"/>
      <c r="N35" s="19" t="s">
        <v>29</v>
      </c>
      <c r="O35" s="22"/>
    </row>
    <row r="36" spans="1:15" s="16" customFormat="1" ht="15" thickBot="1">
      <c r="B36" s="25"/>
      <c r="D36" s="94" t="s">
        <v>34</v>
      </c>
      <c r="E36" s="97"/>
      <c r="F36" s="94" t="s">
        <v>85</v>
      </c>
      <c r="G36" s="58"/>
      <c r="H36" s="59" t="s">
        <v>86</v>
      </c>
      <c r="I36" s="97"/>
      <c r="J36" s="94" t="s">
        <v>87</v>
      </c>
      <c r="K36" s="97"/>
      <c r="L36" s="59" t="s">
        <v>38</v>
      </c>
      <c r="M36" s="58"/>
      <c r="N36" s="59" t="s">
        <v>88</v>
      </c>
      <c r="O36" s="60"/>
    </row>
    <row r="37" spans="1:15" s="17" customFormat="1">
      <c r="B37" s="25"/>
      <c r="D37" s="98"/>
      <c r="E37" s="98"/>
      <c r="F37" s="98"/>
      <c r="I37" s="98"/>
      <c r="J37" s="98"/>
      <c r="K37" s="98"/>
    </row>
    <row r="38" spans="1:15">
      <c r="A38" s="69" t="s">
        <v>89</v>
      </c>
    </row>
  </sheetData>
  <sortState ref="A23:N30">
    <sortCondition descending="1" ref="N23:N30"/>
  </sortState>
  <mergeCells count="10">
    <mergeCell ref="B1:L1"/>
    <mergeCell ref="B3:L3"/>
    <mergeCell ref="A4:A5"/>
    <mergeCell ref="B4:B5"/>
    <mergeCell ref="C4:C5"/>
    <mergeCell ref="N4:N5"/>
    <mergeCell ref="B19:L19"/>
    <mergeCell ref="A20:A21"/>
    <mergeCell ref="B20:B21"/>
    <mergeCell ref="N20:N2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1.sled</vt:lpstr>
      <vt:lpstr>2.sled</vt:lpstr>
      <vt:lpstr>3.sled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kadriana</dc:creator>
  <dc:description/>
  <cp:lastModifiedBy>Barca</cp:lastModifiedBy>
  <cp:revision>10</cp:revision>
  <cp:lastPrinted>2026-10-11T14:48:04Z</cp:lastPrinted>
  <dcterms:created xsi:type="dcterms:W3CDTF">2018-03-30T16:10:14Z</dcterms:created>
  <dcterms:modified xsi:type="dcterms:W3CDTF">2026-10-11T15:21:36Z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