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690" activeTab="3"/>
  </bookViews>
  <sheets>
    <sheet name="I. liga" sheetId="1" r:id="rId1"/>
    <sheet name="II. liga" sheetId="2" r:id="rId2"/>
    <sheet name="III. liga" sheetId="3" r:id="rId3"/>
    <sheet name="IV. liga" sheetId="4" r:id="rId4"/>
    <sheet name="ml.žákyně" sheetId="5" r:id="rId5"/>
    <sheet name="st.žákyně" sheetId="6" r:id="rId6"/>
    <sheet name="žákyně A" sheetId="7" r:id="rId7"/>
    <sheet name="I.liga družstva" sheetId="8" r:id="rId8"/>
    <sheet name="II.liga družstva" sheetId="9" r:id="rId9"/>
    <sheet name="III.liga družstva" sheetId="10" r:id="rId10"/>
    <sheet name="IV.liga družstva" sheetId="11" r:id="rId11"/>
  </sheets>
  <definedNames>
    <definedName name="_xlnm.Print_Titles" localSheetId="0">'I. liga'!$1:$2</definedName>
    <definedName name="_xlnm.Print_Titles" localSheetId="1">'II. liga'!$1:$2</definedName>
    <definedName name="_xlnm.Print_Titles" localSheetId="2">'III. liga'!$1:$2</definedName>
    <definedName name="_xlnm.Print_Titles" localSheetId="3">'IV. liga'!$1:$2</definedName>
    <definedName name="_xlnm.Print_Titles" localSheetId="4">'ml.žákyně'!$1:$2</definedName>
    <definedName name="_xlnm.Print_Titles" localSheetId="5">'st.žákyně'!$1:$2</definedName>
    <definedName name="_xlnm.Print_Titles" localSheetId="6">'žákyně A'!$1:$2</definedName>
    <definedName name="_xlnm.Print_Area" localSheetId="0">'I. liga'!$A$1:$V$13</definedName>
    <definedName name="_xlnm.Print_Area" localSheetId="7">'I.liga družstva'!$A$1:$R$10</definedName>
    <definedName name="_xlnm.Print_Area" localSheetId="8">'II.liga družstva'!$A$1:$R$13</definedName>
    <definedName name="_xlnm.Print_Area" localSheetId="9">'III.liga družstva'!$A$1:$R$12</definedName>
    <definedName name="_xlnm.Print_Area" localSheetId="3">'IV. liga'!$A$1:$V$25</definedName>
    <definedName name="_xlnm.Print_Area" localSheetId="10">'IV.liga družstva'!$A$1:$R$12</definedName>
    <definedName name="_xlnm.Print_Area" localSheetId="4">'ml.žákyně'!$A$1:$V$21</definedName>
    <definedName name="_xlnm.Print_Area" localSheetId="5">'st.žákyně'!$A$1:$V$16</definedName>
    <definedName name="_xlnm.Print_Area" localSheetId="6">'žákyně A'!$A$1:$V$12</definedName>
  </definedNames>
  <calcPr fullCalcOnLoad="1"/>
</workbook>
</file>

<file path=xl/sharedStrings.xml><?xml version="1.0" encoding="utf-8"?>
<sst xmlns="http://schemas.openxmlformats.org/spreadsheetml/2006/main" count="477" uniqueCount="123">
  <si>
    <t>pořadí</t>
  </si>
  <si>
    <t>jméno</t>
  </si>
  <si>
    <t>r.n.</t>
  </si>
  <si>
    <t>oddíl</t>
  </si>
  <si>
    <t>trenér</t>
  </si>
  <si>
    <t>D</t>
  </si>
  <si>
    <t>E</t>
  </si>
  <si>
    <t>S</t>
  </si>
  <si>
    <t>celkem</t>
  </si>
  <si>
    <t>Jíchová K.</t>
  </si>
  <si>
    <t>n.s.</t>
  </si>
  <si>
    <t xml:space="preserve">I. LIGA </t>
  </si>
  <si>
    <t>Mejzrová Adéla</t>
  </si>
  <si>
    <t>Sokol Příbram A</t>
  </si>
  <si>
    <t>Chrastinová B., Nedvěd V.</t>
  </si>
  <si>
    <t>Blehová Anna</t>
  </si>
  <si>
    <t>Schejbalová Anna</t>
  </si>
  <si>
    <t>Gerčáková Hana</t>
  </si>
  <si>
    <t>Jíchová H.</t>
  </si>
  <si>
    <t xml:space="preserve">II. LIGA </t>
  </si>
  <si>
    <t>Benešová Klára</t>
  </si>
  <si>
    <t>MUDr. Taftlová, Jirsová J.</t>
  </si>
  <si>
    <t>Sokol Kolín</t>
  </si>
  <si>
    <t>Balcarová Eliška</t>
  </si>
  <si>
    <t>Voglová Eliška</t>
  </si>
  <si>
    <t>Mgr. Rožánek</t>
  </si>
  <si>
    <t>Šlaufová - host Plzeň</t>
  </si>
  <si>
    <t>Pokorná K. - host Poděbrady</t>
  </si>
  <si>
    <t>Rampouchová Pavlína</t>
  </si>
  <si>
    <t>Chrastinová Martina</t>
  </si>
  <si>
    <t>Sokol Příbram B</t>
  </si>
  <si>
    <t>Svobodová Karolína</t>
  </si>
  <si>
    <t>Ševčíková Karolína</t>
  </si>
  <si>
    <t>Ševčíková Kateřina</t>
  </si>
  <si>
    <t>Pavlíčková Simona</t>
  </si>
  <si>
    <t>Sokol Kladno</t>
  </si>
  <si>
    <t>Podpěra T.</t>
  </si>
  <si>
    <t>Libovická Kateřina</t>
  </si>
  <si>
    <t>Zichová Eva</t>
  </si>
  <si>
    <t>Kacálková J.</t>
  </si>
  <si>
    <t>Boumová Rosalia</t>
  </si>
  <si>
    <t>Štemberová Veronika</t>
  </si>
  <si>
    <t>Jefimová Jaroslava</t>
  </si>
  <si>
    <t>Rozhodčí:</t>
  </si>
  <si>
    <t xml:space="preserve">Přeskok: </t>
  </si>
  <si>
    <t>Nejtková, Trojanová</t>
  </si>
  <si>
    <t xml:space="preserve">Bradla: </t>
  </si>
  <si>
    <t>Štiková, Kozlová, Procházková</t>
  </si>
  <si>
    <t xml:space="preserve">Kladina: </t>
  </si>
  <si>
    <t>Jíchová, Kuberová, Vašířová</t>
  </si>
  <si>
    <t xml:space="preserve">Akrobacie: </t>
  </si>
  <si>
    <t>Pokorná, Chrastinová, Dvořáková</t>
  </si>
  <si>
    <t>Lisá Dominika</t>
  </si>
  <si>
    <t>Kubínová Lucie</t>
  </si>
  <si>
    <t>Dvořáková Kristýna</t>
  </si>
  <si>
    <t xml:space="preserve">III. LIGA </t>
  </si>
  <si>
    <t>Sokol Kolín A</t>
  </si>
  <si>
    <t>Pechová Barbora</t>
  </si>
  <si>
    <t>Loumanová Lucie</t>
  </si>
  <si>
    <t>MUDr. Taftlová, Štěrbová L.</t>
  </si>
  <si>
    <t>Klimešová Ella Justina</t>
  </si>
  <si>
    <t>MUDr. Taftlová, Nejtková B.</t>
  </si>
  <si>
    <t>Urbánková Natálie</t>
  </si>
  <si>
    <t>Košťálová Gabriela</t>
  </si>
  <si>
    <t>Machová Tereza</t>
  </si>
  <si>
    <t>Švarcová Tina</t>
  </si>
  <si>
    <t>Ondrová Viktorie</t>
  </si>
  <si>
    <t>Sokol Kolín B</t>
  </si>
  <si>
    <t>Rejfková Veronika</t>
  </si>
  <si>
    <t>Mgr. Rožánek, Štěrbová L.</t>
  </si>
  <si>
    <t>Cenkerová Adéla</t>
  </si>
  <si>
    <t>Sedláčková Kateřina</t>
  </si>
  <si>
    <t>Jíchová K. - host Příbram</t>
  </si>
  <si>
    <t xml:space="preserve">IV. LIGA </t>
  </si>
  <si>
    <t>Dlouhá Aneta</t>
  </si>
  <si>
    <t>Romanová Daniela</t>
  </si>
  <si>
    <t>Boumová Veronika</t>
  </si>
  <si>
    <t>Čermáková Veronika</t>
  </si>
  <si>
    <t>Mudrová M.</t>
  </si>
  <si>
    <t>Hrbková Natálie</t>
  </si>
  <si>
    <t>Borysenková Isabela</t>
  </si>
  <si>
    <t>Dvořáková Anna</t>
  </si>
  <si>
    <t>Chrastinová Viktorie</t>
  </si>
  <si>
    <t>Pečenková Martina</t>
  </si>
  <si>
    <t>Kubátová Alena</t>
  </si>
  <si>
    <t>Kaprasová Tereza</t>
  </si>
  <si>
    <t>Trojanová L.</t>
  </si>
  <si>
    <t>Hofmanová Veronika</t>
  </si>
  <si>
    <t>Kantorová Markéta</t>
  </si>
  <si>
    <t>Slámová Lucie</t>
  </si>
  <si>
    <t>Filipová Barbora</t>
  </si>
  <si>
    <t>Nejtková, Trojanová, Rampouchová</t>
  </si>
  <si>
    <t>Štiková, Kozlová, Chrastinová</t>
  </si>
  <si>
    <t>Pokorná, Lisá, Dvořáková</t>
  </si>
  <si>
    <t>mladší žákyně</t>
  </si>
  <si>
    <t>Valíčková Pavla</t>
  </si>
  <si>
    <t>Sokol Příbram</t>
  </si>
  <si>
    <t>Procházková A., Novotná J.</t>
  </si>
  <si>
    <t>Skalníková Viktorie</t>
  </si>
  <si>
    <t>Koldová Amálie</t>
  </si>
  <si>
    <t>Čepková Taťána</t>
  </si>
  <si>
    <t>Máchová Eva</t>
  </si>
  <si>
    <t>Čambalová Elen</t>
  </si>
  <si>
    <t>Šmídová Barbora</t>
  </si>
  <si>
    <t>Nechánská Tereza</t>
  </si>
  <si>
    <t>Valíčková Julie</t>
  </si>
  <si>
    <t>Zmeškalová</t>
  </si>
  <si>
    <t>starší žákyně</t>
  </si>
  <si>
    <t>Žatečková Emma</t>
  </si>
  <si>
    <t>Sokol Poděbrady</t>
  </si>
  <si>
    <t>Pokorná K.</t>
  </si>
  <si>
    <t>Koldová Eliška</t>
  </si>
  <si>
    <t>Bálková Zuzana</t>
  </si>
  <si>
    <t>Dandová Veronika</t>
  </si>
  <si>
    <t>Hošková Barbora</t>
  </si>
  <si>
    <t>žákyně A</t>
  </si>
  <si>
    <t>Klasnová Tereza</t>
  </si>
  <si>
    <t>I. LIGA - družstva</t>
  </si>
  <si>
    <t>II. LIGA - družstva</t>
  </si>
  <si>
    <t>III. LIGA - družstva</t>
  </si>
  <si>
    <t>IV. LIGA - družstva</t>
  </si>
  <si>
    <t>Luftová Elisha</t>
  </si>
  <si>
    <t>Pínová Markéta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</si>
</sst>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[$-405]d\.\ mmmm\ yyyy"/>
    <numFmt numFmtId="166" formatCode="0\2"/>
    <numFmt numFmtId="167" formatCode="#,##0.00_ ;\-#,##0.00\ "/>
    <numFmt numFmtId="168" formatCode="0.0"/>
    <numFmt numFmtId="169" formatCode="#,##0.000_ ;\-#,##0.000\ "/>
  </numFmts>
  <fonts count="29">
    <font>
      <sz val="10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Symbol"/>
      <family val="1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164" fontId="26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169" fontId="27" fillId="0" borderId="0" xfId="47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164" fontId="22" fillId="0" borderId="12" xfId="47" applyNumberFormat="1" applyFont="1" applyBorder="1" applyAlignment="1">
      <alignment horizontal="center"/>
      <protection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164" fontId="25" fillId="0" borderId="14" xfId="0" applyNumberFormat="1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164" fontId="23" fillId="0" borderId="17" xfId="0" applyNumberFormat="1" applyFont="1" applyBorder="1" applyAlignment="1">
      <alignment horizontal="right"/>
    </xf>
    <xf numFmtId="164" fontId="22" fillId="0" borderId="18" xfId="47" applyNumberFormat="1" applyFont="1" applyBorder="1" applyAlignment="1">
      <alignment horizontal="center"/>
      <protection/>
    </xf>
    <xf numFmtId="164" fontId="0" fillId="0" borderId="11" xfId="0" applyNumberFormat="1" applyBorder="1" applyAlignment="1">
      <alignment horizontal="center"/>
    </xf>
    <xf numFmtId="164" fontId="26" fillId="0" borderId="19" xfId="0" applyNumberFormat="1" applyFont="1" applyBorder="1" applyAlignment="1">
      <alignment horizontal="right"/>
    </xf>
    <xf numFmtId="164" fontId="26" fillId="0" borderId="12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6" fillId="0" borderId="20" xfId="0" applyNumberFormat="1" applyFont="1" applyBorder="1" applyAlignment="1">
      <alignment/>
    </xf>
    <xf numFmtId="164" fontId="26" fillId="0" borderId="18" xfId="0" applyNumberFormat="1" applyFont="1" applyBorder="1" applyAlignment="1">
      <alignment/>
    </xf>
    <xf numFmtId="2" fontId="25" fillId="0" borderId="13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9" fontId="0" fillId="0" borderId="0" xfId="0" applyNumberFormat="1" applyBorder="1" applyAlignment="1">
      <alignment horizontal="center" vertical="center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/>
    </xf>
    <xf numFmtId="2" fontId="25" fillId="0" borderId="25" xfId="0" applyNumberFormat="1" applyFont="1" applyBorder="1" applyAlignment="1">
      <alignment/>
    </xf>
    <xf numFmtId="164" fontId="25" fillId="0" borderId="26" xfId="0" applyNumberFormat="1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Alignment="1">
      <alignment horizontal="right"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164" fontId="27" fillId="0" borderId="28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169" fontId="27" fillId="0" borderId="31" xfId="47" applyNumberFormat="1" applyFont="1" applyBorder="1" applyAlignment="1">
      <alignment horizontal="center"/>
      <protection/>
    </xf>
    <xf numFmtId="169" fontId="27" fillId="0" borderId="32" xfId="47" applyNumberFormat="1" applyFont="1" applyBorder="1" applyAlignment="1">
      <alignment horizontal="center"/>
      <protection/>
    </xf>
    <xf numFmtId="169" fontId="27" fillId="0" borderId="33" xfId="47" applyNumberFormat="1" applyFont="1" applyBorder="1" applyAlignment="1">
      <alignment horizontal="center"/>
      <protection/>
    </xf>
    <xf numFmtId="0" fontId="0" fillId="0" borderId="23" xfId="0" applyBorder="1" applyAlignment="1">
      <alignment horizontal="center" vertical="center"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2" fontId="25" fillId="0" borderId="13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6" fillId="0" borderId="19" xfId="0" applyNumberFormat="1" applyFont="1" applyFill="1" applyBorder="1" applyAlignment="1">
      <alignment horizontal="right"/>
    </xf>
    <xf numFmtId="164" fontId="26" fillId="0" borderId="20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2" fontId="25" fillId="0" borderId="27" xfId="0" applyNumberFormat="1" applyFont="1" applyFill="1" applyBorder="1" applyAlignment="1">
      <alignment/>
    </xf>
    <xf numFmtId="164" fontId="25" fillId="0" borderId="34" xfId="0" applyNumberFormat="1" applyFont="1" applyFill="1" applyBorder="1" applyAlignment="1">
      <alignment/>
    </xf>
    <xf numFmtId="164" fontId="26" fillId="0" borderId="36" xfId="0" applyNumberFormat="1" applyFont="1" applyFill="1" applyBorder="1" applyAlignment="1">
      <alignment horizontal="right"/>
    </xf>
    <xf numFmtId="164" fontId="26" fillId="0" borderId="17" xfId="0" applyNumberFormat="1" applyFont="1" applyFill="1" applyBorder="1" applyAlignment="1">
      <alignment/>
    </xf>
    <xf numFmtId="168" fontId="25" fillId="0" borderId="14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left"/>
    </xf>
    <xf numFmtId="169" fontId="27" fillId="0" borderId="39" xfId="47" applyNumberFormat="1" applyFont="1" applyBorder="1" applyAlignment="1">
      <alignment horizontal="center"/>
      <protection/>
    </xf>
    <xf numFmtId="164" fontId="0" fillId="0" borderId="27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169" fontId="0" fillId="0" borderId="42" xfId="0" applyNumberFormat="1" applyBorder="1" applyAlignment="1">
      <alignment horizontal="center" vertical="center"/>
    </xf>
    <xf numFmtId="169" fontId="0" fillId="0" borderId="43" xfId="0" applyNumberFormat="1" applyBorder="1" applyAlignment="1">
      <alignment horizontal="center" vertical="center"/>
    </xf>
    <xf numFmtId="169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47" xfId="0" applyNumberForma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26" fillId="0" borderId="1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4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6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169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26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2" fontId="25" fillId="0" borderId="25" xfId="0" applyNumberFormat="1" applyFont="1" applyFill="1" applyBorder="1" applyAlignment="1">
      <alignment/>
    </xf>
    <xf numFmtId="164" fontId="25" fillId="0" borderId="26" xfId="0" applyNumberFormat="1" applyFont="1" applyFill="1" applyBorder="1" applyAlignment="1">
      <alignment/>
    </xf>
    <xf numFmtId="0" fontId="23" fillId="0" borderId="42" xfId="0" applyFont="1" applyBorder="1" applyAlignment="1">
      <alignment horizontal="center" vertical="center"/>
    </xf>
    <xf numFmtId="0" fontId="26" fillId="0" borderId="50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169" fontId="27" fillId="0" borderId="44" xfId="47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76200</xdr:rowOff>
    </xdr:from>
    <xdr:to>
      <xdr:col>8</xdr:col>
      <xdr:colOff>228600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47625</xdr:rowOff>
    </xdr:from>
    <xdr:to>
      <xdr:col>12</xdr:col>
      <xdr:colOff>200025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7625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66675</xdr:rowOff>
    </xdr:from>
    <xdr:to>
      <xdr:col>16</xdr:col>
      <xdr:colOff>209550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666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0</xdr:row>
      <xdr:rowOff>76200</xdr:rowOff>
    </xdr:from>
    <xdr:to>
      <xdr:col>20</xdr:col>
      <xdr:colOff>190500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7</xdr:col>
      <xdr:colOff>247650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810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38100</xdr:rowOff>
    </xdr:from>
    <xdr:to>
      <xdr:col>10</xdr:col>
      <xdr:colOff>180975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810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13</xdr:col>
      <xdr:colOff>209550</xdr:colOff>
      <xdr:row>0</xdr:row>
      <xdr:rowOff>476250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7620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57150</xdr:rowOff>
    </xdr:from>
    <xdr:to>
      <xdr:col>16</xdr:col>
      <xdr:colOff>200025</xdr:colOff>
      <xdr:row>0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5715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7</xdr:col>
      <xdr:colOff>247650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810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38100</xdr:rowOff>
    </xdr:from>
    <xdr:to>
      <xdr:col>10</xdr:col>
      <xdr:colOff>180975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810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13</xdr:col>
      <xdr:colOff>209550</xdr:colOff>
      <xdr:row>0</xdr:row>
      <xdr:rowOff>476250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7620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57150</xdr:rowOff>
    </xdr:from>
    <xdr:to>
      <xdr:col>16</xdr:col>
      <xdr:colOff>200025</xdr:colOff>
      <xdr:row>0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5715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76200</xdr:rowOff>
    </xdr:from>
    <xdr:to>
      <xdr:col>8</xdr:col>
      <xdr:colOff>228600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762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47625</xdr:rowOff>
    </xdr:from>
    <xdr:to>
      <xdr:col>12</xdr:col>
      <xdr:colOff>200025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7625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66675</xdr:rowOff>
    </xdr:from>
    <xdr:to>
      <xdr:col>16</xdr:col>
      <xdr:colOff>209550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666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0</xdr:row>
      <xdr:rowOff>76200</xdr:rowOff>
    </xdr:from>
    <xdr:to>
      <xdr:col>20</xdr:col>
      <xdr:colOff>190500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762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76200</xdr:rowOff>
    </xdr:from>
    <xdr:to>
      <xdr:col>8</xdr:col>
      <xdr:colOff>228600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47625</xdr:rowOff>
    </xdr:from>
    <xdr:to>
      <xdr:col>12</xdr:col>
      <xdr:colOff>200025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762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66675</xdr:rowOff>
    </xdr:from>
    <xdr:to>
      <xdr:col>16</xdr:col>
      <xdr:colOff>209550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34275" y="666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0</xdr:row>
      <xdr:rowOff>76200</xdr:rowOff>
    </xdr:from>
    <xdr:to>
      <xdr:col>20</xdr:col>
      <xdr:colOff>190500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762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76200</xdr:rowOff>
    </xdr:from>
    <xdr:to>
      <xdr:col>8</xdr:col>
      <xdr:colOff>228600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47625</xdr:rowOff>
    </xdr:from>
    <xdr:to>
      <xdr:col>12</xdr:col>
      <xdr:colOff>200025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7625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66675</xdr:rowOff>
    </xdr:from>
    <xdr:to>
      <xdr:col>16</xdr:col>
      <xdr:colOff>209550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6667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0</xdr:row>
      <xdr:rowOff>76200</xdr:rowOff>
    </xdr:from>
    <xdr:to>
      <xdr:col>20</xdr:col>
      <xdr:colOff>190500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762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76200</xdr:rowOff>
    </xdr:from>
    <xdr:to>
      <xdr:col>8</xdr:col>
      <xdr:colOff>228600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47625</xdr:rowOff>
    </xdr:from>
    <xdr:to>
      <xdr:col>12</xdr:col>
      <xdr:colOff>200025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7625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66675</xdr:rowOff>
    </xdr:from>
    <xdr:to>
      <xdr:col>16</xdr:col>
      <xdr:colOff>209550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666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0</xdr:row>
      <xdr:rowOff>76200</xdr:rowOff>
    </xdr:from>
    <xdr:to>
      <xdr:col>20</xdr:col>
      <xdr:colOff>190500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76200</xdr:rowOff>
    </xdr:from>
    <xdr:to>
      <xdr:col>8</xdr:col>
      <xdr:colOff>228600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47625</xdr:rowOff>
    </xdr:from>
    <xdr:to>
      <xdr:col>12</xdr:col>
      <xdr:colOff>200025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7625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66675</xdr:rowOff>
    </xdr:from>
    <xdr:to>
      <xdr:col>16</xdr:col>
      <xdr:colOff>209550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666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0</xdr:row>
      <xdr:rowOff>76200</xdr:rowOff>
    </xdr:from>
    <xdr:to>
      <xdr:col>20</xdr:col>
      <xdr:colOff>190500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76200</xdr:rowOff>
    </xdr:from>
    <xdr:to>
      <xdr:col>8</xdr:col>
      <xdr:colOff>228600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47625</xdr:rowOff>
    </xdr:from>
    <xdr:to>
      <xdr:col>12</xdr:col>
      <xdr:colOff>200025</xdr:colOff>
      <xdr:row>0</xdr:row>
      <xdr:rowOff>476250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7625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66675</xdr:rowOff>
    </xdr:from>
    <xdr:to>
      <xdr:col>16</xdr:col>
      <xdr:colOff>209550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666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285750</xdr:colOff>
      <xdr:row>0</xdr:row>
      <xdr:rowOff>76200</xdr:rowOff>
    </xdr:from>
    <xdr:to>
      <xdr:col>20</xdr:col>
      <xdr:colOff>190500</xdr:colOff>
      <xdr:row>0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7</xdr:col>
      <xdr:colOff>247650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810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38100</xdr:rowOff>
    </xdr:from>
    <xdr:to>
      <xdr:col>10</xdr:col>
      <xdr:colOff>180975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810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13</xdr:col>
      <xdr:colOff>209550</xdr:colOff>
      <xdr:row>0</xdr:row>
      <xdr:rowOff>476250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7620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57150</xdr:rowOff>
    </xdr:from>
    <xdr:to>
      <xdr:col>16</xdr:col>
      <xdr:colOff>200025</xdr:colOff>
      <xdr:row>0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5715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7</xdr:col>
      <xdr:colOff>247650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810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38100</xdr:rowOff>
    </xdr:from>
    <xdr:to>
      <xdr:col>10</xdr:col>
      <xdr:colOff>180975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810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13</xdr:col>
      <xdr:colOff>209550</xdr:colOff>
      <xdr:row>0</xdr:row>
      <xdr:rowOff>476250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7620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57150</xdr:rowOff>
    </xdr:from>
    <xdr:to>
      <xdr:col>16</xdr:col>
      <xdr:colOff>200025</xdr:colOff>
      <xdr:row>0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5715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13"/>
  <sheetViews>
    <sheetView workbookViewId="0" topLeftCell="A1">
      <selection activeCell="Q19" sqref="Q19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4.7109375" style="0" customWidth="1"/>
    <col min="4" max="4" width="18.28125" style="0" customWidth="1"/>
    <col min="5" max="5" width="23.00390625" style="0" customWidth="1"/>
    <col min="6" max="6" width="4.28125" style="1" customWidth="1"/>
    <col min="7" max="7" width="5.28125" style="1" customWidth="1"/>
    <col min="8" max="8" width="3.00390625" style="1" customWidth="1"/>
    <col min="9" max="9" width="6.7109375" style="2" customWidth="1"/>
    <col min="10" max="10" width="4.28125" style="1" customWidth="1"/>
    <col min="11" max="11" width="5.28125" style="1" customWidth="1"/>
    <col min="12" max="12" width="3.421875" style="1" customWidth="1"/>
    <col min="13" max="13" width="6.7109375" style="2" customWidth="1"/>
    <col min="14" max="14" width="4.28125" style="1" customWidth="1"/>
    <col min="15" max="15" width="5.140625" style="1" customWidth="1"/>
    <col min="16" max="16" width="3.7109375" style="1" customWidth="1"/>
    <col min="17" max="17" width="6.7109375" style="2" customWidth="1"/>
    <col min="18" max="18" width="4.28125" style="1" customWidth="1"/>
    <col min="19" max="19" width="5.140625" style="1" customWidth="1"/>
    <col min="20" max="20" width="3.421875" style="1" customWidth="1"/>
    <col min="21" max="21" width="6.7109375" style="2" customWidth="1"/>
    <col min="22" max="22" width="9.140625" style="3" customWidth="1"/>
  </cols>
  <sheetData>
    <row r="1" spans="1:22" ht="41.25" customHeight="1">
      <c r="A1" s="97" t="s">
        <v>11</v>
      </c>
      <c r="B1" s="98"/>
      <c r="C1" s="98"/>
      <c r="D1" s="98"/>
      <c r="E1" s="99"/>
      <c r="F1" s="94"/>
      <c r="G1" s="95"/>
      <c r="H1" s="95"/>
      <c r="I1" s="96"/>
      <c r="J1" s="94"/>
      <c r="K1" s="95"/>
      <c r="L1" s="95"/>
      <c r="M1" s="96"/>
      <c r="N1" s="94"/>
      <c r="O1" s="95"/>
      <c r="P1" s="95"/>
      <c r="Q1" s="96"/>
      <c r="R1" s="94"/>
      <c r="S1" s="95"/>
      <c r="T1" s="95"/>
      <c r="U1" s="96"/>
      <c r="V1" s="33"/>
    </row>
    <row r="2" spans="1:22" s="7" customFormat="1" ht="19.5" customHeight="1" thickBot="1">
      <c r="A2" s="22" t="s">
        <v>0</v>
      </c>
      <c r="B2" s="4" t="s">
        <v>1</v>
      </c>
      <c r="C2" s="4" t="s">
        <v>2</v>
      </c>
      <c r="D2" s="4" t="s">
        <v>3</v>
      </c>
      <c r="E2" s="30" t="s">
        <v>4</v>
      </c>
      <c r="F2" s="35" t="s">
        <v>5</v>
      </c>
      <c r="G2" s="5" t="s">
        <v>6</v>
      </c>
      <c r="H2" s="39" t="s">
        <v>10</v>
      </c>
      <c r="I2" s="23" t="s">
        <v>7</v>
      </c>
      <c r="J2" s="35" t="s">
        <v>5</v>
      </c>
      <c r="K2" s="5" t="s">
        <v>6</v>
      </c>
      <c r="L2" s="39" t="s">
        <v>10</v>
      </c>
      <c r="M2" s="23" t="s">
        <v>7</v>
      </c>
      <c r="N2" s="35" t="s">
        <v>5</v>
      </c>
      <c r="O2" s="5" t="s">
        <v>6</v>
      </c>
      <c r="P2" s="39" t="s">
        <v>10</v>
      </c>
      <c r="Q2" s="23" t="s">
        <v>7</v>
      </c>
      <c r="R2" s="38" t="s">
        <v>5</v>
      </c>
      <c r="S2" s="6" t="s">
        <v>6</v>
      </c>
      <c r="T2" s="40" t="s">
        <v>10</v>
      </c>
      <c r="U2" s="23" t="s">
        <v>7</v>
      </c>
      <c r="V2" s="34" t="s">
        <v>7</v>
      </c>
    </row>
    <row r="3" spans="1:22" s="15" customFormat="1" ht="14.25" customHeight="1">
      <c r="A3" s="24">
        <v>1</v>
      </c>
      <c r="B3" s="25" t="s">
        <v>52</v>
      </c>
      <c r="C3" s="25">
        <v>1996</v>
      </c>
      <c r="D3" s="25" t="s">
        <v>35</v>
      </c>
      <c r="E3" s="31" t="s">
        <v>39</v>
      </c>
      <c r="F3" s="43">
        <v>4.2</v>
      </c>
      <c r="G3" s="26">
        <v>8.8</v>
      </c>
      <c r="H3" s="26"/>
      <c r="I3" s="36">
        <f>F3+G3-H3</f>
        <v>13</v>
      </c>
      <c r="J3" s="43">
        <v>2</v>
      </c>
      <c r="K3" s="26">
        <v>6.734</v>
      </c>
      <c r="L3" s="26"/>
      <c r="M3" s="36">
        <f>J3+K3-L3</f>
        <v>8.734</v>
      </c>
      <c r="N3" s="43">
        <v>4.8</v>
      </c>
      <c r="O3" s="26">
        <v>8.267</v>
      </c>
      <c r="P3" s="26"/>
      <c r="Q3" s="36">
        <f>N3+O3-P3</f>
        <v>13.067</v>
      </c>
      <c r="R3" s="43">
        <v>4.5</v>
      </c>
      <c r="S3" s="26">
        <v>7.934</v>
      </c>
      <c r="T3" s="26"/>
      <c r="U3" s="36">
        <f>R3+S3-T3</f>
        <v>12.434000000000001</v>
      </c>
      <c r="V3" s="41">
        <f>SUM(U3,Q3,M3,I3)</f>
        <v>47.235</v>
      </c>
    </row>
    <row r="4" spans="1:22" s="15" customFormat="1" ht="14.25" customHeight="1">
      <c r="A4" s="24">
        <v>2</v>
      </c>
      <c r="B4" s="25" t="s">
        <v>53</v>
      </c>
      <c r="C4" s="25">
        <v>2001</v>
      </c>
      <c r="D4" s="25" t="s">
        <v>35</v>
      </c>
      <c r="E4" s="31" t="s">
        <v>39</v>
      </c>
      <c r="F4" s="43">
        <v>2.4</v>
      </c>
      <c r="G4" s="26">
        <v>9.05</v>
      </c>
      <c r="H4" s="26"/>
      <c r="I4" s="36">
        <f>F4+G4-H4</f>
        <v>11.450000000000001</v>
      </c>
      <c r="J4" s="43">
        <v>1.5</v>
      </c>
      <c r="K4" s="26">
        <v>8.134</v>
      </c>
      <c r="L4" s="26"/>
      <c r="M4" s="36">
        <f>J4+K4-L4</f>
        <v>9.634</v>
      </c>
      <c r="N4" s="43">
        <v>3.1</v>
      </c>
      <c r="O4" s="26">
        <v>7.834</v>
      </c>
      <c r="P4" s="26"/>
      <c r="Q4" s="36">
        <f>N4+O4-P4</f>
        <v>10.934</v>
      </c>
      <c r="R4" s="43">
        <v>3.3</v>
      </c>
      <c r="S4" s="26">
        <v>7.534</v>
      </c>
      <c r="T4" s="26"/>
      <c r="U4" s="36">
        <f>R4+S4-T4</f>
        <v>10.834</v>
      </c>
      <c r="V4" s="41">
        <f>SUM(U4,Q4,M4,I4)</f>
        <v>42.852000000000004</v>
      </c>
    </row>
    <row r="5" spans="1:22" s="15" customFormat="1" ht="14.25" customHeight="1" thickBot="1">
      <c r="A5" s="27">
        <v>3</v>
      </c>
      <c r="B5" s="28" t="s">
        <v>54</v>
      </c>
      <c r="C5" s="28">
        <v>2003</v>
      </c>
      <c r="D5" s="28" t="s">
        <v>35</v>
      </c>
      <c r="E5" s="32" t="s">
        <v>39</v>
      </c>
      <c r="F5" s="44"/>
      <c r="G5" s="29"/>
      <c r="H5" s="29"/>
      <c r="I5" s="37">
        <f>F5+G5-H5</f>
        <v>0</v>
      </c>
      <c r="J5" s="44">
        <v>1.2</v>
      </c>
      <c r="K5" s="29">
        <v>7.7</v>
      </c>
      <c r="L5" s="29"/>
      <c r="M5" s="37">
        <f>J5+K5-L5</f>
        <v>8.9</v>
      </c>
      <c r="N5" s="44"/>
      <c r="O5" s="29"/>
      <c r="P5" s="29"/>
      <c r="Q5" s="37">
        <f>N5+O5-P5</f>
        <v>0</v>
      </c>
      <c r="R5" s="44"/>
      <c r="S5" s="29"/>
      <c r="T5" s="29"/>
      <c r="U5" s="37">
        <f>R5+S5-T5</f>
        <v>0</v>
      </c>
      <c r="V5" s="42">
        <f>SUM(U5,Q5,M5,I5)</f>
        <v>8.9</v>
      </c>
    </row>
    <row r="9" spans="1:22" s="58" customFormat="1" ht="12">
      <c r="A9" s="57" t="s">
        <v>43</v>
      </c>
      <c r="F9" s="59"/>
      <c r="G9" s="59"/>
      <c r="H9" s="59"/>
      <c r="I9" s="60"/>
      <c r="J9" s="59"/>
      <c r="K9" s="59"/>
      <c r="L9" s="59"/>
      <c r="M9" s="60"/>
      <c r="N9" s="59"/>
      <c r="O9" s="59"/>
      <c r="P9" s="59"/>
      <c r="Q9" s="60"/>
      <c r="R9" s="59"/>
      <c r="S9" s="59"/>
      <c r="T9" s="59"/>
      <c r="U9" s="60"/>
      <c r="V9" s="61"/>
    </row>
    <row r="10" spans="1:22" s="58" customFormat="1" ht="12">
      <c r="A10" s="58" t="s">
        <v>44</v>
      </c>
      <c r="C10" s="58" t="s">
        <v>45</v>
      </c>
      <c r="F10" s="59"/>
      <c r="G10" s="59"/>
      <c r="H10" s="59"/>
      <c r="I10" s="60"/>
      <c r="J10" s="59"/>
      <c r="K10" s="59"/>
      <c r="L10" s="59"/>
      <c r="M10" s="60"/>
      <c r="N10" s="59"/>
      <c r="O10" s="59"/>
      <c r="P10" s="59"/>
      <c r="Q10" s="60"/>
      <c r="R10" s="59"/>
      <c r="S10" s="59"/>
      <c r="T10" s="59"/>
      <c r="U10" s="60"/>
      <c r="V10" s="61"/>
    </row>
    <row r="11" spans="1:22" s="58" customFormat="1" ht="12">
      <c r="A11" s="58" t="s">
        <v>46</v>
      </c>
      <c r="C11" s="58" t="s">
        <v>47</v>
      </c>
      <c r="F11" s="59"/>
      <c r="G11" s="59"/>
      <c r="H11" s="59"/>
      <c r="I11" s="60"/>
      <c r="J11" s="59"/>
      <c r="K11" s="59"/>
      <c r="L11" s="59"/>
      <c r="M11" s="60"/>
      <c r="N11" s="59"/>
      <c r="O11" s="59"/>
      <c r="P11" s="59"/>
      <c r="Q11" s="60"/>
      <c r="R11" s="59"/>
      <c r="S11" s="59"/>
      <c r="T11" s="59"/>
      <c r="U11" s="60"/>
      <c r="V11" s="61"/>
    </row>
    <row r="12" spans="1:22" s="58" customFormat="1" ht="12">
      <c r="A12" s="58" t="s">
        <v>48</v>
      </c>
      <c r="C12" s="58" t="s">
        <v>49</v>
      </c>
      <c r="F12" s="59"/>
      <c r="G12" s="59"/>
      <c r="H12" s="59"/>
      <c r="I12" s="60"/>
      <c r="J12" s="59"/>
      <c r="K12" s="59"/>
      <c r="L12" s="59"/>
      <c r="M12" s="60"/>
      <c r="N12" s="59"/>
      <c r="O12" s="59"/>
      <c r="P12" s="59"/>
      <c r="Q12" s="60"/>
      <c r="R12" s="59"/>
      <c r="S12" s="59"/>
      <c r="T12" s="59"/>
      <c r="U12" s="60"/>
      <c r="V12" s="61"/>
    </row>
    <row r="13" spans="1:22" s="58" customFormat="1" ht="12">
      <c r="A13" s="58" t="s">
        <v>50</v>
      </c>
      <c r="C13" s="58" t="s">
        <v>51</v>
      </c>
      <c r="F13" s="59"/>
      <c r="G13" s="59"/>
      <c r="H13" s="59"/>
      <c r="I13" s="60"/>
      <c r="J13" s="59"/>
      <c r="K13" s="59"/>
      <c r="L13" s="59"/>
      <c r="M13" s="60"/>
      <c r="N13" s="59"/>
      <c r="O13" s="59"/>
      <c r="P13" s="59"/>
      <c r="Q13" s="60"/>
      <c r="R13" s="59"/>
      <c r="S13" s="59"/>
      <c r="T13" s="59"/>
      <c r="U13" s="60"/>
      <c r="V13" s="61"/>
    </row>
  </sheetData>
  <sheetProtection/>
  <mergeCells count="5">
    <mergeCell ref="R1:U1"/>
    <mergeCell ref="A1:E1"/>
    <mergeCell ref="F1:I1"/>
    <mergeCell ref="J1:M1"/>
    <mergeCell ref="N1:Q1"/>
  </mergeCells>
  <printOptions horizontalCentered="1"/>
  <pageMargins left="0.4330708661417323" right="0.4330708661417323" top="1.220472440944882" bottom="0.8267716535433072" header="0.5118110236220472" footer="0.31496062992125984"/>
  <pageSetup fitToHeight="1" fitToWidth="1" horizontalDpi="600" verticalDpi="600" orientation="landscape" paperSize="9" scale="90" r:id="rId2"/>
  <headerFooter alignWithMargins="0">
    <oddHeader>&amp;C&amp;"Arial,Tučné"&amp;16PŘEBOR STŘEDOČESKÉHO KRAJE</oddHeader>
    <oddFooter>&amp;LV Příbrami 22.listopadu 2014&amp;CŘeditelka závodu: Blanka Chrastinová&amp;RHlavní rozhodčí: Hana Jíchová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51"/>
  <sheetViews>
    <sheetView workbookViewId="0" topLeftCell="A1">
      <selection activeCell="A1" sqref="A1:R12"/>
    </sheetView>
  </sheetViews>
  <sheetFormatPr defaultColWidth="9.140625" defaultRowHeight="12.75"/>
  <cols>
    <col min="3" max="3" width="18.140625" style="0" customWidth="1"/>
    <col min="4" max="4" width="5.28125" style="0" customWidth="1"/>
    <col min="5" max="5" width="0.13671875" style="0" customWidth="1"/>
    <col min="6" max="17" width="10.00390625" style="0" customWidth="1"/>
    <col min="18" max="18" width="13.7109375" style="8" bestFit="1" customWidth="1"/>
  </cols>
  <sheetData>
    <row r="1" spans="1:18" ht="43.5" customHeight="1" thickBot="1">
      <c r="A1" s="100" t="s">
        <v>119</v>
      </c>
      <c r="B1" s="101"/>
      <c r="C1" s="101"/>
      <c r="D1" s="101"/>
      <c r="E1" s="101"/>
      <c r="F1" s="105"/>
      <c r="G1" s="106"/>
      <c r="H1" s="107"/>
      <c r="I1" s="105"/>
      <c r="J1" s="106"/>
      <c r="K1" s="107"/>
      <c r="L1" s="105"/>
      <c r="M1" s="106"/>
      <c r="N1" s="107"/>
      <c r="O1" s="105"/>
      <c r="P1" s="106"/>
      <c r="Q1" s="107"/>
      <c r="R1" s="64" t="s">
        <v>8</v>
      </c>
    </row>
    <row r="2" spans="1:18" ht="22.5" customHeight="1">
      <c r="A2" s="65">
        <v>1</v>
      </c>
      <c r="B2" s="110" t="s">
        <v>56</v>
      </c>
      <c r="C2" s="111"/>
      <c r="D2" s="111"/>
      <c r="E2" s="66"/>
      <c r="F2" s="126">
        <v>34.001000000000005</v>
      </c>
      <c r="G2" s="127"/>
      <c r="H2" s="128"/>
      <c r="I2" s="126">
        <v>29.134</v>
      </c>
      <c r="J2" s="127"/>
      <c r="K2" s="128"/>
      <c r="L2" s="126">
        <v>30.7</v>
      </c>
      <c r="M2" s="127"/>
      <c r="N2" s="128"/>
      <c r="O2" s="126">
        <v>33.134</v>
      </c>
      <c r="P2" s="127"/>
      <c r="Q2" s="128"/>
      <c r="R2" s="67">
        <v>126.96900000000001</v>
      </c>
    </row>
    <row r="3" spans="1:18" ht="22.5" customHeight="1">
      <c r="A3" s="45">
        <v>2</v>
      </c>
      <c r="B3" s="116" t="s">
        <v>35</v>
      </c>
      <c r="C3" s="117"/>
      <c r="D3" s="117"/>
      <c r="E3" s="50"/>
      <c r="F3" s="118">
        <v>31.534</v>
      </c>
      <c r="G3" s="70"/>
      <c r="H3" s="119"/>
      <c r="I3" s="118">
        <v>29.234</v>
      </c>
      <c r="J3" s="70"/>
      <c r="K3" s="119"/>
      <c r="L3" s="118">
        <v>32.266</v>
      </c>
      <c r="M3" s="70"/>
      <c r="N3" s="119"/>
      <c r="O3" s="118">
        <v>33.501999999999995</v>
      </c>
      <c r="P3" s="70"/>
      <c r="Q3" s="119"/>
      <c r="R3" s="68">
        <v>126.53599999999999</v>
      </c>
    </row>
    <row r="4" spans="1:18" ht="22.5" customHeight="1" thickBot="1">
      <c r="A4" s="46">
        <v>3</v>
      </c>
      <c r="B4" s="112" t="s">
        <v>67</v>
      </c>
      <c r="C4" s="113"/>
      <c r="D4" s="113"/>
      <c r="E4" s="51"/>
      <c r="F4" s="123">
        <v>31.601</v>
      </c>
      <c r="G4" s="124"/>
      <c r="H4" s="125"/>
      <c r="I4" s="123">
        <v>15.134</v>
      </c>
      <c r="J4" s="124"/>
      <c r="K4" s="125"/>
      <c r="L4" s="123">
        <v>30.000999999999998</v>
      </c>
      <c r="M4" s="124"/>
      <c r="N4" s="125"/>
      <c r="O4" s="123">
        <v>32.768</v>
      </c>
      <c r="P4" s="124"/>
      <c r="Q4" s="125"/>
      <c r="R4" s="69">
        <v>109.50399999999999</v>
      </c>
    </row>
    <row r="5" spans="2:18" s="7" customFormat="1" ht="16.5" customHeight="1">
      <c r="B5" s="108"/>
      <c r="C5" s="109"/>
      <c r="D5" s="15"/>
      <c r="E5" s="15"/>
      <c r="F5" s="16"/>
      <c r="G5" s="16"/>
      <c r="H5" s="17"/>
      <c r="I5" s="18"/>
      <c r="J5" s="18"/>
      <c r="K5" s="17"/>
      <c r="L5" s="18"/>
      <c r="M5" s="18"/>
      <c r="N5" s="17"/>
      <c r="O5" s="18"/>
      <c r="P5" s="18"/>
      <c r="Q5" s="17"/>
      <c r="R5" s="19"/>
    </row>
    <row r="6" spans="2:18" s="7" customFormat="1" ht="15.75">
      <c r="B6" s="47"/>
      <c r="C6" s="48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21"/>
    </row>
    <row r="7" spans="2:18" s="7" customFormat="1" ht="15.75">
      <c r="B7" s="47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1"/>
    </row>
    <row r="8" spans="1:18" s="7" customFormat="1" ht="15.75">
      <c r="A8" s="57" t="s">
        <v>43</v>
      </c>
      <c r="B8" s="47"/>
      <c r="C8" s="48"/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21"/>
    </row>
    <row r="9" spans="1:18" s="7" customFormat="1" ht="16.5" customHeight="1">
      <c r="A9" s="58" t="s">
        <v>44</v>
      </c>
      <c r="B9" s="47"/>
      <c r="C9" s="58" t="s">
        <v>45</v>
      </c>
      <c r="D9" s="48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21"/>
    </row>
    <row r="10" spans="1:18" s="7" customFormat="1" ht="16.5" customHeight="1">
      <c r="A10" s="58" t="s">
        <v>46</v>
      </c>
      <c r="B10" s="47"/>
      <c r="C10" s="58" t="s">
        <v>47</v>
      </c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21"/>
    </row>
    <row r="11" spans="1:18" s="7" customFormat="1" ht="15.75">
      <c r="A11" s="58" t="s">
        <v>48</v>
      </c>
      <c r="B11" s="47"/>
      <c r="C11" s="58" t="s">
        <v>49</v>
      </c>
      <c r="D11" s="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21"/>
    </row>
    <row r="12" spans="1:18" s="7" customFormat="1" ht="15.75">
      <c r="A12" s="58" t="s">
        <v>50</v>
      </c>
      <c r="B12" s="47"/>
      <c r="C12" s="58" t="s">
        <v>51</v>
      </c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21"/>
    </row>
    <row r="13" spans="2:18" s="7" customFormat="1" ht="15.75">
      <c r="B13" s="47"/>
      <c r="C13" s="48"/>
      <c r="D13" s="48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21"/>
    </row>
    <row r="14" spans="2:18" s="7" customFormat="1" ht="15.75">
      <c r="B14" s="47"/>
      <c r="C14" s="48"/>
      <c r="D14" s="48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21"/>
    </row>
    <row r="15" spans="2:18" s="7" customFormat="1" ht="16.5" customHeight="1">
      <c r="B15" s="47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21"/>
    </row>
    <row r="16" spans="2:18" s="7" customFormat="1" ht="16.5" customHeight="1">
      <c r="B16" s="14"/>
      <c r="C16" s="15"/>
      <c r="D16" s="15"/>
      <c r="E16" s="15"/>
      <c r="F16" s="16"/>
      <c r="G16" s="16"/>
      <c r="H16" s="12"/>
      <c r="I16" s="11"/>
      <c r="J16" s="11"/>
      <c r="K16" s="12"/>
      <c r="L16" s="11"/>
      <c r="M16" s="11"/>
      <c r="N16" s="12"/>
      <c r="O16" s="11"/>
      <c r="P16" s="11"/>
      <c r="Q16" s="12"/>
      <c r="R16" s="13"/>
    </row>
    <row r="17" spans="2:18" s="7" customFormat="1" ht="16.5" customHeight="1">
      <c r="B17" s="47"/>
      <c r="C17" s="48"/>
      <c r="D17" s="62"/>
      <c r="E17" s="62"/>
      <c r="F17" s="63"/>
      <c r="G17" s="63"/>
      <c r="H17" s="9"/>
      <c r="I17" s="16"/>
      <c r="J17" s="16"/>
      <c r="K17" s="9"/>
      <c r="L17" s="16"/>
      <c r="M17" s="16"/>
      <c r="N17" s="9"/>
      <c r="O17" s="16"/>
      <c r="P17" s="16"/>
      <c r="Q17" s="9"/>
      <c r="R17" s="10"/>
    </row>
    <row r="18" spans="2:18" s="7" customFormat="1" ht="15.75">
      <c r="B18" s="14"/>
      <c r="C18" s="15"/>
      <c r="D18" s="15"/>
      <c r="E18" s="15"/>
      <c r="F18" s="16"/>
      <c r="G18" s="16"/>
      <c r="H18" s="9"/>
      <c r="I18" s="16"/>
      <c r="J18" s="16"/>
      <c r="K18" s="9"/>
      <c r="L18" s="16"/>
      <c r="M18" s="16"/>
      <c r="N18" s="9"/>
      <c r="O18" s="16"/>
      <c r="P18" s="16"/>
      <c r="Q18" s="9"/>
      <c r="R18" s="10"/>
    </row>
    <row r="19" spans="2:18" s="7" customFormat="1" ht="15.75">
      <c r="B19" s="58"/>
      <c r="C19" s="58"/>
      <c r="D19" s="15"/>
      <c r="E19" s="15"/>
      <c r="F19" s="16"/>
      <c r="G19" s="16"/>
      <c r="H19" s="9"/>
      <c r="I19" s="16"/>
      <c r="J19" s="16"/>
      <c r="K19" s="9"/>
      <c r="L19" s="16"/>
      <c r="M19" s="16"/>
      <c r="N19" s="9"/>
      <c r="O19" s="16"/>
      <c r="P19" s="16"/>
      <c r="Q19" s="9"/>
      <c r="R19" s="10"/>
    </row>
    <row r="20" spans="2:18" s="7" customFormat="1" ht="15.75">
      <c r="B20" s="58"/>
      <c r="D20" s="15"/>
      <c r="E20" s="15"/>
      <c r="F20" s="16"/>
      <c r="G20" s="16"/>
      <c r="H20" s="9"/>
      <c r="I20" s="16"/>
      <c r="J20" s="16"/>
      <c r="K20" s="9"/>
      <c r="L20" s="16"/>
      <c r="M20" s="16"/>
      <c r="N20" s="9"/>
      <c r="O20" s="16"/>
      <c r="P20" s="16"/>
      <c r="Q20" s="9"/>
      <c r="R20" s="10"/>
    </row>
    <row r="21" spans="2:18" s="7" customFormat="1" ht="15.75">
      <c r="B21" s="58"/>
      <c r="D21" s="15"/>
      <c r="E21" s="15"/>
      <c r="F21" s="16"/>
      <c r="G21" s="16"/>
      <c r="H21" s="9"/>
      <c r="I21" s="16"/>
      <c r="J21" s="16"/>
      <c r="K21" s="9"/>
      <c r="L21" s="16"/>
      <c r="M21" s="16"/>
      <c r="N21" s="9"/>
      <c r="O21" s="16"/>
      <c r="P21" s="16"/>
      <c r="Q21" s="9"/>
      <c r="R21" s="10"/>
    </row>
    <row r="22" spans="2:18" s="7" customFormat="1" ht="16.5" customHeight="1">
      <c r="B22" s="58"/>
      <c r="D22" s="15"/>
      <c r="E22" s="15"/>
      <c r="F22" s="16"/>
      <c r="G22" s="16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9"/>
    </row>
    <row r="23" spans="2:18" s="7" customFormat="1" ht="48" customHeight="1">
      <c r="B23" s="58"/>
      <c r="D23" s="15"/>
      <c r="E23" s="15"/>
      <c r="F23" s="16"/>
      <c r="G23" s="16"/>
      <c r="H23" s="17"/>
      <c r="I23" s="18"/>
      <c r="J23" s="18"/>
      <c r="K23" s="17"/>
      <c r="L23" s="18"/>
      <c r="M23" s="18"/>
      <c r="N23" s="17"/>
      <c r="O23" s="18"/>
      <c r="P23" s="18"/>
      <c r="Q23" s="17"/>
      <c r="R23" s="19"/>
    </row>
    <row r="24" spans="1:18" ht="16.5" customHeight="1">
      <c r="A24" s="7"/>
      <c r="B24" s="108"/>
      <c r="C24" s="109"/>
      <c r="D24" s="15"/>
      <c r="E24" s="15"/>
      <c r="F24" s="16"/>
      <c r="G24" s="16"/>
      <c r="H24" s="17"/>
      <c r="I24" s="18"/>
      <c r="J24" s="18"/>
      <c r="K24" s="17"/>
      <c r="L24" s="18"/>
      <c r="M24" s="18"/>
      <c r="N24" s="17"/>
      <c r="O24" s="18"/>
      <c r="P24" s="18"/>
      <c r="Q24" s="17"/>
      <c r="R24" s="19"/>
    </row>
    <row r="25" spans="1:18" ht="15.75">
      <c r="A25" s="7"/>
      <c r="B25" s="14"/>
      <c r="C25" s="15"/>
      <c r="D25" s="15"/>
      <c r="E25" s="15"/>
      <c r="F25" s="16"/>
      <c r="G25" s="16"/>
      <c r="H25" s="9"/>
      <c r="I25" s="16"/>
      <c r="J25" s="16"/>
      <c r="K25" s="9"/>
      <c r="L25" s="16"/>
      <c r="M25" s="16"/>
      <c r="N25" s="9"/>
      <c r="O25" s="16"/>
      <c r="P25" s="16"/>
      <c r="Q25" s="9"/>
      <c r="R25" s="10"/>
    </row>
    <row r="26" spans="1:18" ht="15.75">
      <c r="A26" s="7"/>
      <c r="B26" s="14"/>
      <c r="C26" s="15"/>
      <c r="D26" s="15"/>
      <c r="E26" s="15"/>
      <c r="F26" s="16"/>
      <c r="G26" s="16"/>
      <c r="H26" s="9"/>
      <c r="I26" s="16"/>
      <c r="J26" s="16"/>
      <c r="K26" s="9"/>
      <c r="L26" s="16"/>
      <c r="M26" s="16"/>
      <c r="N26" s="9"/>
      <c r="O26" s="16"/>
      <c r="P26" s="16"/>
      <c r="Q26" s="9"/>
      <c r="R26" s="10"/>
    </row>
    <row r="27" spans="1:18" ht="15.75">
      <c r="A27" s="7"/>
      <c r="B27" s="14"/>
      <c r="C27" s="15"/>
      <c r="D27" s="15"/>
      <c r="E27" s="15"/>
      <c r="F27" s="16"/>
      <c r="G27" s="16"/>
      <c r="H27" s="9"/>
      <c r="I27" s="16"/>
      <c r="J27" s="16"/>
      <c r="K27" s="9"/>
      <c r="L27" s="16"/>
      <c r="M27" s="16"/>
      <c r="N27" s="9"/>
      <c r="O27" s="16"/>
      <c r="P27" s="16"/>
      <c r="Q27" s="9"/>
      <c r="R27" s="10"/>
    </row>
    <row r="28" spans="1:18" ht="15.75">
      <c r="A28" s="7"/>
      <c r="B28" s="108"/>
      <c r="C28" s="108"/>
      <c r="D28" s="15"/>
      <c r="E28" s="15"/>
      <c r="F28" s="16"/>
      <c r="G28" s="16"/>
      <c r="H28" s="9"/>
      <c r="I28" s="16"/>
      <c r="J28" s="16"/>
      <c r="K28" s="9"/>
      <c r="L28" s="16"/>
      <c r="M28" s="16"/>
      <c r="N28" s="9"/>
      <c r="O28" s="16"/>
      <c r="P28" s="16"/>
      <c r="Q28" s="9"/>
      <c r="R28" s="10"/>
    </row>
    <row r="29" spans="1:18" ht="15.75">
      <c r="A29" s="7"/>
      <c r="B29" s="14"/>
      <c r="C29" s="15"/>
      <c r="D29" s="15"/>
      <c r="E29" s="15"/>
      <c r="F29" s="16"/>
      <c r="G29" s="16"/>
      <c r="H29" s="9"/>
      <c r="I29" s="16"/>
      <c r="J29" s="16"/>
      <c r="K29" s="9"/>
      <c r="L29" s="16"/>
      <c r="M29" s="16"/>
      <c r="N29" s="9"/>
      <c r="O29" s="16"/>
      <c r="P29" s="16"/>
      <c r="Q29" s="9"/>
      <c r="R29" s="10"/>
    </row>
    <row r="30" spans="1:18" ht="15.75">
      <c r="A30" s="7"/>
      <c r="B30" s="14"/>
      <c r="C30" s="15"/>
      <c r="D30" s="15"/>
      <c r="E30" s="15"/>
      <c r="F30" s="16"/>
      <c r="G30" s="16"/>
      <c r="H30" s="9"/>
      <c r="I30" s="16"/>
      <c r="J30" s="16"/>
      <c r="K30" s="9"/>
      <c r="L30" s="16"/>
      <c r="M30" s="16"/>
      <c r="N30" s="9"/>
      <c r="O30" s="16"/>
      <c r="P30" s="16"/>
      <c r="Q30" s="9"/>
      <c r="R30" s="10"/>
    </row>
    <row r="31" spans="1:18" ht="15.75">
      <c r="A31" s="7"/>
      <c r="B31" s="14"/>
      <c r="C31" s="15"/>
      <c r="D31" s="15"/>
      <c r="E31" s="15"/>
      <c r="F31" s="16"/>
      <c r="G31" s="16"/>
      <c r="H31" s="9"/>
      <c r="I31" s="16"/>
      <c r="J31" s="16"/>
      <c r="K31" s="9"/>
      <c r="L31" s="16"/>
      <c r="M31" s="16"/>
      <c r="N31" s="9"/>
      <c r="O31" s="16"/>
      <c r="P31" s="16"/>
      <c r="Q31" s="9"/>
      <c r="R31" s="10"/>
    </row>
    <row r="32" spans="1:18" ht="15.75">
      <c r="A32" s="7"/>
      <c r="B32" s="108"/>
      <c r="C32" s="108"/>
      <c r="D32" s="15"/>
      <c r="E32" s="15"/>
      <c r="F32" s="16"/>
      <c r="G32" s="16"/>
      <c r="H32" s="9"/>
      <c r="I32" s="16"/>
      <c r="J32" s="16"/>
      <c r="K32" s="9"/>
      <c r="L32" s="16"/>
      <c r="M32" s="16"/>
      <c r="N32" s="9"/>
      <c r="O32" s="16"/>
      <c r="P32" s="16"/>
      <c r="Q32" s="9"/>
      <c r="R32" s="10"/>
    </row>
    <row r="33" spans="1:18" ht="15.75">
      <c r="A33" s="7"/>
      <c r="B33" s="14"/>
      <c r="C33" s="15"/>
      <c r="D33" s="15"/>
      <c r="E33" s="15"/>
      <c r="F33" s="16"/>
      <c r="G33" s="16"/>
      <c r="H33" s="9"/>
      <c r="I33" s="16"/>
      <c r="J33" s="16"/>
      <c r="K33" s="9"/>
      <c r="L33" s="16"/>
      <c r="M33" s="16"/>
      <c r="N33" s="9"/>
      <c r="O33" s="16"/>
      <c r="P33" s="16"/>
      <c r="Q33" s="9"/>
      <c r="R33" s="10"/>
    </row>
    <row r="34" spans="1:18" ht="15.75">
      <c r="A34" s="7"/>
      <c r="B34" s="14"/>
      <c r="C34" s="15"/>
      <c r="D34" s="15"/>
      <c r="E34" s="15"/>
      <c r="F34" s="16"/>
      <c r="G34" s="16"/>
      <c r="H34" s="9"/>
      <c r="I34" s="16"/>
      <c r="J34" s="16"/>
      <c r="K34" s="9"/>
      <c r="L34" s="16"/>
      <c r="M34" s="16"/>
      <c r="N34" s="9"/>
      <c r="O34" s="16"/>
      <c r="P34" s="16"/>
      <c r="Q34" s="9"/>
      <c r="R34" s="10"/>
    </row>
    <row r="35" spans="1:18" ht="15.75">
      <c r="A35" s="7"/>
      <c r="B35" s="14"/>
      <c r="C35" s="15"/>
      <c r="D35" s="15"/>
      <c r="E35" s="15"/>
      <c r="F35" s="16"/>
      <c r="G35" s="16"/>
      <c r="H35" s="9"/>
      <c r="I35" s="16"/>
      <c r="J35" s="16"/>
      <c r="K35" s="9"/>
      <c r="L35" s="16"/>
      <c r="M35" s="16"/>
      <c r="N35" s="9"/>
      <c r="O35" s="16"/>
      <c r="P35" s="16"/>
      <c r="Q35" s="9"/>
      <c r="R35" s="10"/>
    </row>
    <row r="36" spans="1:18" ht="15.75">
      <c r="A36" s="7"/>
      <c r="B36" s="14"/>
      <c r="C36" s="15"/>
      <c r="D36" s="15"/>
      <c r="E36" s="15"/>
      <c r="F36" s="16"/>
      <c r="G36" s="16"/>
      <c r="H36" s="9"/>
      <c r="I36" s="16"/>
      <c r="J36" s="16"/>
      <c r="K36" s="9"/>
      <c r="L36" s="16"/>
      <c r="M36" s="16"/>
      <c r="N36" s="9"/>
      <c r="O36" s="16"/>
      <c r="P36" s="16"/>
      <c r="Q36" s="9"/>
      <c r="R36" s="10"/>
    </row>
    <row r="37" spans="1:18" ht="15.75">
      <c r="A37" s="7"/>
      <c r="B37" s="7"/>
      <c r="C37" s="7"/>
      <c r="D37" s="7"/>
      <c r="E37" s="7"/>
      <c r="F37" s="7"/>
      <c r="G37" s="7"/>
      <c r="H37" s="9"/>
      <c r="I37" s="7"/>
      <c r="J37" s="7"/>
      <c r="K37" s="9"/>
      <c r="L37" s="7"/>
      <c r="M37" s="7"/>
      <c r="N37" s="9"/>
      <c r="O37" s="7"/>
      <c r="P37" s="7"/>
      <c r="Q37" s="9"/>
      <c r="R37" s="10"/>
    </row>
    <row r="38" spans="1:18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0"/>
    </row>
    <row r="39" spans="1:18" ht="15.75">
      <c r="A39" s="7"/>
      <c r="B39" s="108"/>
      <c r="C39" s="108"/>
      <c r="D39" s="15"/>
      <c r="E39" s="15"/>
      <c r="F39" s="16"/>
      <c r="G39" s="16"/>
      <c r="H39" s="9"/>
      <c r="I39" s="16"/>
      <c r="J39" s="16"/>
      <c r="K39" s="9"/>
      <c r="L39" s="16"/>
      <c r="M39" s="16"/>
      <c r="N39" s="9"/>
      <c r="O39" s="16"/>
      <c r="P39" s="16"/>
      <c r="Q39" s="9"/>
      <c r="R39" s="10"/>
    </row>
    <row r="40" spans="1:18" ht="15.75">
      <c r="A40" s="7"/>
      <c r="B40" s="14"/>
      <c r="C40" s="15"/>
      <c r="D40" s="15"/>
      <c r="E40" s="15"/>
      <c r="F40" s="16"/>
      <c r="G40" s="16"/>
      <c r="H40" s="9"/>
      <c r="I40" s="16"/>
      <c r="J40" s="16"/>
      <c r="K40" s="9"/>
      <c r="L40" s="16"/>
      <c r="M40" s="16"/>
      <c r="N40" s="9"/>
      <c r="O40" s="16"/>
      <c r="P40" s="16"/>
      <c r="Q40" s="9"/>
      <c r="R40" s="10"/>
    </row>
    <row r="41" spans="1:18" ht="15.75">
      <c r="A41" s="7"/>
      <c r="B41" s="14"/>
      <c r="C41" s="15"/>
      <c r="D41" s="15"/>
      <c r="E41" s="15"/>
      <c r="F41" s="16"/>
      <c r="G41" s="16"/>
      <c r="H41" s="9"/>
      <c r="I41" s="16"/>
      <c r="J41" s="16"/>
      <c r="K41" s="9"/>
      <c r="L41" s="16"/>
      <c r="M41" s="16"/>
      <c r="N41" s="9"/>
      <c r="O41" s="16"/>
      <c r="P41" s="16"/>
      <c r="Q41" s="9"/>
      <c r="R41" s="10"/>
    </row>
    <row r="42" spans="1:18" ht="15.75">
      <c r="A42" s="7"/>
      <c r="B42" s="14"/>
      <c r="C42" s="15"/>
      <c r="D42" s="15"/>
      <c r="E42" s="15"/>
      <c r="F42" s="16"/>
      <c r="G42" s="16"/>
      <c r="H42" s="9"/>
      <c r="I42" s="16"/>
      <c r="J42" s="16"/>
      <c r="K42" s="9"/>
      <c r="L42" s="16"/>
      <c r="M42" s="16"/>
      <c r="N42" s="9"/>
      <c r="O42" s="16"/>
      <c r="P42" s="16"/>
      <c r="Q42" s="9"/>
      <c r="R42" s="10"/>
    </row>
    <row r="43" spans="1:18" ht="15.75">
      <c r="A43" s="7"/>
      <c r="B43" s="14"/>
      <c r="C43" s="15"/>
      <c r="D43" s="15"/>
      <c r="E43" s="15"/>
      <c r="F43" s="16"/>
      <c r="G43" s="16"/>
      <c r="H43" s="9"/>
      <c r="I43" s="16"/>
      <c r="J43" s="16"/>
      <c r="K43" s="9"/>
      <c r="L43" s="16"/>
      <c r="M43" s="16"/>
      <c r="N43" s="9"/>
      <c r="O43" s="16"/>
      <c r="P43" s="16"/>
      <c r="Q43" s="9"/>
      <c r="R43" s="10"/>
    </row>
    <row r="44" spans="1:18" ht="15.75">
      <c r="A44" s="7"/>
      <c r="B44" s="7"/>
      <c r="C44" s="7"/>
      <c r="D44" s="7"/>
      <c r="E44" s="7"/>
      <c r="F44" s="7"/>
      <c r="G44" s="7"/>
      <c r="H44" s="9"/>
      <c r="I44" s="7"/>
      <c r="J44" s="7"/>
      <c r="K44" s="9"/>
      <c r="L44" s="7"/>
      <c r="M44" s="7"/>
      <c r="N44" s="9"/>
      <c r="O44" s="7"/>
      <c r="P44" s="7"/>
      <c r="Q44" s="9"/>
      <c r="R44" s="10"/>
    </row>
    <row r="45" spans="1:1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0"/>
    </row>
    <row r="46" spans="1:18" ht="15.75">
      <c r="A46" s="7"/>
      <c r="B46" s="108"/>
      <c r="C46" s="108"/>
      <c r="D46" s="15"/>
      <c r="E46" s="15"/>
      <c r="F46" s="16"/>
      <c r="G46" s="16"/>
      <c r="H46" s="9"/>
      <c r="I46" s="16"/>
      <c r="J46" s="16"/>
      <c r="K46" s="9"/>
      <c r="L46" s="16"/>
      <c r="M46" s="16"/>
      <c r="N46" s="9"/>
      <c r="O46" s="16"/>
      <c r="P46" s="16"/>
      <c r="Q46" s="9"/>
      <c r="R46" s="10"/>
    </row>
    <row r="47" spans="1:18" ht="15.75">
      <c r="A47" s="7"/>
      <c r="B47" s="14"/>
      <c r="C47" s="15"/>
      <c r="D47" s="15"/>
      <c r="E47" s="15"/>
      <c r="F47" s="16"/>
      <c r="G47" s="16"/>
      <c r="H47" s="9"/>
      <c r="I47" s="16"/>
      <c r="J47" s="16"/>
      <c r="K47" s="9"/>
      <c r="L47" s="16"/>
      <c r="M47" s="16"/>
      <c r="N47" s="9"/>
      <c r="O47" s="16"/>
      <c r="P47" s="16"/>
      <c r="Q47" s="9"/>
      <c r="R47" s="10"/>
    </row>
    <row r="48" spans="1:18" ht="15.75">
      <c r="A48" s="7"/>
      <c r="B48" s="14"/>
      <c r="C48" s="15"/>
      <c r="D48" s="15"/>
      <c r="E48" s="15"/>
      <c r="F48" s="16"/>
      <c r="G48" s="16"/>
      <c r="H48" s="9"/>
      <c r="I48" s="16"/>
      <c r="J48" s="16"/>
      <c r="K48" s="9"/>
      <c r="L48" s="16"/>
      <c r="M48" s="16"/>
      <c r="N48" s="9"/>
      <c r="O48" s="16"/>
      <c r="P48" s="16"/>
      <c r="Q48" s="9"/>
      <c r="R48" s="10"/>
    </row>
    <row r="49" spans="1:18" ht="15.75">
      <c r="A49" s="7"/>
      <c r="B49" s="14"/>
      <c r="C49" s="15"/>
      <c r="D49" s="15"/>
      <c r="E49" s="15"/>
      <c r="F49" s="16"/>
      <c r="G49" s="16"/>
      <c r="H49" s="9"/>
      <c r="I49" s="16"/>
      <c r="J49" s="16"/>
      <c r="K49" s="9"/>
      <c r="L49" s="16"/>
      <c r="M49" s="16"/>
      <c r="N49" s="9"/>
      <c r="O49" s="16"/>
      <c r="P49" s="16"/>
      <c r="Q49" s="9"/>
      <c r="R49" s="10"/>
    </row>
    <row r="50" spans="1:18" ht="15.75">
      <c r="A50" s="7"/>
      <c r="B50" s="14"/>
      <c r="C50" s="15"/>
      <c r="D50" s="15"/>
      <c r="E50" s="15"/>
      <c r="F50" s="16"/>
      <c r="G50" s="16"/>
      <c r="H50" s="9"/>
      <c r="I50" s="16"/>
      <c r="J50" s="16"/>
      <c r="K50" s="9"/>
      <c r="L50" s="16"/>
      <c r="M50" s="16"/>
      <c r="N50" s="9"/>
      <c r="O50" s="16"/>
      <c r="P50" s="16"/>
      <c r="Q50" s="9"/>
      <c r="R50" s="10"/>
    </row>
    <row r="51" spans="1:18" ht="15.75">
      <c r="A51" s="7"/>
      <c r="B51" s="7"/>
      <c r="C51" s="7"/>
      <c r="D51" s="7"/>
      <c r="E51" s="7"/>
      <c r="F51" s="7"/>
      <c r="G51" s="7"/>
      <c r="H51" s="9"/>
      <c r="I51" s="7"/>
      <c r="J51" s="7"/>
      <c r="K51" s="9"/>
      <c r="L51" s="7"/>
      <c r="M51" s="7"/>
      <c r="N51" s="9"/>
      <c r="O51" s="7"/>
      <c r="P51" s="7"/>
      <c r="Q51" s="9"/>
      <c r="R51" s="10"/>
    </row>
    <row r="54" ht="30.75" customHeight="1"/>
  </sheetData>
  <sheetProtection/>
  <mergeCells count="26">
    <mergeCell ref="B2:D2"/>
    <mergeCell ref="B3:D3"/>
    <mergeCell ref="B4:D4"/>
    <mergeCell ref="F4:H4"/>
    <mergeCell ref="I4:K4"/>
    <mergeCell ref="L4:N4"/>
    <mergeCell ref="O4:Q4"/>
    <mergeCell ref="F3:H3"/>
    <mergeCell ref="I3:K3"/>
    <mergeCell ref="L3:N3"/>
    <mergeCell ref="O3:Q3"/>
    <mergeCell ref="B46:C46"/>
    <mergeCell ref="B24:C24"/>
    <mergeCell ref="B39:C39"/>
    <mergeCell ref="B28:C28"/>
    <mergeCell ref="B32:C32"/>
    <mergeCell ref="B5:C5"/>
    <mergeCell ref="O1:Q1"/>
    <mergeCell ref="F1:H1"/>
    <mergeCell ref="I1:K1"/>
    <mergeCell ref="L1:N1"/>
    <mergeCell ref="A1:E1"/>
    <mergeCell ref="F2:H2"/>
    <mergeCell ref="L2:N2"/>
    <mergeCell ref="I2:K2"/>
    <mergeCell ref="O2:Q2"/>
  </mergeCells>
  <printOptions horizontalCentered="1"/>
  <pageMargins left="0.5905511811023623" right="0.5905511811023623" top="1.1811023622047245" bottom="0.1968503937007874" header="0.5118110236220472" footer="0.5118110236220472"/>
  <pageSetup fitToHeight="1" fitToWidth="1" horizontalDpi="600" verticalDpi="600" orientation="landscape" paperSize="9" scale="77" r:id="rId2"/>
  <headerFooter alignWithMargins="0">
    <oddHeader>&amp;C&amp;"Arial,Tučné"&amp;16PŘEBOR STŘEDOČESKÉHO KRAJE</oddHeader>
    <oddFooter>&amp;LV Příbrami 22. listopadu 2014&amp;CŘeditelka závodu: Blanka Chrastinová&amp;RHlavní rozhodčí: Hana Jíchová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51"/>
  <sheetViews>
    <sheetView workbookViewId="0" topLeftCell="A1">
      <selection activeCell="Q12" sqref="Q12"/>
    </sheetView>
  </sheetViews>
  <sheetFormatPr defaultColWidth="9.140625" defaultRowHeight="12.75"/>
  <cols>
    <col min="3" max="3" width="18.140625" style="0" customWidth="1"/>
    <col min="4" max="4" width="5.28125" style="0" customWidth="1"/>
    <col min="5" max="5" width="0.13671875" style="0" customWidth="1"/>
    <col min="6" max="17" width="10.00390625" style="0" customWidth="1"/>
    <col min="18" max="18" width="13.7109375" style="8" bestFit="1" customWidth="1"/>
  </cols>
  <sheetData>
    <row r="1" spans="1:18" ht="43.5" customHeight="1" thickBot="1">
      <c r="A1" s="100" t="s">
        <v>120</v>
      </c>
      <c r="B1" s="101"/>
      <c r="C1" s="101"/>
      <c r="D1" s="101"/>
      <c r="E1" s="101"/>
      <c r="F1" s="105"/>
      <c r="G1" s="106"/>
      <c r="H1" s="107"/>
      <c r="I1" s="105"/>
      <c r="J1" s="106"/>
      <c r="K1" s="107"/>
      <c r="L1" s="105"/>
      <c r="M1" s="106"/>
      <c r="N1" s="107"/>
      <c r="O1" s="105"/>
      <c r="P1" s="106"/>
      <c r="Q1" s="107"/>
      <c r="R1" s="64" t="s">
        <v>8</v>
      </c>
    </row>
    <row r="2" spans="1:18" ht="22.5" customHeight="1">
      <c r="A2" s="65">
        <v>1</v>
      </c>
      <c r="B2" s="110" t="s">
        <v>35</v>
      </c>
      <c r="C2" s="111"/>
      <c r="D2" s="111"/>
      <c r="E2" s="66"/>
      <c r="F2" s="126">
        <v>32.968</v>
      </c>
      <c r="G2" s="127"/>
      <c r="H2" s="128"/>
      <c r="I2" s="126">
        <v>33.168</v>
      </c>
      <c r="J2" s="127"/>
      <c r="K2" s="128"/>
      <c r="L2" s="126">
        <v>38.568</v>
      </c>
      <c r="M2" s="127"/>
      <c r="N2" s="128"/>
      <c r="O2" s="126">
        <v>36.9</v>
      </c>
      <c r="P2" s="127"/>
      <c r="Q2" s="128"/>
      <c r="R2" s="67">
        <f>F2+I2+L2+O2</f>
        <v>141.60399999999998</v>
      </c>
    </row>
    <row r="3" spans="1:18" ht="22.5" customHeight="1">
      <c r="A3" s="45">
        <v>2</v>
      </c>
      <c r="B3" s="116" t="s">
        <v>13</v>
      </c>
      <c r="C3" s="117"/>
      <c r="D3" s="117"/>
      <c r="E3" s="50"/>
      <c r="F3" s="118">
        <v>28.035</v>
      </c>
      <c r="G3" s="70"/>
      <c r="H3" s="119"/>
      <c r="I3" s="118">
        <v>30.868000000000002</v>
      </c>
      <c r="J3" s="70"/>
      <c r="K3" s="119"/>
      <c r="L3" s="118">
        <v>33.668</v>
      </c>
      <c r="M3" s="70"/>
      <c r="N3" s="119"/>
      <c r="O3" s="118">
        <v>36.301</v>
      </c>
      <c r="P3" s="70"/>
      <c r="Q3" s="119"/>
      <c r="R3" s="68">
        <v>128.872</v>
      </c>
    </row>
    <row r="4" spans="1:18" ht="22.5" customHeight="1" thickBot="1">
      <c r="A4" s="46">
        <v>3</v>
      </c>
      <c r="B4" s="112" t="s">
        <v>30</v>
      </c>
      <c r="C4" s="113"/>
      <c r="D4" s="113"/>
      <c r="E4" s="51"/>
      <c r="F4" s="123">
        <v>26.034</v>
      </c>
      <c r="G4" s="124"/>
      <c r="H4" s="125"/>
      <c r="I4" s="123">
        <v>28.101</v>
      </c>
      <c r="J4" s="124"/>
      <c r="K4" s="125"/>
      <c r="L4" s="123">
        <v>31.367</v>
      </c>
      <c r="M4" s="124"/>
      <c r="N4" s="125"/>
      <c r="O4" s="123">
        <v>31.901</v>
      </c>
      <c r="P4" s="124"/>
      <c r="Q4" s="125"/>
      <c r="R4" s="69">
        <v>117.40299999999999</v>
      </c>
    </row>
    <row r="5" spans="2:18" s="7" customFormat="1" ht="16.5" customHeight="1">
      <c r="B5" s="108"/>
      <c r="C5" s="109"/>
      <c r="D5" s="15"/>
      <c r="E5" s="15"/>
      <c r="F5" s="16"/>
      <c r="G5" s="16"/>
      <c r="H5" s="17"/>
      <c r="I5" s="18"/>
      <c r="J5" s="18"/>
      <c r="K5" s="17"/>
      <c r="L5" s="18"/>
      <c r="M5" s="18"/>
      <c r="N5" s="17"/>
      <c r="O5" s="18"/>
      <c r="P5" s="18"/>
      <c r="Q5" s="17"/>
      <c r="R5" s="19"/>
    </row>
    <row r="6" spans="2:18" s="7" customFormat="1" ht="15.75">
      <c r="B6" s="47"/>
      <c r="C6" s="48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21"/>
    </row>
    <row r="7" spans="2:18" s="7" customFormat="1" ht="15.75">
      <c r="B7" s="47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1"/>
    </row>
    <row r="8" spans="1:18" s="7" customFormat="1" ht="15.75">
      <c r="A8" s="57" t="s">
        <v>43</v>
      </c>
      <c r="B8" s="47"/>
      <c r="C8" s="48"/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21"/>
    </row>
    <row r="9" spans="1:18" s="7" customFormat="1" ht="16.5" customHeight="1">
      <c r="A9" s="58" t="s">
        <v>44</v>
      </c>
      <c r="B9" s="47"/>
      <c r="C9" s="58" t="s">
        <v>91</v>
      </c>
      <c r="D9" s="48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21"/>
    </row>
    <row r="10" spans="1:18" s="7" customFormat="1" ht="16.5" customHeight="1">
      <c r="A10" s="58" t="s">
        <v>46</v>
      </c>
      <c r="B10" s="47"/>
      <c r="C10" s="58" t="s">
        <v>92</v>
      </c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21"/>
    </row>
    <row r="11" spans="1:18" s="7" customFormat="1" ht="15.75">
      <c r="A11" s="58" t="s">
        <v>48</v>
      </c>
      <c r="B11" s="47"/>
      <c r="C11" s="58" t="s">
        <v>49</v>
      </c>
      <c r="D11" s="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21"/>
    </row>
    <row r="12" spans="1:18" s="7" customFormat="1" ht="15.75">
      <c r="A12" s="58" t="s">
        <v>50</v>
      </c>
      <c r="B12" s="47"/>
      <c r="C12" s="58" t="s">
        <v>93</v>
      </c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21"/>
    </row>
    <row r="13" spans="2:18" s="7" customFormat="1" ht="15.75">
      <c r="B13" s="47"/>
      <c r="C13" s="48"/>
      <c r="D13" s="48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21"/>
    </row>
    <row r="14" spans="2:18" s="7" customFormat="1" ht="15.75">
      <c r="B14" s="47"/>
      <c r="C14" s="48"/>
      <c r="D14" s="48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21"/>
    </row>
    <row r="15" spans="2:18" s="7" customFormat="1" ht="16.5" customHeight="1">
      <c r="B15" s="47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21"/>
    </row>
    <row r="16" spans="2:18" s="7" customFormat="1" ht="16.5" customHeight="1">
      <c r="B16" s="14"/>
      <c r="C16" s="15"/>
      <c r="D16" s="15"/>
      <c r="E16" s="15"/>
      <c r="F16" s="16"/>
      <c r="G16" s="16"/>
      <c r="H16" s="12"/>
      <c r="I16" s="11"/>
      <c r="J16" s="11"/>
      <c r="K16" s="12"/>
      <c r="L16" s="11"/>
      <c r="M16" s="11"/>
      <c r="N16" s="12"/>
      <c r="O16" s="11"/>
      <c r="P16" s="11"/>
      <c r="Q16" s="12"/>
      <c r="R16" s="13"/>
    </row>
    <row r="17" spans="2:18" s="7" customFormat="1" ht="16.5" customHeight="1">
      <c r="B17" s="47"/>
      <c r="C17" s="48"/>
      <c r="D17" s="62"/>
      <c r="E17" s="62"/>
      <c r="F17" s="63"/>
      <c r="G17" s="63"/>
      <c r="H17" s="9"/>
      <c r="I17" s="16"/>
      <c r="J17" s="16"/>
      <c r="K17" s="9"/>
      <c r="L17" s="16"/>
      <c r="M17" s="16"/>
      <c r="N17" s="9"/>
      <c r="O17" s="16"/>
      <c r="P17" s="16"/>
      <c r="Q17" s="9"/>
      <c r="R17" s="10"/>
    </row>
    <row r="18" spans="2:18" s="7" customFormat="1" ht="15.75">
      <c r="B18" s="14"/>
      <c r="C18" s="15"/>
      <c r="D18" s="15"/>
      <c r="E18" s="15"/>
      <c r="F18" s="16"/>
      <c r="G18" s="16"/>
      <c r="H18" s="9"/>
      <c r="I18" s="16"/>
      <c r="J18" s="16"/>
      <c r="K18" s="9"/>
      <c r="L18" s="16"/>
      <c r="M18" s="16"/>
      <c r="N18" s="9"/>
      <c r="O18" s="16"/>
      <c r="P18" s="16"/>
      <c r="Q18" s="9"/>
      <c r="R18" s="10"/>
    </row>
    <row r="19" spans="2:18" s="7" customFormat="1" ht="15.75">
      <c r="B19" s="58"/>
      <c r="C19" s="58"/>
      <c r="D19" s="15"/>
      <c r="E19" s="15"/>
      <c r="F19" s="16"/>
      <c r="G19" s="16"/>
      <c r="H19" s="9"/>
      <c r="I19" s="16"/>
      <c r="J19" s="16"/>
      <c r="K19" s="9"/>
      <c r="L19" s="16"/>
      <c r="M19" s="16"/>
      <c r="N19" s="9"/>
      <c r="O19" s="16"/>
      <c r="P19" s="16"/>
      <c r="Q19" s="9"/>
      <c r="R19" s="10"/>
    </row>
    <row r="20" spans="2:18" s="7" customFormat="1" ht="15.75">
      <c r="B20" s="58"/>
      <c r="D20" s="15"/>
      <c r="E20" s="15"/>
      <c r="F20" s="16"/>
      <c r="G20" s="16"/>
      <c r="H20" s="9"/>
      <c r="I20" s="16"/>
      <c r="J20" s="16"/>
      <c r="K20" s="9"/>
      <c r="L20" s="16"/>
      <c r="M20" s="16"/>
      <c r="N20" s="9"/>
      <c r="O20" s="16"/>
      <c r="P20" s="16"/>
      <c r="Q20" s="9"/>
      <c r="R20" s="10"/>
    </row>
    <row r="21" spans="2:18" s="7" customFormat="1" ht="15.75">
      <c r="B21" s="58"/>
      <c r="D21" s="15"/>
      <c r="E21" s="15"/>
      <c r="F21" s="16"/>
      <c r="G21" s="16"/>
      <c r="H21" s="9"/>
      <c r="I21" s="16"/>
      <c r="J21" s="16"/>
      <c r="K21" s="9"/>
      <c r="L21" s="16"/>
      <c r="M21" s="16"/>
      <c r="N21" s="9"/>
      <c r="O21" s="16"/>
      <c r="P21" s="16"/>
      <c r="Q21" s="9"/>
      <c r="R21" s="10"/>
    </row>
    <row r="22" spans="2:18" s="7" customFormat="1" ht="16.5" customHeight="1">
      <c r="B22" s="58"/>
      <c r="D22" s="15"/>
      <c r="E22" s="15"/>
      <c r="F22" s="16"/>
      <c r="G22" s="16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9"/>
    </row>
    <row r="23" spans="2:18" s="7" customFormat="1" ht="48" customHeight="1">
      <c r="B23" s="58"/>
      <c r="D23" s="15"/>
      <c r="E23" s="15"/>
      <c r="F23" s="16"/>
      <c r="G23" s="16"/>
      <c r="H23" s="17"/>
      <c r="I23" s="18"/>
      <c r="J23" s="18"/>
      <c r="K23" s="17"/>
      <c r="L23" s="18"/>
      <c r="M23" s="18"/>
      <c r="N23" s="17"/>
      <c r="O23" s="18"/>
      <c r="P23" s="18"/>
      <c r="Q23" s="17"/>
      <c r="R23" s="19"/>
    </row>
    <row r="24" spans="1:18" ht="16.5" customHeight="1">
      <c r="A24" s="7"/>
      <c r="B24" s="108"/>
      <c r="C24" s="109"/>
      <c r="D24" s="15"/>
      <c r="E24" s="15"/>
      <c r="F24" s="16"/>
      <c r="G24" s="16"/>
      <c r="H24" s="17"/>
      <c r="I24" s="18"/>
      <c r="J24" s="18"/>
      <c r="K24" s="17"/>
      <c r="L24" s="18"/>
      <c r="M24" s="18"/>
      <c r="N24" s="17"/>
      <c r="O24" s="18"/>
      <c r="P24" s="18"/>
      <c r="Q24" s="17"/>
      <c r="R24" s="19"/>
    </row>
    <row r="25" spans="1:18" ht="15.75">
      <c r="A25" s="7"/>
      <c r="B25" s="14"/>
      <c r="C25" s="15"/>
      <c r="D25" s="15"/>
      <c r="E25" s="15"/>
      <c r="F25" s="16"/>
      <c r="G25" s="16"/>
      <c r="H25" s="9"/>
      <c r="I25" s="16"/>
      <c r="J25" s="16"/>
      <c r="K25" s="9"/>
      <c r="L25" s="16"/>
      <c r="M25" s="16"/>
      <c r="N25" s="9"/>
      <c r="O25" s="16"/>
      <c r="P25" s="16"/>
      <c r="Q25" s="9"/>
      <c r="R25" s="10"/>
    </row>
    <row r="26" spans="1:18" ht="15.75">
      <c r="A26" s="7"/>
      <c r="B26" s="14"/>
      <c r="C26" s="15"/>
      <c r="D26" s="15"/>
      <c r="E26" s="15"/>
      <c r="F26" s="16"/>
      <c r="G26" s="16"/>
      <c r="H26" s="9"/>
      <c r="I26" s="16"/>
      <c r="J26" s="16"/>
      <c r="K26" s="9"/>
      <c r="L26" s="16"/>
      <c r="M26" s="16"/>
      <c r="N26" s="9"/>
      <c r="O26" s="16"/>
      <c r="P26" s="16"/>
      <c r="Q26" s="9"/>
      <c r="R26" s="10"/>
    </row>
    <row r="27" spans="1:18" ht="15.75">
      <c r="A27" s="7"/>
      <c r="B27" s="14"/>
      <c r="C27" s="15"/>
      <c r="D27" s="15"/>
      <c r="E27" s="15"/>
      <c r="F27" s="16"/>
      <c r="G27" s="16"/>
      <c r="H27" s="9"/>
      <c r="I27" s="16"/>
      <c r="J27" s="16"/>
      <c r="K27" s="9"/>
      <c r="L27" s="16"/>
      <c r="M27" s="16"/>
      <c r="N27" s="9"/>
      <c r="O27" s="16"/>
      <c r="P27" s="16"/>
      <c r="Q27" s="9"/>
      <c r="R27" s="10"/>
    </row>
    <row r="28" spans="1:18" ht="15.75">
      <c r="A28" s="7"/>
      <c r="B28" s="108"/>
      <c r="C28" s="108"/>
      <c r="D28" s="15"/>
      <c r="E28" s="15"/>
      <c r="F28" s="16"/>
      <c r="G28" s="16"/>
      <c r="H28" s="9"/>
      <c r="I28" s="16"/>
      <c r="J28" s="16"/>
      <c r="K28" s="9"/>
      <c r="L28" s="16"/>
      <c r="M28" s="16"/>
      <c r="N28" s="9"/>
      <c r="O28" s="16"/>
      <c r="P28" s="16"/>
      <c r="Q28" s="9"/>
      <c r="R28" s="10"/>
    </row>
    <row r="29" spans="1:18" ht="15.75">
      <c r="A29" s="7"/>
      <c r="B29" s="14"/>
      <c r="C29" s="15"/>
      <c r="D29" s="15"/>
      <c r="E29" s="15"/>
      <c r="F29" s="16"/>
      <c r="G29" s="16"/>
      <c r="H29" s="9"/>
      <c r="I29" s="16"/>
      <c r="J29" s="16"/>
      <c r="K29" s="9"/>
      <c r="L29" s="16"/>
      <c r="M29" s="16"/>
      <c r="N29" s="9"/>
      <c r="O29" s="16"/>
      <c r="P29" s="16"/>
      <c r="Q29" s="9"/>
      <c r="R29" s="10"/>
    </row>
    <row r="30" spans="1:18" ht="15.75">
      <c r="A30" s="7"/>
      <c r="B30" s="14"/>
      <c r="C30" s="15"/>
      <c r="D30" s="15"/>
      <c r="E30" s="15"/>
      <c r="F30" s="16"/>
      <c r="G30" s="16"/>
      <c r="H30" s="9"/>
      <c r="I30" s="16"/>
      <c r="J30" s="16"/>
      <c r="K30" s="9"/>
      <c r="L30" s="16"/>
      <c r="M30" s="16"/>
      <c r="N30" s="9"/>
      <c r="O30" s="16"/>
      <c r="P30" s="16"/>
      <c r="Q30" s="9"/>
      <c r="R30" s="10"/>
    </row>
    <row r="31" spans="1:18" ht="15.75">
      <c r="A31" s="7"/>
      <c r="B31" s="14"/>
      <c r="C31" s="15"/>
      <c r="D31" s="15"/>
      <c r="E31" s="15"/>
      <c r="F31" s="16"/>
      <c r="G31" s="16"/>
      <c r="H31" s="9"/>
      <c r="I31" s="16"/>
      <c r="J31" s="16"/>
      <c r="K31" s="9"/>
      <c r="L31" s="16"/>
      <c r="M31" s="16"/>
      <c r="N31" s="9"/>
      <c r="O31" s="16"/>
      <c r="P31" s="16"/>
      <c r="Q31" s="9"/>
      <c r="R31" s="10"/>
    </row>
    <row r="32" spans="1:18" ht="15.75">
      <c r="A32" s="7"/>
      <c r="B32" s="108"/>
      <c r="C32" s="108"/>
      <c r="D32" s="15"/>
      <c r="E32" s="15"/>
      <c r="F32" s="16"/>
      <c r="G32" s="16"/>
      <c r="H32" s="9"/>
      <c r="I32" s="16"/>
      <c r="J32" s="16"/>
      <c r="K32" s="9"/>
      <c r="L32" s="16"/>
      <c r="M32" s="16"/>
      <c r="N32" s="9"/>
      <c r="O32" s="16"/>
      <c r="P32" s="16"/>
      <c r="Q32" s="9"/>
      <c r="R32" s="10"/>
    </row>
    <row r="33" spans="1:18" ht="15.75">
      <c r="A33" s="7"/>
      <c r="B33" s="14"/>
      <c r="C33" s="15"/>
      <c r="D33" s="15"/>
      <c r="E33" s="15"/>
      <c r="F33" s="16"/>
      <c r="G33" s="16"/>
      <c r="H33" s="9"/>
      <c r="I33" s="16"/>
      <c r="J33" s="16"/>
      <c r="K33" s="9"/>
      <c r="L33" s="16"/>
      <c r="M33" s="16"/>
      <c r="N33" s="9"/>
      <c r="O33" s="16"/>
      <c r="P33" s="16"/>
      <c r="Q33" s="9"/>
      <c r="R33" s="10"/>
    </row>
    <row r="34" spans="1:18" ht="15.75">
      <c r="A34" s="7"/>
      <c r="B34" s="14"/>
      <c r="C34" s="15"/>
      <c r="D34" s="15"/>
      <c r="E34" s="15"/>
      <c r="F34" s="16"/>
      <c r="G34" s="16"/>
      <c r="H34" s="9"/>
      <c r="I34" s="16"/>
      <c r="J34" s="16"/>
      <c r="K34" s="9"/>
      <c r="L34" s="16"/>
      <c r="M34" s="16"/>
      <c r="N34" s="9"/>
      <c r="O34" s="16"/>
      <c r="P34" s="16"/>
      <c r="Q34" s="9"/>
      <c r="R34" s="10"/>
    </row>
    <row r="35" spans="1:18" ht="15.75">
      <c r="A35" s="7"/>
      <c r="B35" s="14"/>
      <c r="C35" s="15"/>
      <c r="D35" s="15"/>
      <c r="E35" s="15"/>
      <c r="F35" s="16"/>
      <c r="G35" s="16"/>
      <c r="H35" s="9"/>
      <c r="I35" s="16"/>
      <c r="J35" s="16"/>
      <c r="K35" s="9"/>
      <c r="L35" s="16"/>
      <c r="M35" s="16"/>
      <c r="N35" s="9"/>
      <c r="O35" s="16"/>
      <c r="P35" s="16"/>
      <c r="Q35" s="9"/>
      <c r="R35" s="10"/>
    </row>
    <row r="36" spans="1:18" ht="15.75">
      <c r="A36" s="7"/>
      <c r="B36" s="14"/>
      <c r="C36" s="15"/>
      <c r="D36" s="15"/>
      <c r="E36" s="15"/>
      <c r="F36" s="16"/>
      <c r="G36" s="16"/>
      <c r="H36" s="9"/>
      <c r="I36" s="16"/>
      <c r="J36" s="16"/>
      <c r="K36" s="9"/>
      <c r="L36" s="16"/>
      <c r="M36" s="16"/>
      <c r="N36" s="9"/>
      <c r="O36" s="16"/>
      <c r="P36" s="16"/>
      <c r="Q36" s="9"/>
      <c r="R36" s="10"/>
    </row>
    <row r="37" spans="1:18" ht="15.75">
      <c r="A37" s="7"/>
      <c r="B37" s="7"/>
      <c r="C37" s="7"/>
      <c r="D37" s="7"/>
      <c r="E37" s="7"/>
      <c r="F37" s="7"/>
      <c r="G37" s="7"/>
      <c r="H37" s="9"/>
      <c r="I37" s="7"/>
      <c r="J37" s="7"/>
      <c r="K37" s="9"/>
      <c r="L37" s="7"/>
      <c r="M37" s="7"/>
      <c r="N37" s="9"/>
      <c r="O37" s="7"/>
      <c r="P37" s="7"/>
      <c r="Q37" s="9"/>
      <c r="R37" s="10"/>
    </row>
    <row r="38" spans="1:18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0"/>
    </row>
    <row r="39" spans="1:18" ht="15.75">
      <c r="A39" s="7"/>
      <c r="B39" s="108"/>
      <c r="C39" s="108"/>
      <c r="D39" s="15"/>
      <c r="E39" s="15"/>
      <c r="F39" s="16"/>
      <c r="G39" s="16"/>
      <c r="H39" s="9"/>
      <c r="I39" s="16"/>
      <c r="J39" s="16"/>
      <c r="K39" s="9"/>
      <c r="L39" s="16"/>
      <c r="M39" s="16"/>
      <c r="N39" s="9"/>
      <c r="O39" s="16"/>
      <c r="P39" s="16"/>
      <c r="Q39" s="9"/>
      <c r="R39" s="10"/>
    </row>
    <row r="40" spans="1:18" ht="15.75">
      <c r="A40" s="7"/>
      <c r="B40" s="14"/>
      <c r="C40" s="15"/>
      <c r="D40" s="15"/>
      <c r="E40" s="15"/>
      <c r="F40" s="16"/>
      <c r="G40" s="16"/>
      <c r="H40" s="9"/>
      <c r="I40" s="16"/>
      <c r="J40" s="16"/>
      <c r="K40" s="9"/>
      <c r="L40" s="16"/>
      <c r="M40" s="16"/>
      <c r="N40" s="9"/>
      <c r="O40" s="16"/>
      <c r="P40" s="16"/>
      <c r="Q40" s="9"/>
      <c r="R40" s="10"/>
    </row>
    <row r="41" spans="1:18" ht="15.75">
      <c r="A41" s="7"/>
      <c r="B41" s="14"/>
      <c r="C41" s="15"/>
      <c r="D41" s="15"/>
      <c r="E41" s="15"/>
      <c r="F41" s="16"/>
      <c r="G41" s="16"/>
      <c r="H41" s="9"/>
      <c r="I41" s="16"/>
      <c r="J41" s="16"/>
      <c r="K41" s="9"/>
      <c r="L41" s="16"/>
      <c r="M41" s="16"/>
      <c r="N41" s="9"/>
      <c r="O41" s="16"/>
      <c r="P41" s="16"/>
      <c r="Q41" s="9"/>
      <c r="R41" s="10"/>
    </row>
    <row r="42" spans="1:18" ht="15.75">
      <c r="A42" s="7"/>
      <c r="B42" s="14"/>
      <c r="C42" s="15"/>
      <c r="D42" s="15"/>
      <c r="E42" s="15"/>
      <c r="F42" s="16"/>
      <c r="G42" s="16"/>
      <c r="H42" s="9"/>
      <c r="I42" s="16"/>
      <c r="J42" s="16"/>
      <c r="K42" s="9"/>
      <c r="L42" s="16"/>
      <c r="M42" s="16"/>
      <c r="N42" s="9"/>
      <c r="O42" s="16"/>
      <c r="P42" s="16"/>
      <c r="Q42" s="9"/>
      <c r="R42" s="10"/>
    </row>
    <row r="43" spans="1:18" ht="15.75">
      <c r="A43" s="7"/>
      <c r="B43" s="14"/>
      <c r="C43" s="15"/>
      <c r="D43" s="15"/>
      <c r="E43" s="15"/>
      <c r="F43" s="16"/>
      <c r="G43" s="16"/>
      <c r="H43" s="9"/>
      <c r="I43" s="16"/>
      <c r="J43" s="16"/>
      <c r="K43" s="9"/>
      <c r="L43" s="16"/>
      <c r="M43" s="16"/>
      <c r="N43" s="9"/>
      <c r="O43" s="16"/>
      <c r="P43" s="16"/>
      <c r="Q43" s="9"/>
      <c r="R43" s="10"/>
    </row>
    <row r="44" spans="1:18" ht="15.75">
      <c r="A44" s="7"/>
      <c r="B44" s="7"/>
      <c r="C44" s="7"/>
      <c r="D44" s="7"/>
      <c r="E44" s="7"/>
      <c r="F44" s="7"/>
      <c r="G44" s="7"/>
      <c r="H44" s="9"/>
      <c r="I44" s="7"/>
      <c r="J44" s="7"/>
      <c r="K44" s="9"/>
      <c r="L44" s="7"/>
      <c r="M44" s="7"/>
      <c r="N44" s="9"/>
      <c r="O44" s="7"/>
      <c r="P44" s="7"/>
      <c r="Q44" s="9"/>
      <c r="R44" s="10"/>
    </row>
    <row r="45" spans="1:1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0"/>
    </row>
    <row r="46" spans="1:18" ht="15.75">
      <c r="A46" s="7"/>
      <c r="B46" s="108"/>
      <c r="C46" s="108"/>
      <c r="D46" s="15"/>
      <c r="E46" s="15"/>
      <c r="F46" s="16"/>
      <c r="G46" s="16"/>
      <c r="H46" s="9"/>
      <c r="I46" s="16"/>
      <c r="J46" s="16"/>
      <c r="K46" s="9"/>
      <c r="L46" s="16"/>
      <c r="M46" s="16"/>
      <c r="N46" s="9"/>
      <c r="O46" s="16"/>
      <c r="P46" s="16"/>
      <c r="Q46" s="9"/>
      <c r="R46" s="10"/>
    </row>
    <row r="47" spans="1:18" ht="15.75">
      <c r="A47" s="7"/>
      <c r="B47" s="14"/>
      <c r="C47" s="15"/>
      <c r="D47" s="15"/>
      <c r="E47" s="15"/>
      <c r="F47" s="16"/>
      <c r="G47" s="16"/>
      <c r="H47" s="9"/>
      <c r="I47" s="16"/>
      <c r="J47" s="16"/>
      <c r="K47" s="9"/>
      <c r="L47" s="16"/>
      <c r="M47" s="16"/>
      <c r="N47" s="9"/>
      <c r="O47" s="16"/>
      <c r="P47" s="16"/>
      <c r="Q47" s="9"/>
      <c r="R47" s="10"/>
    </row>
    <row r="48" spans="1:18" ht="15.75">
      <c r="A48" s="7"/>
      <c r="B48" s="14"/>
      <c r="C48" s="15"/>
      <c r="D48" s="15"/>
      <c r="E48" s="15"/>
      <c r="F48" s="16"/>
      <c r="G48" s="16"/>
      <c r="H48" s="9"/>
      <c r="I48" s="16"/>
      <c r="J48" s="16"/>
      <c r="K48" s="9"/>
      <c r="L48" s="16"/>
      <c r="M48" s="16"/>
      <c r="N48" s="9"/>
      <c r="O48" s="16"/>
      <c r="P48" s="16"/>
      <c r="Q48" s="9"/>
      <c r="R48" s="10"/>
    </row>
    <row r="49" spans="1:18" ht="15.75">
      <c r="A49" s="7"/>
      <c r="B49" s="14"/>
      <c r="C49" s="15"/>
      <c r="D49" s="15"/>
      <c r="E49" s="15"/>
      <c r="F49" s="16"/>
      <c r="G49" s="16"/>
      <c r="H49" s="9"/>
      <c r="I49" s="16"/>
      <c r="J49" s="16"/>
      <c r="K49" s="9"/>
      <c r="L49" s="16"/>
      <c r="M49" s="16"/>
      <c r="N49" s="9"/>
      <c r="O49" s="16"/>
      <c r="P49" s="16"/>
      <c r="Q49" s="9"/>
      <c r="R49" s="10"/>
    </row>
    <row r="50" spans="1:18" ht="15.75">
      <c r="A50" s="7"/>
      <c r="B50" s="14"/>
      <c r="C50" s="15"/>
      <c r="D50" s="15"/>
      <c r="E50" s="15"/>
      <c r="F50" s="16"/>
      <c r="G50" s="16"/>
      <c r="H50" s="9"/>
      <c r="I50" s="16"/>
      <c r="J50" s="16"/>
      <c r="K50" s="9"/>
      <c r="L50" s="16"/>
      <c r="M50" s="16"/>
      <c r="N50" s="9"/>
      <c r="O50" s="16"/>
      <c r="P50" s="16"/>
      <c r="Q50" s="9"/>
      <c r="R50" s="10"/>
    </row>
    <row r="51" spans="1:18" ht="15.75">
      <c r="A51" s="7"/>
      <c r="B51" s="7"/>
      <c r="C51" s="7"/>
      <c r="D51" s="7"/>
      <c r="E51" s="7"/>
      <c r="F51" s="7"/>
      <c r="G51" s="7"/>
      <c r="H51" s="9"/>
      <c r="I51" s="7"/>
      <c r="J51" s="7"/>
      <c r="K51" s="9"/>
      <c r="L51" s="7"/>
      <c r="M51" s="7"/>
      <c r="N51" s="9"/>
      <c r="O51" s="7"/>
      <c r="P51" s="7"/>
      <c r="Q51" s="9"/>
      <c r="R51" s="10"/>
    </row>
    <row r="54" ht="30.75" customHeight="1"/>
  </sheetData>
  <sheetProtection/>
  <mergeCells count="26">
    <mergeCell ref="B5:C5"/>
    <mergeCell ref="O1:Q1"/>
    <mergeCell ref="F1:H1"/>
    <mergeCell ref="I1:K1"/>
    <mergeCell ref="L1:N1"/>
    <mergeCell ref="A1:E1"/>
    <mergeCell ref="F2:H2"/>
    <mergeCell ref="L2:N2"/>
    <mergeCell ref="I2:K2"/>
    <mergeCell ref="O2:Q2"/>
    <mergeCell ref="B46:C46"/>
    <mergeCell ref="B24:C24"/>
    <mergeCell ref="B39:C39"/>
    <mergeCell ref="B28:C28"/>
    <mergeCell ref="B32:C32"/>
    <mergeCell ref="I4:K4"/>
    <mergeCell ref="L4:N4"/>
    <mergeCell ref="O4:Q4"/>
    <mergeCell ref="F3:H3"/>
    <mergeCell ref="I3:K3"/>
    <mergeCell ref="L3:N3"/>
    <mergeCell ref="O3:Q3"/>
    <mergeCell ref="B2:D2"/>
    <mergeCell ref="B3:D3"/>
    <mergeCell ref="B4:D4"/>
    <mergeCell ref="F4:H4"/>
  </mergeCells>
  <printOptions horizontalCentered="1"/>
  <pageMargins left="0.5905511811023623" right="0.5905511811023623" top="1.1811023622047245" bottom="0.1968503937007874" header="0.5118110236220472" footer="0.5118110236220472"/>
  <pageSetup fitToHeight="1" fitToWidth="1" horizontalDpi="600" verticalDpi="600" orientation="landscape" paperSize="9" scale="77" r:id="rId2"/>
  <headerFooter alignWithMargins="0">
    <oddHeader>&amp;C&amp;"Arial,Tučné"&amp;16PŘEBOR STŘEDOČESKÉHO KRAJE</oddHeader>
    <oddFooter>&amp;LV Příbrami 22. listopadu 2014&amp;CŘeditelka závodu: Blanka Chrastinová&amp;RHlavní rozhodčí: Hana Jíchová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28"/>
  <sheetViews>
    <sheetView view="pageLayout" zoomScale="88" zoomScalePageLayoutView="88" workbookViewId="0" topLeftCell="A1">
      <selection activeCell="F5" sqref="F5"/>
    </sheetView>
  </sheetViews>
  <sheetFormatPr defaultColWidth="9.140625" defaultRowHeight="12.75"/>
  <cols>
    <col min="1" max="1" width="5.57421875" style="0" customWidth="1"/>
    <col min="2" max="2" width="18.140625" style="0" customWidth="1"/>
    <col min="3" max="3" width="4.7109375" style="0" customWidth="1"/>
    <col min="4" max="4" width="18.28125" style="0" customWidth="1"/>
    <col min="5" max="5" width="23.00390625" style="0" customWidth="1"/>
    <col min="6" max="6" width="4.28125" style="1" customWidth="1"/>
    <col min="7" max="7" width="5.28125" style="1" customWidth="1"/>
    <col min="8" max="8" width="3.00390625" style="1" customWidth="1"/>
    <col min="9" max="9" width="6.7109375" style="2" customWidth="1"/>
    <col min="10" max="10" width="4.28125" style="1" customWidth="1"/>
    <col min="11" max="11" width="5.28125" style="1" customWidth="1"/>
    <col min="12" max="12" width="5.8515625" style="1" customWidth="1"/>
    <col min="13" max="13" width="6.7109375" style="2" customWidth="1"/>
    <col min="14" max="14" width="4.28125" style="1" customWidth="1"/>
    <col min="15" max="15" width="5.140625" style="1" customWidth="1"/>
    <col min="16" max="16" width="3.7109375" style="1" customWidth="1"/>
    <col min="17" max="17" width="6.7109375" style="2" customWidth="1"/>
    <col min="18" max="18" width="4.28125" style="1" customWidth="1"/>
    <col min="19" max="19" width="5.140625" style="1" customWidth="1"/>
    <col min="20" max="20" width="3.421875" style="1" customWidth="1"/>
    <col min="21" max="21" width="6.7109375" style="2" customWidth="1"/>
    <col min="22" max="22" width="9.140625" style="3" customWidth="1"/>
  </cols>
  <sheetData>
    <row r="1" spans="1:22" ht="41.25" customHeight="1">
      <c r="A1" s="97" t="s">
        <v>19</v>
      </c>
      <c r="B1" s="98"/>
      <c r="C1" s="98"/>
      <c r="D1" s="98"/>
      <c r="E1" s="99"/>
      <c r="F1" s="94"/>
      <c r="G1" s="95"/>
      <c r="H1" s="95"/>
      <c r="I1" s="96"/>
      <c r="J1" s="94"/>
      <c r="K1" s="95"/>
      <c r="L1" s="95"/>
      <c r="M1" s="96"/>
      <c r="N1" s="94"/>
      <c r="O1" s="95"/>
      <c r="P1" s="95"/>
      <c r="Q1" s="96"/>
      <c r="R1" s="94"/>
      <c r="S1" s="95"/>
      <c r="T1" s="95"/>
      <c r="U1" s="96"/>
      <c r="V1" s="33"/>
    </row>
    <row r="2" spans="1:22" s="7" customFormat="1" ht="19.5" customHeight="1" thickBot="1">
      <c r="A2" s="22" t="s">
        <v>0</v>
      </c>
      <c r="B2" s="4" t="s">
        <v>1</v>
      </c>
      <c r="C2" s="4" t="s">
        <v>2</v>
      </c>
      <c r="D2" s="4" t="s">
        <v>3</v>
      </c>
      <c r="E2" s="30" t="s">
        <v>4</v>
      </c>
      <c r="F2" s="35" t="s">
        <v>5</v>
      </c>
      <c r="G2" s="5" t="s">
        <v>6</v>
      </c>
      <c r="H2" s="39" t="s">
        <v>10</v>
      </c>
      <c r="I2" s="23" t="s">
        <v>7</v>
      </c>
      <c r="J2" s="35" t="s">
        <v>5</v>
      </c>
      <c r="K2" s="5" t="s">
        <v>6</v>
      </c>
      <c r="L2" s="39" t="s">
        <v>10</v>
      </c>
      <c r="M2" s="23" t="s">
        <v>7</v>
      </c>
      <c r="N2" s="35" t="s">
        <v>5</v>
      </c>
      <c r="O2" s="5" t="s">
        <v>6</v>
      </c>
      <c r="P2" s="39" t="s">
        <v>10</v>
      </c>
      <c r="Q2" s="23" t="s">
        <v>7</v>
      </c>
      <c r="R2" s="38" t="s">
        <v>5</v>
      </c>
      <c r="S2" s="6" t="s">
        <v>6</v>
      </c>
      <c r="T2" s="40" t="s">
        <v>10</v>
      </c>
      <c r="U2" s="23" t="s">
        <v>7</v>
      </c>
      <c r="V2" s="34" t="s">
        <v>7</v>
      </c>
    </row>
    <row r="3" spans="1:22" s="15" customFormat="1" ht="14.25" customHeight="1">
      <c r="A3" s="56">
        <v>1</v>
      </c>
      <c r="B3" s="81" t="s">
        <v>12</v>
      </c>
      <c r="C3" s="81">
        <v>1999</v>
      </c>
      <c r="D3" s="81" t="s">
        <v>13</v>
      </c>
      <c r="E3" s="82" t="s">
        <v>14</v>
      </c>
      <c r="F3" s="83">
        <v>4.2</v>
      </c>
      <c r="G3" s="84">
        <v>9.05</v>
      </c>
      <c r="H3" s="84"/>
      <c r="I3" s="85">
        <f aca="true" t="shared" si="0" ref="I3:I20">F3+G3-H3</f>
        <v>13.25</v>
      </c>
      <c r="J3" s="83">
        <v>2.7</v>
      </c>
      <c r="K3" s="84">
        <v>6.633</v>
      </c>
      <c r="L3" s="84"/>
      <c r="M3" s="85">
        <f aca="true" t="shared" si="1" ref="M3:M20">J3+K3-L3</f>
        <v>9.333</v>
      </c>
      <c r="N3" s="83">
        <v>3.2</v>
      </c>
      <c r="O3" s="84">
        <v>7.634</v>
      </c>
      <c r="P3" s="84"/>
      <c r="Q3" s="85">
        <f aca="true" t="shared" si="2" ref="Q3:Q20">N3+O3-P3</f>
        <v>10.834</v>
      </c>
      <c r="R3" s="83">
        <v>3.9</v>
      </c>
      <c r="S3" s="84">
        <v>8.834</v>
      </c>
      <c r="T3" s="84"/>
      <c r="U3" s="85">
        <f aca="true" t="shared" si="3" ref="U3:U20">R3+S3-T3</f>
        <v>12.734</v>
      </c>
      <c r="V3" s="86">
        <f aca="true" t="shared" si="4" ref="V3:V20">SUM(U3,Q3,M3,I3)</f>
        <v>46.150999999999996</v>
      </c>
    </row>
    <row r="4" spans="1:22" s="15" customFormat="1" ht="14.25" customHeight="1">
      <c r="A4" s="24">
        <v>2</v>
      </c>
      <c r="B4" s="71" t="s">
        <v>15</v>
      </c>
      <c r="C4" s="71">
        <v>1998</v>
      </c>
      <c r="D4" s="71" t="s">
        <v>13</v>
      </c>
      <c r="E4" s="72" t="s">
        <v>14</v>
      </c>
      <c r="F4" s="73">
        <v>4.2</v>
      </c>
      <c r="G4" s="74">
        <v>8.7</v>
      </c>
      <c r="H4" s="74"/>
      <c r="I4" s="75">
        <f t="shared" si="0"/>
        <v>12.899999999999999</v>
      </c>
      <c r="J4" s="73">
        <v>2</v>
      </c>
      <c r="K4" s="74">
        <v>6.867</v>
      </c>
      <c r="L4" s="74"/>
      <c r="M4" s="75">
        <f t="shared" si="1"/>
        <v>8.867</v>
      </c>
      <c r="N4" s="73">
        <v>3.1</v>
      </c>
      <c r="O4" s="74">
        <v>6.934</v>
      </c>
      <c r="P4" s="74"/>
      <c r="Q4" s="75">
        <f t="shared" si="2"/>
        <v>10.034</v>
      </c>
      <c r="R4" s="73">
        <v>3.8</v>
      </c>
      <c r="S4" s="74">
        <v>7.967</v>
      </c>
      <c r="T4" s="74"/>
      <c r="U4" s="75">
        <f t="shared" si="3"/>
        <v>11.767</v>
      </c>
      <c r="V4" s="76">
        <f t="shared" si="4"/>
        <v>43.568</v>
      </c>
    </row>
    <row r="5" spans="1:22" s="15" customFormat="1" ht="14.25" customHeight="1">
      <c r="A5" s="24">
        <v>3</v>
      </c>
      <c r="B5" s="71" t="s">
        <v>34</v>
      </c>
      <c r="C5" s="71">
        <v>2000</v>
      </c>
      <c r="D5" s="71" t="s">
        <v>35</v>
      </c>
      <c r="E5" s="72" t="s">
        <v>36</v>
      </c>
      <c r="F5" s="73">
        <v>2.4</v>
      </c>
      <c r="G5" s="74">
        <v>9</v>
      </c>
      <c r="H5" s="74"/>
      <c r="I5" s="75">
        <f t="shared" si="0"/>
        <v>11.4</v>
      </c>
      <c r="J5" s="73">
        <v>2.4</v>
      </c>
      <c r="K5" s="74">
        <v>7.3</v>
      </c>
      <c r="L5" s="74"/>
      <c r="M5" s="75">
        <f t="shared" si="1"/>
        <v>9.7</v>
      </c>
      <c r="N5" s="73">
        <v>3.3</v>
      </c>
      <c r="O5" s="74">
        <v>6.433</v>
      </c>
      <c r="P5" s="74"/>
      <c r="Q5" s="75">
        <f t="shared" si="2"/>
        <v>9.733</v>
      </c>
      <c r="R5" s="73">
        <v>3</v>
      </c>
      <c r="S5" s="74">
        <v>7.467</v>
      </c>
      <c r="T5" s="74"/>
      <c r="U5" s="75">
        <f t="shared" si="3"/>
        <v>10.466999999999999</v>
      </c>
      <c r="V5" s="76">
        <f t="shared" si="4"/>
        <v>41.3</v>
      </c>
    </row>
    <row r="6" spans="1:22" s="15" customFormat="1" ht="14.25" customHeight="1">
      <c r="A6" s="24">
        <v>4</v>
      </c>
      <c r="B6" s="71" t="s">
        <v>38</v>
      </c>
      <c r="C6" s="71">
        <v>2003</v>
      </c>
      <c r="D6" s="71" t="s">
        <v>35</v>
      </c>
      <c r="E6" s="72" t="s">
        <v>39</v>
      </c>
      <c r="F6" s="73">
        <v>3</v>
      </c>
      <c r="G6" s="74">
        <v>8.5</v>
      </c>
      <c r="H6" s="74"/>
      <c r="I6" s="75">
        <f t="shared" si="0"/>
        <v>11.5</v>
      </c>
      <c r="J6" s="73">
        <v>1.5</v>
      </c>
      <c r="K6" s="74">
        <v>8</v>
      </c>
      <c r="L6" s="74"/>
      <c r="M6" s="75">
        <f t="shared" si="1"/>
        <v>9.5</v>
      </c>
      <c r="N6" s="73">
        <v>3.1</v>
      </c>
      <c r="O6" s="74">
        <v>6.333</v>
      </c>
      <c r="P6" s="74"/>
      <c r="Q6" s="75">
        <f t="shared" si="2"/>
        <v>9.433</v>
      </c>
      <c r="R6" s="73">
        <v>2.8</v>
      </c>
      <c r="S6" s="74">
        <v>7.8</v>
      </c>
      <c r="T6" s="74"/>
      <c r="U6" s="75">
        <f t="shared" si="3"/>
        <v>10.6</v>
      </c>
      <c r="V6" s="76">
        <f t="shared" si="4"/>
        <v>41.033</v>
      </c>
    </row>
    <row r="7" spans="1:22" s="15" customFormat="1" ht="14.25" customHeight="1">
      <c r="A7" s="24">
        <v>5</v>
      </c>
      <c r="B7" s="71" t="s">
        <v>37</v>
      </c>
      <c r="C7" s="71">
        <v>2001</v>
      </c>
      <c r="D7" s="71" t="s">
        <v>35</v>
      </c>
      <c r="E7" s="71" t="s">
        <v>36</v>
      </c>
      <c r="F7" s="73">
        <v>3.4</v>
      </c>
      <c r="G7" s="74">
        <v>8.4</v>
      </c>
      <c r="H7" s="74"/>
      <c r="I7" s="75">
        <f t="shared" si="0"/>
        <v>11.8</v>
      </c>
      <c r="J7" s="73">
        <v>2.1</v>
      </c>
      <c r="K7" s="74">
        <v>7.433</v>
      </c>
      <c r="L7" s="74"/>
      <c r="M7" s="75">
        <f t="shared" si="1"/>
        <v>9.533</v>
      </c>
      <c r="N7" s="73">
        <v>2.5</v>
      </c>
      <c r="O7" s="74">
        <v>6.7</v>
      </c>
      <c r="P7" s="74"/>
      <c r="Q7" s="75">
        <f t="shared" si="2"/>
        <v>9.2</v>
      </c>
      <c r="R7" s="73">
        <v>3.5</v>
      </c>
      <c r="S7" s="74">
        <v>6.9</v>
      </c>
      <c r="T7" s="74"/>
      <c r="U7" s="75">
        <f t="shared" si="3"/>
        <v>10.4</v>
      </c>
      <c r="V7" s="76">
        <f t="shared" si="4"/>
        <v>40.93300000000001</v>
      </c>
    </row>
    <row r="8" spans="1:22" s="15" customFormat="1" ht="14.25" customHeight="1">
      <c r="A8" s="24">
        <v>6</v>
      </c>
      <c r="B8" s="71" t="s">
        <v>41</v>
      </c>
      <c r="C8" s="71">
        <v>2004</v>
      </c>
      <c r="D8" s="71" t="s">
        <v>35</v>
      </c>
      <c r="E8" s="71" t="s">
        <v>39</v>
      </c>
      <c r="F8" s="73">
        <v>2.4</v>
      </c>
      <c r="G8" s="74">
        <v>9.1</v>
      </c>
      <c r="H8" s="74"/>
      <c r="I8" s="75">
        <f t="shared" si="0"/>
        <v>11.5</v>
      </c>
      <c r="J8" s="73">
        <v>1.3</v>
      </c>
      <c r="K8" s="74">
        <v>7</v>
      </c>
      <c r="L8" s="74"/>
      <c r="M8" s="75">
        <f t="shared" si="1"/>
        <v>8.3</v>
      </c>
      <c r="N8" s="73">
        <v>3</v>
      </c>
      <c r="O8" s="74">
        <v>7.466</v>
      </c>
      <c r="P8" s="74"/>
      <c r="Q8" s="75">
        <f t="shared" si="2"/>
        <v>10.466000000000001</v>
      </c>
      <c r="R8" s="73">
        <v>2.5</v>
      </c>
      <c r="S8" s="74">
        <v>8</v>
      </c>
      <c r="T8" s="74"/>
      <c r="U8" s="75">
        <f t="shared" si="3"/>
        <v>10.5</v>
      </c>
      <c r="V8" s="76">
        <f t="shared" si="4"/>
        <v>40.766000000000005</v>
      </c>
    </row>
    <row r="9" spans="1:22" s="15" customFormat="1" ht="14.25" customHeight="1">
      <c r="A9" s="24">
        <v>7</v>
      </c>
      <c r="B9" s="71" t="s">
        <v>42</v>
      </c>
      <c r="C9" s="71">
        <v>2005</v>
      </c>
      <c r="D9" s="71" t="s">
        <v>35</v>
      </c>
      <c r="E9" s="71" t="s">
        <v>39</v>
      </c>
      <c r="F9" s="73">
        <v>2.4</v>
      </c>
      <c r="G9" s="74">
        <v>7.95</v>
      </c>
      <c r="H9" s="74"/>
      <c r="I9" s="75">
        <f t="shared" si="0"/>
        <v>10.35</v>
      </c>
      <c r="J9" s="73">
        <v>1.3</v>
      </c>
      <c r="K9" s="74">
        <v>7.9</v>
      </c>
      <c r="L9" s="74"/>
      <c r="M9" s="75">
        <f t="shared" si="1"/>
        <v>9.200000000000001</v>
      </c>
      <c r="N9" s="73">
        <v>2.6</v>
      </c>
      <c r="O9" s="74">
        <v>7.633</v>
      </c>
      <c r="P9" s="74"/>
      <c r="Q9" s="75">
        <f t="shared" si="2"/>
        <v>10.233</v>
      </c>
      <c r="R9" s="73">
        <v>2.1</v>
      </c>
      <c r="S9" s="74">
        <v>7.667</v>
      </c>
      <c r="T9" s="74"/>
      <c r="U9" s="75">
        <f t="shared" si="3"/>
        <v>9.767</v>
      </c>
      <c r="V9" s="76">
        <f t="shared" si="4"/>
        <v>39.550000000000004</v>
      </c>
    </row>
    <row r="10" spans="1:22" s="15" customFormat="1" ht="14.25" customHeight="1">
      <c r="A10" s="24">
        <v>8</v>
      </c>
      <c r="B10" s="71" t="s">
        <v>17</v>
      </c>
      <c r="C10" s="71">
        <v>2002</v>
      </c>
      <c r="D10" s="71" t="s">
        <v>13</v>
      </c>
      <c r="E10" s="71" t="s">
        <v>18</v>
      </c>
      <c r="F10" s="73">
        <v>2.4</v>
      </c>
      <c r="G10" s="74">
        <v>8.8</v>
      </c>
      <c r="H10" s="74"/>
      <c r="I10" s="75">
        <f t="shared" si="0"/>
        <v>11.200000000000001</v>
      </c>
      <c r="J10" s="73">
        <v>1.1</v>
      </c>
      <c r="K10" s="74">
        <v>7.167</v>
      </c>
      <c r="L10" s="74">
        <v>2</v>
      </c>
      <c r="M10" s="75">
        <f t="shared" si="1"/>
        <v>6.2669999999999995</v>
      </c>
      <c r="N10" s="73">
        <v>2.3</v>
      </c>
      <c r="O10" s="74">
        <v>7.267</v>
      </c>
      <c r="P10" s="74"/>
      <c r="Q10" s="75">
        <f t="shared" si="2"/>
        <v>9.567</v>
      </c>
      <c r="R10" s="73">
        <v>2.5</v>
      </c>
      <c r="S10" s="74">
        <v>8.967</v>
      </c>
      <c r="T10" s="74"/>
      <c r="U10" s="75">
        <f t="shared" si="3"/>
        <v>11.467</v>
      </c>
      <c r="V10" s="76">
        <f t="shared" si="4"/>
        <v>38.501</v>
      </c>
    </row>
    <row r="11" spans="1:22" s="15" customFormat="1" ht="14.25" customHeight="1">
      <c r="A11" s="24">
        <v>9</v>
      </c>
      <c r="B11" s="71" t="s">
        <v>29</v>
      </c>
      <c r="C11" s="71">
        <v>2001</v>
      </c>
      <c r="D11" s="71" t="s">
        <v>30</v>
      </c>
      <c r="E11" s="72" t="s">
        <v>18</v>
      </c>
      <c r="F11" s="73">
        <v>2.4</v>
      </c>
      <c r="G11" s="74">
        <v>8.6</v>
      </c>
      <c r="H11" s="74"/>
      <c r="I11" s="75">
        <f t="shared" si="0"/>
        <v>11</v>
      </c>
      <c r="J11" s="73">
        <v>1.1</v>
      </c>
      <c r="K11" s="74">
        <v>6.8</v>
      </c>
      <c r="L11" s="74">
        <v>2</v>
      </c>
      <c r="M11" s="75">
        <f t="shared" si="1"/>
        <v>5.9</v>
      </c>
      <c r="N11" s="73">
        <v>3.1</v>
      </c>
      <c r="O11" s="74">
        <v>7.4</v>
      </c>
      <c r="P11" s="74"/>
      <c r="Q11" s="75">
        <f t="shared" si="2"/>
        <v>10.5</v>
      </c>
      <c r="R11" s="73">
        <v>2.1</v>
      </c>
      <c r="S11" s="74">
        <v>8</v>
      </c>
      <c r="T11" s="74"/>
      <c r="U11" s="75">
        <f t="shared" si="3"/>
        <v>10.1</v>
      </c>
      <c r="V11" s="76">
        <f t="shared" si="4"/>
        <v>37.5</v>
      </c>
    </row>
    <row r="12" spans="1:22" s="15" customFormat="1" ht="14.25" customHeight="1">
      <c r="A12" s="24">
        <v>10</v>
      </c>
      <c r="B12" s="71" t="s">
        <v>33</v>
      </c>
      <c r="C12" s="71">
        <v>2001</v>
      </c>
      <c r="D12" s="71" t="s">
        <v>30</v>
      </c>
      <c r="E12" s="72" t="s">
        <v>18</v>
      </c>
      <c r="F12" s="73">
        <v>2.4</v>
      </c>
      <c r="G12" s="74">
        <v>8.55</v>
      </c>
      <c r="H12" s="74"/>
      <c r="I12" s="75">
        <f t="shared" si="0"/>
        <v>10.950000000000001</v>
      </c>
      <c r="J12" s="73">
        <v>1</v>
      </c>
      <c r="K12" s="74">
        <v>6.7</v>
      </c>
      <c r="L12" s="74">
        <v>2</v>
      </c>
      <c r="M12" s="75">
        <f t="shared" si="1"/>
        <v>5.7</v>
      </c>
      <c r="N12" s="73">
        <v>2.4</v>
      </c>
      <c r="O12" s="74">
        <v>7.867</v>
      </c>
      <c r="P12" s="87"/>
      <c r="Q12" s="75">
        <f t="shared" si="2"/>
        <v>10.267</v>
      </c>
      <c r="R12" s="73">
        <v>2.3</v>
      </c>
      <c r="S12" s="74">
        <v>8.067</v>
      </c>
      <c r="T12" s="74"/>
      <c r="U12" s="75">
        <f t="shared" si="3"/>
        <v>10.367</v>
      </c>
      <c r="V12" s="76">
        <f t="shared" si="4"/>
        <v>37.284</v>
      </c>
    </row>
    <row r="13" spans="1:22" s="15" customFormat="1" ht="14.25" customHeight="1">
      <c r="A13" s="24">
        <v>11</v>
      </c>
      <c r="B13" s="71" t="s">
        <v>16</v>
      </c>
      <c r="C13" s="71">
        <v>1999</v>
      </c>
      <c r="D13" s="71" t="s">
        <v>13</v>
      </c>
      <c r="E13" s="72" t="s">
        <v>14</v>
      </c>
      <c r="F13" s="73">
        <v>3.2</v>
      </c>
      <c r="G13" s="74">
        <v>9.1</v>
      </c>
      <c r="H13" s="74"/>
      <c r="I13" s="75">
        <f t="shared" si="0"/>
        <v>12.3</v>
      </c>
      <c r="J13" s="73">
        <v>1</v>
      </c>
      <c r="K13" s="74">
        <v>6.3</v>
      </c>
      <c r="L13" s="74">
        <v>2</v>
      </c>
      <c r="M13" s="75">
        <f t="shared" si="1"/>
        <v>5.3</v>
      </c>
      <c r="N13" s="73">
        <v>2.5</v>
      </c>
      <c r="O13" s="74">
        <v>6.567</v>
      </c>
      <c r="P13" s="74"/>
      <c r="Q13" s="75">
        <f t="shared" si="2"/>
        <v>9.067</v>
      </c>
      <c r="R13" s="73">
        <v>2.7</v>
      </c>
      <c r="S13" s="74">
        <v>7.534</v>
      </c>
      <c r="T13" s="74"/>
      <c r="U13" s="75">
        <f t="shared" si="3"/>
        <v>10.234</v>
      </c>
      <c r="V13" s="76">
        <f t="shared" si="4"/>
        <v>36.901</v>
      </c>
    </row>
    <row r="14" spans="1:22" s="15" customFormat="1" ht="14.25" customHeight="1">
      <c r="A14" s="24">
        <v>12</v>
      </c>
      <c r="B14" s="71" t="s">
        <v>32</v>
      </c>
      <c r="C14" s="71">
        <v>2001</v>
      </c>
      <c r="D14" s="71" t="s">
        <v>30</v>
      </c>
      <c r="E14" s="88" t="s">
        <v>18</v>
      </c>
      <c r="F14" s="73">
        <v>2.4</v>
      </c>
      <c r="G14" s="74">
        <v>9</v>
      </c>
      <c r="H14" s="74"/>
      <c r="I14" s="75">
        <f t="shared" si="0"/>
        <v>11.4</v>
      </c>
      <c r="J14" s="73">
        <v>1</v>
      </c>
      <c r="K14" s="74">
        <v>7.067</v>
      </c>
      <c r="L14" s="74">
        <v>2</v>
      </c>
      <c r="M14" s="75">
        <f t="shared" si="1"/>
        <v>6.067</v>
      </c>
      <c r="N14" s="73">
        <v>2.3</v>
      </c>
      <c r="O14" s="74">
        <v>6.6</v>
      </c>
      <c r="P14" s="74"/>
      <c r="Q14" s="75">
        <f t="shared" si="2"/>
        <v>8.899999999999999</v>
      </c>
      <c r="R14" s="73">
        <v>1.8</v>
      </c>
      <c r="S14" s="74">
        <v>8.367</v>
      </c>
      <c r="T14" s="74"/>
      <c r="U14" s="75">
        <f t="shared" si="3"/>
        <v>10.167000000000002</v>
      </c>
      <c r="V14" s="76">
        <f t="shared" si="4"/>
        <v>36.534</v>
      </c>
    </row>
    <row r="15" spans="1:22" s="15" customFormat="1" ht="14.25" customHeight="1">
      <c r="A15" s="24">
        <v>13</v>
      </c>
      <c r="B15" s="71" t="s">
        <v>31</v>
      </c>
      <c r="C15" s="71">
        <v>2000</v>
      </c>
      <c r="D15" s="71" t="s">
        <v>30</v>
      </c>
      <c r="E15" s="72" t="s">
        <v>18</v>
      </c>
      <c r="F15" s="73">
        <v>2.6</v>
      </c>
      <c r="G15" s="74">
        <v>8.5</v>
      </c>
      <c r="H15" s="74"/>
      <c r="I15" s="75">
        <f t="shared" si="0"/>
        <v>11.1</v>
      </c>
      <c r="J15" s="73">
        <v>1.1</v>
      </c>
      <c r="K15" s="74">
        <v>6.267</v>
      </c>
      <c r="L15" s="74">
        <v>2</v>
      </c>
      <c r="M15" s="75">
        <f t="shared" si="1"/>
        <v>5.367000000000001</v>
      </c>
      <c r="N15" s="73">
        <v>2.3</v>
      </c>
      <c r="O15" s="74">
        <v>7.034</v>
      </c>
      <c r="P15" s="74"/>
      <c r="Q15" s="75">
        <f t="shared" si="2"/>
        <v>9.334</v>
      </c>
      <c r="R15" s="73">
        <v>2</v>
      </c>
      <c r="S15" s="74">
        <v>8.234</v>
      </c>
      <c r="T15" s="74"/>
      <c r="U15" s="75">
        <f t="shared" si="3"/>
        <v>10.234</v>
      </c>
      <c r="V15" s="76">
        <f t="shared" si="4"/>
        <v>36.035</v>
      </c>
    </row>
    <row r="16" spans="1:22" s="15" customFormat="1" ht="14.25" customHeight="1">
      <c r="A16" s="24">
        <v>14</v>
      </c>
      <c r="B16" s="71" t="s">
        <v>24</v>
      </c>
      <c r="C16" s="71">
        <v>2001</v>
      </c>
      <c r="D16" s="71" t="s">
        <v>22</v>
      </c>
      <c r="E16" s="72" t="s">
        <v>25</v>
      </c>
      <c r="F16" s="73">
        <v>2.4</v>
      </c>
      <c r="G16" s="74">
        <v>8.8</v>
      </c>
      <c r="H16" s="74"/>
      <c r="I16" s="75">
        <f t="shared" si="0"/>
        <v>11.200000000000001</v>
      </c>
      <c r="J16" s="73">
        <v>1.7</v>
      </c>
      <c r="K16" s="74">
        <v>5.7</v>
      </c>
      <c r="L16" s="74">
        <v>2</v>
      </c>
      <c r="M16" s="75">
        <f t="shared" si="1"/>
        <v>5.4</v>
      </c>
      <c r="N16" s="73">
        <v>2</v>
      </c>
      <c r="O16" s="74">
        <v>6.767</v>
      </c>
      <c r="P16" s="74"/>
      <c r="Q16" s="75">
        <f t="shared" si="2"/>
        <v>8.767</v>
      </c>
      <c r="R16" s="73">
        <v>2.5</v>
      </c>
      <c r="S16" s="74">
        <v>7.034</v>
      </c>
      <c r="T16" s="74"/>
      <c r="U16" s="75">
        <f t="shared" si="3"/>
        <v>9.533999999999999</v>
      </c>
      <c r="V16" s="76">
        <f t="shared" si="4"/>
        <v>34.901</v>
      </c>
    </row>
    <row r="17" spans="1:22" s="15" customFormat="1" ht="14.25" customHeight="1">
      <c r="A17" s="24">
        <v>15</v>
      </c>
      <c r="B17" s="71" t="s">
        <v>23</v>
      </c>
      <c r="C17" s="71">
        <v>2001</v>
      </c>
      <c r="D17" s="71" t="s">
        <v>22</v>
      </c>
      <c r="E17" s="72" t="s">
        <v>26</v>
      </c>
      <c r="F17" s="73">
        <v>3</v>
      </c>
      <c r="G17" s="74">
        <v>8.55</v>
      </c>
      <c r="H17" s="74"/>
      <c r="I17" s="75">
        <f t="shared" si="0"/>
        <v>11.55</v>
      </c>
      <c r="J17" s="73">
        <v>1.2</v>
      </c>
      <c r="K17" s="74">
        <v>5.433</v>
      </c>
      <c r="L17" s="74">
        <v>2</v>
      </c>
      <c r="M17" s="75">
        <f t="shared" si="1"/>
        <v>4.633</v>
      </c>
      <c r="N17" s="73">
        <v>2</v>
      </c>
      <c r="O17" s="74">
        <v>6.267</v>
      </c>
      <c r="P17" s="74"/>
      <c r="Q17" s="75">
        <f t="shared" si="2"/>
        <v>8.267</v>
      </c>
      <c r="R17" s="73">
        <v>2.5</v>
      </c>
      <c r="S17" s="74">
        <v>6.434</v>
      </c>
      <c r="T17" s="74"/>
      <c r="U17" s="75">
        <f t="shared" si="3"/>
        <v>8.934000000000001</v>
      </c>
      <c r="V17" s="76">
        <f t="shared" si="4"/>
        <v>33.384</v>
      </c>
    </row>
    <row r="18" spans="1:22" s="15" customFormat="1" ht="14.25" customHeight="1">
      <c r="A18" s="24">
        <v>16</v>
      </c>
      <c r="B18" s="71" t="s">
        <v>20</v>
      </c>
      <c r="C18" s="71">
        <v>2004</v>
      </c>
      <c r="D18" s="71" t="s">
        <v>22</v>
      </c>
      <c r="E18" s="72" t="s">
        <v>21</v>
      </c>
      <c r="F18" s="73">
        <v>2.4</v>
      </c>
      <c r="G18" s="74">
        <v>8.5</v>
      </c>
      <c r="H18" s="74"/>
      <c r="I18" s="75">
        <f t="shared" si="0"/>
        <v>10.9</v>
      </c>
      <c r="J18" s="73">
        <v>1.6</v>
      </c>
      <c r="K18" s="74">
        <v>6.033</v>
      </c>
      <c r="L18" s="74">
        <v>2</v>
      </c>
      <c r="M18" s="75">
        <f t="shared" si="1"/>
        <v>5.633000000000001</v>
      </c>
      <c r="N18" s="73">
        <v>2.6</v>
      </c>
      <c r="O18" s="74">
        <v>4</v>
      </c>
      <c r="P18" s="74"/>
      <c r="Q18" s="75">
        <f t="shared" si="2"/>
        <v>6.6</v>
      </c>
      <c r="R18" s="73">
        <v>2.5</v>
      </c>
      <c r="S18" s="74">
        <v>7.534</v>
      </c>
      <c r="T18" s="74"/>
      <c r="U18" s="75">
        <f t="shared" si="3"/>
        <v>10.033999999999999</v>
      </c>
      <c r="V18" s="76">
        <f t="shared" si="4"/>
        <v>33.167</v>
      </c>
    </row>
    <row r="19" spans="1:22" s="15" customFormat="1" ht="14.25" customHeight="1">
      <c r="A19" s="24">
        <v>17</v>
      </c>
      <c r="B19" s="71" t="s">
        <v>40</v>
      </c>
      <c r="C19" s="71">
        <v>2004</v>
      </c>
      <c r="D19" s="71" t="s">
        <v>35</v>
      </c>
      <c r="E19" s="72" t="s">
        <v>39</v>
      </c>
      <c r="F19" s="73"/>
      <c r="G19" s="74"/>
      <c r="H19" s="74"/>
      <c r="I19" s="75">
        <f t="shared" si="0"/>
        <v>0</v>
      </c>
      <c r="J19" s="73">
        <v>1.2</v>
      </c>
      <c r="K19" s="74">
        <v>6</v>
      </c>
      <c r="L19" s="74"/>
      <c r="M19" s="75">
        <f t="shared" si="1"/>
        <v>7.2</v>
      </c>
      <c r="N19" s="73">
        <v>3.2</v>
      </c>
      <c r="O19" s="74">
        <v>6.7</v>
      </c>
      <c r="P19" s="74"/>
      <c r="Q19" s="75">
        <f t="shared" si="2"/>
        <v>9.9</v>
      </c>
      <c r="R19" s="73">
        <v>2.4</v>
      </c>
      <c r="S19" s="74">
        <v>7.7</v>
      </c>
      <c r="T19" s="74"/>
      <c r="U19" s="75">
        <f t="shared" si="3"/>
        <v>10.1</v>
      </c>
      <c r="V19" s="76">
        <f t="shared" si="4"/>
        <v>27.2</v>
      </c>
    </row>
    <row r="20" spans="1:22" s="15" customFormat="1" ht="14.25" customHeight="1" thickBot="1">
      <c r="A20" s="27">
        <v>18</v>
      </c>
      <c r="B20" s="89" t="s">
        <v>28</v>
      </c>
      <c r="C20" s="89">
        <v>1997</v>
      </c>
      <c r="D20" s="89" t="s">
        <v>22</v>
      </c>
      <c r="E20" s="90" t="s">
        <v>27</v>
      </c>
      <c r="F20" s="77"/>
      <c r="G20" s="78"/>
      <c r="H20" s="78"/>
      <c r="I20" s="79">
        <f t="shared" si="0"/>
        <v>0</v>
      </c>
      <c r="J20" s="77">
        <v>1.9</v>
      </c>
      <c r="K20" s="78">
        <v>6.867</v>
      </c>
      <c r="L20" s="78"/>
      <c r="M20" s="79">
        <f t="shared" si="1"/>
        <v>8.767</v>
      </c>
      <c r="N20" s="77">
        <v>2</v>
      </c>
      <c r="O20" s="78">
        <v>6.534</v>
      </c>
      <c r="P20" s="78"/>
      <c r="Q20" s="79">
        <f t="shared" si="2"/>
        <v>8.533999999999999</v>
      </c>
      <c r="R20" s="77"/>
      <c r="S20" s="78"/>
      <c r="T20" s="78"/>
      <c r="U20" s="79">
        <f t="shared" si="3"/>
        <v>0</v>
      </c>
      <c r="V20" s="80">
        <f t="shared" si="4"/>
        <v>17.301</v>
      </c>
    </row>
    <row r="24" spans="1:22" s="58" customFormat="1" ht="12">
      <c r="A24" s="57" t="s">
        <v>43</v>
      </c>
      <c r="F24" s="59"/>
      <c r="G24" s="59"/>
      <c r="H24" s="59"/>
      <c r="I24" s="60"/>
      <c r="J24" s="59"/>
      <c r="K24" s="59"/>
      <c r="L24" s="59"/>
      <c r="M24" s="60"/>
      <c r="N24" s="59"/>
      <c r="O24" s="59"/>
      <c r="P24" s="59"/>
      <c r="Q24" s="60"/>
      <c r="R24" s="59"/>
      <c r="S24" s="59"/>
      <c r="T24" s="59"/>
      <c r="U24" s="60"/>
      <c r="V24" s="61"/>
    </row>
    <row r="25" spans="1:22" s="58" customFormat="1" ht="12">
      <c r="A25" s="58" t="s">
        <v>44</v>
      </c>
      <c r="C25" s="58" t="s">
        <v>45</v>
      </c>
      <c r="F25" s="59"/>
      <c r="G25" s="59"/>
      <c r="H25" s="59"/>
      <c r="I25" s="60"/>
      <c r="J25" s="59"/>
      <c r="K25" s="59"/>
      <c r="L25" s="59"/>
      <c r="M25" s="60"/>
      <c r="N25" s="59"/>
      <c r="O25" s="59"/>
      <c r="P25" s="59"/>
      <c r="Q25" s="60"/>
      <c r="R25" s="59"/>
      <c r="S25" s="59"/>
      <c r="T25" s="59"/>
      <c r="U25" s="60"/>
      <c r="V25" s="61"/>
    </row>
    <row r="26" spans="1:22" s="58" customFormat="1" ht="12">
      <c r="A26" s="58" t="s">
        <v>46</v>
      </c>
      <c r="C26" s="58" t="s">
        <v>47</v>
      </c>
      <c r="F26" s="59"/>
      <c r="G26" s="59"/>
      <c r="H26" s="59"/>
      <c r="I26" s="60"/>
      <c r="J26" s="59"/>
      <c r="K26" s="59"/>
      <c r="L26" s="59"/>
      <c r="M26" s="60"/>
      <c r="N26" s="59"/>
      <c r="O26" s="59"/>
      <c r="P26" s="59"/>
      <c r="Q26" s="60"/>
      <c r="R26" s="59"/>
      <c r="S26" s="59"/>
      <c r="T26" s="59"/>
      <c r="U26" s="60"/>
      <c r="V26" s="61"/>
    </row>
    <row r="27" spans="1:22" s="58" customFormat="1" ht="12">
      <c r="A27" s="58" t="s">
        <v>48</v>
      </c>
      <c r="C27" s="58" t="s">
        <v>49</v>
      </c>
      <c r="F27" s="59"/>
      <c r="G27" s="59"/>
      <c r="H27" s="59"/>
      <c r="I27" s="60"/>
      <c r="J27" s="59"/>
      <c r="K27" s="59"/>
      <c r="L27" s="59"/>
      <c r="M27" s="60"/>
      <c r="N27" s="59"/>
      <c r="O27" s="59"/>
      <c r="P27" s="59"/>
      <c r="Q27" s="60"/>
      <c r="R27" s="59"/>
      <c r="S27" s="59"/>
      <c r="T27" s="59"/>
      <c r="U27" s="60"/>
      <c r="V27" s="61"/>
    </row>
    <row r="28" spans="1:22" s="58" customFormat="1" ht="12">
      <c r="A28" s="58" t="s">
        <v>50</v>
      </c>
      <c r="C28" s="58" t="s">
        <v>51</v>
      </c>
      <c r="F28" s="59"/>
      <c r="G28" s="59"/>
      <c r="H28" s="59"/>
      <c r="I28" s="60"/>
      <c r="J28" s="59"/>
      <c r="K28" s="59"/>
      <c r="L28" s="59"/>
      <c r="M28" s="60"/>
      <c r="N28" s="59"/>
      <c r="O28" s="59"/>
      <c r="P28" s="59"/>
      <c r="Q28" s="60"/>
      <c r="R28" s="59">
        <v>7</v>
      </c>
      <c r="S28" s="59"/>
      <c r="T28" s="59"/>
      <c r="U28" s="60"/>
      <c r="V28" s="61"/>
    </row>
  </sheetData>
  <sheetProtection/>
  <mergeCells count="5">
    <mergeCell ref="R1:U1"/>
    <mergeCell ref="A1:E1"/>
    <mergeCell ref="F1:I1"/>
    <mergeCell ref="J1:M1"/>
    <mergeCell ref="N1:Q1"/>
  </mergeCells>
  <printOptions horizontalCentered="1"/>
  <pageMargins left="0.4330708661417323" right="0.4330708661417323" top="1.220472440944882" bottom="0.8267716535433072" header="0.5118110236220472" footer="0.31496062992125984"/>
  <pageSetup fitToHeight="1" fitToWidth="1" horizontalDpi="600" verticalDpi="600" orientation="landscape" paperSize="9" scale="88" r:id="rId2"/>
  <headerFooter alignWithMargins="0">
    <oddHeader>&amp;C&amp;"Arial,Tučné"&amp;16PŘEBOR STŘEDOČESKÉHO KRAJE</oddHeader>
    <oddFooter>&amp;LV Příbrami 22.listopadu 2014&amp;CŘeditelka závodu: Blanka Chrastinová&amp;RHlavní rozhodčí: Hana Jíchová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21"/>
  <sheetViews>
    <sheetView workbookViewId="0" topLeftCell="A1">
      <selection activeCell="M21" sqref="M21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4.7109375" style="0" customWidth="1"/>
    <col min="4" max="4" width="18.28125" style="0" customWidth="1"/>
    <col min="5" max="5" width="23.00390625" style="0" customWidth="1"/>
    <col min="6" max="6" width="4.28125" style="1" customWidth="1"/>
    <col min="7" max="7" width="5.28125" style="1" customWidth="1"/>
    <col min="8" max="8" width="3.00390625" style="1" customWidth="1"/>
    <col min="9" max="9" width="6.7109375" style="2" customWidth="1"/>
    <col min="10" max="10" width="4.28125" style="1" customWidth="1"/>
    <col min="11" max="12" width="5.28125" style="1" customWidth="1"/>
    <col min="13" max="13" width="6.7109375" style="2" customWidth="1"/>
    <col min="14" max="14" width="4.28125" style="1" customWidth="1"/>
    <col min="15" max="15" width="5.140625" style="1" customWidth="1"/>
    <col min="16" max="16" width="3.7109375" style="1" customWidth="1"/>
    <col min="17" max="17" width="6.7109375" style="2" customWidth="1"/>
    <col min="18" max="18" width="4.28125" style="1" customWidth="1"/>
    <col min="19" max="19" width="5.140625" style="1" customWidth="1"/>
    <col min="20" max="20" width="3.421875" style="1" customWidth="1"/>
    <col min="21" max="21" width="6.7109375" style="2" customWidth="1"/>
    <col min="22" max="22" width="9.140625" style="3" customWidth="1"/>
  </cols>
  <sheetData>
    <row r="1" spans="1:22" ht="41.25" customHeight="1">
      <c r="A1" s="97" t="s">
        <v>55</v>
      </c>
      <c r="B1" s="98"/>
      <c r="C1" s="98"/>
      <c r="D1" s="98"/>
      <c r="E1" s="99"/>
      <c r="F1" s="94"/>
      <c r="G1" s="95"/>
      <c r="H1" s="95"/>
      <c r="I1" s="96"/>
      <c r="J1" s="94"/>
      <c r="K1" s="95"/>
      <c r="L1" s="95"/>
      <c r="M1" s="96"/>
      <c r="N1" s="94"/>
      <c r="O1" s="95"/>
      <c r="P1" s="95"/>
      <c r="Q1" s="96"/>
      <c r="R1" s="94"/>
      <c r="S1" s="95"/>
      <c r="T1" s="95"/>
      <c r="U1" s="96"/>
      <c r="V1" s="33"/>
    </row>
    <row r="2" spans="1:22" s="7" customFormat="1" ht="19.5" customHeight="1" thickBot="1">
      <c r="A2" s="22" t="s">
        <v>0</v>
      </c>
      <c r="B2" s="4" t="s">
        <v>1</v>
      </c>
      <c r="C2" s="4" t="s">
        <v>2</v>
      </c>
      <c r="D2" s="4" t="s">
        <v>3</v>
      </c>
      <c r="E2" s="30" t="s">
        <v>4</v>
      </c>
      <c r="F2" s="35" t="s">
        <v>5</v>
      </c>
      <c r="G2" s="5" t="s">
        <v>6</v>
      </c>
      <c r="H2" s="39" t="s">
        <v>10</v>
      </c>
      <c r="I2" s="23" t="s">
        <v>7</v>
      </c>
      <c r="J2" s="35" t="s">
        <v>5</v>
      </c>
      <c r="K2" s="5" t="s">
        <v>6</v>
      </c>
      <c r="L2" s="39" t="s">
        <v>10</v>
      </c>
      <c r="M2" s="23" t="s">
        <v>7</v>
      </c>
      <c r="N2" s="35" t="s">
        <v>5</v>
      </c>
      <c r="O2" s="5" t="s">
        <v>6</v>
      </c>
      <c r="P2" s="39" t="s">
        <v>10</v>
      </c>
      <c r="Q2" s="23" t="s">
        <v>7</v>
      </c>
      <c r="R2" s="38" t="s">
        <v>5</v>
      </c>
      <c r="S2" s="6" t="s">
        <v>6</v>
      </c>
      <c r="T2" s="40" t="s">
        <v>10</v>
      </c>
      <c r="U2" s="23" t="s">
        <v>7</v>
      </c>
      <c r="V2" s="34" t="s">
        <v>7</v>
      </c>
    </row>
    <row r="3" spans="1:22" s="15" customFormat="1" ht="14.25" customHeight="1">
      <c r="A3" s="24">
        <v>1</v>
      </c>
      <c r="B3" s="71" t="s">
        <v>62</v>
      </c>
      <c r="C3" s="71">
        <v>2003</v>
      </c>
      <c r="D3" s="71" t="s">
        <v>56</v>
      </c>
      <c r="E3" s="71" t="s">
        <v>27</v>
      </c>
      <c r="F3" s="73">
        <v>2.4</v>
      </c>
      <c r="G3" s="74">
        <v>8.934</v>
      </c>
      <c r="H3" s="74"/>
      <c r="I3" s="75">
        <f>F3+G3-H3</f>
        <v>11.334</v>
      </c>
      <c r="J3" s="73">
        <v>2.9</v>
      </c>
      <c r="K3" s="74">
        <v>7.2</v>
      </c>
      <c r="L3" s="74"/>
      <c r="M3" s="75">
        <f>J3+K3-L3</f>
        <v>10.1</v>
      </c>
      <c r="N3" s="73">
        <v>3.2</v>
      </c>
      <c r="O3" s="74">
        <v>7.8</v>
      </c>
      <c r="P3" s="74"/>
      <c r="Q3" s="75">
        <f>N3+O3-P3</f>
        <v>11</v>
      </c>
      <c r="R3" s="73">
        <v>3.3</v>
      </c>
      <c r="S3" s="74">
        <v>7.934</v>
      </c>
      <c r="T3" s="74"/>
      <c r="U3" s="75">
        <f>R3+S3-T3</f>
        <v>11.234</v>
      </c>
      <c r="V3" s="76">
        <f>SUM(U3,Q3,M3,I3)</f>
        <v>43.668000000000006</v>
      </c>
    </row>
    <row r="4" spans="1:22" s="15" customFormat="1" ht="14.25" customHeight="1">
      <c r="A4" s="24">
        <v>2</v>
      </c>
      <c r="B4" s="71" t="s">
        <v>65</v>
      </c>
      <c r="C4" s="71">
        <v>2002</v>
      </c>
      <c r="D4" s="71" t="s">
        <v>35</v>
      </c>
      <c r="E4" s="71" t="s">
        <v>36</v>
      </c>
      <c r="F4" s="73">
        <v>2.4</v>
      </c>
      <c r="G4" s="74">
        <v>8.8</v>
      </c>
      <c r="H4" s="74"/>
      <c r="I4" s="75">
        <f>F4+G4-H4</f>
        <v>11.200000000000001</v>
      </c>
      <c r="J4" s="73">
        <v>2.2</v>
      </c>
      <c r="K4" s="74">
        <v>7.467</v>
      </c>
      <c r="L4" s="74"/>
      <c r="M4" s="75">
        <f>J4+K4-L4</f>
        <v>9.667</v>
      </c>
      <c r="N4" s="73">
        <v>3.3</v>
      </c>
      <c r="O4" s="74">
        <v>8.033</v>
      </c>
      <c r="P4" s="74"/>
      <c r="Q4" s="75">
        <f>N4+O4-P4</f>
        <v>11.332999999999998</v>
      </c>
      <c r="R4" s="73">
        <v>3.6</v>
      </c>
      <c r="S4" s="74">
        <v>7.734</v>
      </c>
      <c r="T4" s="74"/>
      <c r="U4" s="75">
        <f>R4+S4-T4</f>
        <v>11.334</v>
      </c>
      <c r="V4" s="76">
        <f>SUM(U4,Q4,M4,I4)</f>
        <v>43.534</v>
      </c>
    </row>
    <row r="5" spans="1:22" s="15" customFormat="1" ht="14.25" customHeight="1">
      <c r="A5" s="24">
        <v>3</v>
      </c>
      <c r="B5" s="71" t="s">
        <v>64</v>
      </c>
      <c r="C5" s="71">
        <v>2006</v>
      </c>
      <c r="D5" s="71" t="s">
        <v>35</v>
      </c>
      <c r="E5" s="71" t="s">
        <v>36</v>
      </c>
      <c r="F5" s="73">
        <v>2.4</v>
      </c>
      <c r="G5" s="74">
        <v>7.567</v>
      </c>
      <c r="H5" s="74"/>
      <c r="I5" s="75">
        <f>F5+G5-H5</f>
        <v>9.967</v>
      </c>
      <c r="J5" s="73">
        <v>2.7</v>
      </c>
      <c r="K5" s="74">
        <v>7.067</v>
      </c>
      <c r="L5" s="74"/>
      <c r="M5" s="75">
        <f>J5+K5-L5</f>
        <v>9.767</v>
      </c>
      <c r="N5" s="73">
        <v>3.3</v>
      </c>
      <c r="O5" s="74">
        <v>7.6</v>
      </c>
      <c r="P5" s="74"/>
      <c r="Q5" s="75">
        <f>N5+O5-P5</f>
        <v>10.899999999999999</v>
      </c>
      <c r="R5" s="73">
        <v>3.3</v>
      </c>
      <c r="S5" s="74">
        <v>7.834</v>
      </c>
      <c r="T5" s="74"/>
      <c r="U5" s="75">
        <f>R5+S5-T5</f>
        <v>11.134</v>
      </c>
      <c r="V5" s="76">
        <f>SUM(U5,Q5,M5,I5)</f>
        <v>41.768</v>
      </c>
    </row>
    <row r="6" spans="1:22" s="15" customFormat="1" ht="14.25" customHeight="1">
      <c r="A6" s="24">
        <v>4</v>
      </c>
      <c r="B6" s="71" t="s">
        <v>60</v>
      </c>
      <c r="C6" s="71">
        <v>2006</v>
      </c>
      <c r="D6" s="71" t="s">
        <v>56</v>
      </c>
      <c r="E6" s="71" t="s">
        <v>61</v>
      </c>
      <c r="F6" s="73">
        <v>2.4</v>
      </c>
      <c r="G6" s="74">
        <v>8.767</v>
      </c>
      <c r="H6" s="74"/>
      <c r="I6" s="75">
        <f>F6+G6-H6</f>
        <v>11.167</v>
      </c>
      <c r="J6" s="73">
        <v>2.2</v>
      </c>
      <c r="K6" s="74">
        <v>7.534</v>
      </c>
      <c r="L6" s="74"/>
      <c r="M6" s="75">
        <f>J6+K6-L6</f>
        <v>9.734</v>
      </c>
      <c r="N6" s="73">
        <v>3.2</v>
      </c>
      <c r="O6" s="74">
        <v>6.534</v>
      </c>
      <c r="P6" s="74"/>
      <c r="Q6" s="75">
        <f>N6+O6-P6</f>
        <v>9.734</v>
      </c>
      <c r="R6" s="73">
        <v>3.2</v>
      </c>
      <c r="S6" s="74">
        <v>7.7</v>
      </c>
      <c r="T6" s="74"/>
      <c r="U6" s="75">
        <f>R6+S6-T6</f>
        <v>10.9</v>
      </c>
      <c r="V6" s="76">
        <f>SUM(U6,Q6,M6,I6)</f>
        <v>41.535000000000004</v>
      </c>
    </row>
    <row r="7" spans="1:22" s="15" customFormat="1" ht="14.25" customHeight="1">
      <c r="A7" s="24">
        <v>5</v>
      </c>
      <c r="B7" s="71" t="s">
        <v>63</v>
      </c>
      <c r="C7" s="71">
        <v>2005</v>
      </c>
      <c r="D7" s="71" t="s">
        <v>35</v>
      </c>
      <c r="E7" s="72" t="s">
        <v>36</v>
      </c>
      <c r="F7" s="73">
        <v>2.4</v>
      </c>
      <c r="G7" s="74">
        <v>7.967</v>
      </c>
      <c r="H7" s="74"/>
      <c r="I7" s="75">
        <f>F7+G7-H7</f>
        <v>10.366999999999999</v>
      </c>
      <c r="J7" s="73">
        <v>2.2</v>
      </c>
      <c r="K7" s="74">
        <v>7.6</v>
      </c>
      <c r="L7" s="74"/>
      <c r="M7" s="75">
        <f>J7+K7-L7</f>
        <v>9.8</v>
      </c>
      <c r="N7" s="73">
        <v>3.2</v>
      </c>
      <c r="O7" s="74">
        <v>6.833</v>
      </c>
      <c r="P7" s="74"/>
      <c r="Q7" s="75">
        <f>N7+O7-P7</f>
        <v>10.033000000000001</v>
      </c>
      <c r="R7" s="73">
        <v>3.1</v>
      </c>
      <c r="S7" s="74">
        <v>7.934</v>
      </c>
      <c r="T7" s="74"/>
      <c r="U7" s="75">
        <f>R7+S7-T7</f>
        <v>11.034</v>
      </c>
      <c r="V7" s="76">
        <f>SUM(U7,Q7,M7,I7)</f>
        <v>41.234</v>
      </c>
    </row>
    <row r="8" spans="1:22" s="15" customFormat="1" ht="14.25" customHeight="1">
      <c r="A8" s="24">
        <v>6</v>
      </c>
      <c r="B8" s="71" t="s">
        <v>57</v>
      </c>
      <c r="C8" s="71">
        <v>2004</v>
      </c>
      <c r="D8" s="71" t="s">
        <v>56</v>
      </c>
      <c r="E8" s="72" t="s">
        <v>21</v>
      </c>
      <c r="F8" s="73">
        <v>2.4</v>
      </c>
      <c r="G8" s="74">
        <v>9.1</v>
      </c>
      <c r="H8" s="74"/>
      <c r="I8" s="75">
        <f>F8+G8-H8</f>
        <v>11.5</v>
      </c>
      <c r="J8" s="73">
        <v>2.2</v>
      </c>
      <c r="K8" s="74">
        <v>6.867</v>
      </c>
      <c r="L8" s="74"/>
      <c r="M8" s="75">
        <f>J8+K8-L8</f>
        <v>9.067</v>
      </c>
      <c r="N8" s="73">
        <v>3.2</v>
      </c>
      <c r="O8" s="74">
        <v>6.766</v>
      </c>
      <c r="P8" s="74"/>
      <c r="Q8" s="75">
        <f>N8+O8-P8</f>
        <v>9.966000000000001</v>
      </c>
      <c r="R8" s="73">
        <v>3.3</v>
      </c>
      <c r="S8" s="74">
        <v>6.867</v>
      </c>
      <c r="T8" s="74"/>
      <c r="U8" s="75">
        <f>R8+S8-T8</f>
        <v>10.167</v>
      </c>
      <c r="V8" s="76">
        <f>SUM(U8,Q8,M8,I8)</f>
        <v>40.7</v>
      </c>
    </row>
    <row r="9" spans="1:22" s="15" customFormat="1" ht="14.25" customHeight="1">
      <c r="A9" s="24">
        <v>7</v>
      </c>
      <c r="B9" s="71" t="s">
        <v>58</v>
      </c>
      <c r="C9" s="71">
        <v>2004</v>
      </c>
      <c r="D9" s="71" t="s">
        <v>56</v>
      </c>
      <c r="E9" s="72" t="s">
        <v>59</v>
      </c>
      <c r="F9" s="73">
        <v>2.4</v>
      </c>
      <c r="G9" s="74">
        <v>8.634</v>
      </c>
      <c r="H9" s="74"/>
      <c r="I9" s="75">
        <f>F9+G9-H9</f>
        <v>11.034</v>
      </c>
      <c r="J9" s="73">
        <v>2.2</v>
      </c>
      <c r="K9" s="74">
        <v>7.1</v>
      </c>
      <c r="L9" s="74"/>
      <c r="M9" s="75">
        <f>J9+K9-L9</f>
        <v>9.3</v>
      </c>
      <c r="N9" s="73">
        <v>2.1</v>
      </c>
      <c r="O9" s="74">
        <v>5.667</v>
      </c>
      <c r="P9" s="74"/>
      <c r="Q9" s="75">
        <f>N9+O9-P9</f>
        <v>7.7669999999999995</v>
      </c>
      <c r="R9" s="73">
        <v>3.1</v>
      </c>
      <c r="S9" s="74">
        <v>7.9</v>
      </c>
      <c r="T9" s="74"/>
      <c r="U9" s="75">
        <f>R9+S9-T9</f>
        <v>11</v>
      </c>
      <c r="V9" s="76">
        <f>SUM(U9,Q9,M9,I9)</f>
        <v>39.101</v>
      </c>
    </row>
    <row r="10" spans="1:22" s="15" customFormat="1" ht="14.25" customHeight="1">
      <c r="A10" s="24">
        <v>8</v>
      </c>
      <c r="B10" s="71" t="s">
        <v>66</v>
      </c>
      <c r="C10" s="71">
        <v>2005</v>
      </c>
      <c r="D10" s="71" t="s">
        <v>67</v>
      </c>
      <c r="E10" s="72" t="s">
        <v>27</v>
      </c>
      <c r="F10" s="73">
        <v>2.4</v>
      </c>
      <c r="G10" s="74">
        <v>7.967</v>
      </c>
      <c r="H10" s="74"/>
      <c r="I10" s="75">
        <f>F10+G10-H10</f>
        <v>10.366999999999999</v>
      </c>
      <c r="J10" s="73">
        <v>2.1</v>
      </c>
      <c r="K10" s="74">
        <v>6.967</v>
      </c>
      <c r="L10" s="74">
        <v>4</v>
      </c>
      <c r="M10" s="75">
        <f>J10+K10-L10</f>
        <v>5.067</v>
      </c>
      <c r="N10" s="73">
        <v>3.3</v>
      </c>
      <c r="O10" s="74">
        <v>7.467</v>
      </c>
      <c r="P10" s="74"/>
      <c r="Q10" s="75">
        <f>N10+O10-P10</f>
        <v>10.767</v>
      </c>
      <c r="R10" s="73">
        <v>3.2</v>
      </c>
      <c r="S10" s="74">
        <v>8.334</v>
      </c>
      <c r="T10" s="74"/>
      <c r="U10" s="75">
        <f>R10+S10-T10</f>
        <v>11.533999999999999</v>
      </c>
      <c r="V10" s="76">
        <f>SUM(U10,Q10,M10,I10)</f>
        <v>37.735</v>
      </c>
    </row>
    <row r="11" spans="1:22" s="15" customFormat="1" ht="14.25" customHeight="1">
      <c r="A11" s="24">
        <v>9</v>
      </c>
      <c r="B11" s="129" t="s">
        <v>68</v>
      </c>
      <c r="C11" s="129">
        <v>2005</v>
      </c>
      <c r="D11" s="71" t="s">
        <v>67</v>
      </c>
      <c r="E11" s="130" t="s">
        <v>69</v>
      </c>
      <c r="F11" s="131">
        <v>2.4</v>
      </c>
      <c r="G11" s="132">
        <v>8.067</v>
      </c>
      <c r="H11" s="132"/>
      <c r="I11" s="75">
        <f>F11+G11-H11</f>
        <v>10.467</v>
      </c>
      <c r="J11" s="73">
        <v>2.1</v>
      </c>
      <c r="K11" s="74">
        <v>6.9</v>
      </c>
      <c r="L11" s="74">
        <v>4</v>
      </c>
      <c r="M11" s="75">
        <f>J11+K11-L11</f>
        <v>5</v>
      </c>
      <c r="N11" s="73">
        <v>3.2</v>
      </c>
      <c r="O11" s="74">
        <v>6.567</v>
      </c>
      <c r="P11" s="74"/>
      <c r="Q11" s="75">
        <f>N11+O11-P11</f>
        <v>9.767</v>
      </c>
      <c r="R11" s="73">
        <v>3.1</v>
      </c>
      <c r="S11" s="74">
        <v>7.467</v>
      </c>
      <c r="T11" s="74"/>
      <c r="U11" s="75">
        <f>R11+S11-T11</f>
        <v>10.567</v>
      </c>
      <c r="V11" s="76">
        <f>SUM(U11,Q11,M11,I11)</f>
        <v>35.801</v>
      </c>
    </row>
    <row r="12" spans="1:22" s="15" customFormat="1" ht="14.25" customHeight="1">
      <c r="A12" s="24">
        <v>10</v>
      </c>
      <c r="B12" s="129" t="s">
        <v>70</v>
      </c>
      <c r="C12" s="129">
        <v>2004</v>
      </c>
      <c r="D12" s="71" t="s">
        <v>67</v>
      </c>
      <c r="E12" s="130" t="s">
        <v>69</v>
      </c>
      <c r="F12" s="131">
        <v>2.4</v>
      </c>
      <c r="G12" s="132">
        <v>8.367</v>
      </c>
      <c r="H12" s="132"/>
      <c r="I12" s="75">
        <f>F12+G12-H12</f>
        <v>10.767000000000001</v>
      </c>
      <c r="J12" s="73">
        <v>2.1</v>
      </c>
      <c r="K12" s="74">
        <v>6.3</v>
      </c>
      <c r="L12" s="74">
        <v>4</v>
      </c>
      <c r="M12" s="75">
        <f>J12+K12-L12</f>
        <v>4.4</v>
      </c>
      <c r="N12" s="73">
        <v>2.5</v>
      </c>
      <c r="O12" s="74">
        <v>5.1</v>
      </c>
      <c r="P12" s="74"/>
      <c r="Q12" s="75">
        <f>N12+O12-P12</f>
        <v>7.6</v>
      </c>
      <c r="R12" s="73">
        <v>3.2</v>
      </c>
      <c r="S12" s="74">
        <v>7.467</v>
      </c>
      <c r="T12" s="74"/>
      <c r="U12" s="75">
        <f>R12+S12-T12</f>
        <v>10.667</v>
      </c>
      <c r="V12" s="76">
        <f>SUM(U12,Q12,M12,I12)</f>
        <v>33.434000000000005</v>
      </c>
    </row>
    <row r="13" spans="1:22" s="15" customFormat="1" ht="14.25" customHeight="1" thickBot="1">
      <c r="A13" s="27">
        <v>11</v>
      </c>
      <c r="B13" s="89" t="s">
        <v>71</v>
      </c>
      <c r="C13" s="89">
        <v>2003</v>
      </c>
      <c r="D13" s="89" t="s">
        <v>67</v>
      </c>
      <c r="E13" s="90" t="s">
        <v>72</v>
      </c>
      <c r="F13" s="77">
        <v>2.4</v>
      </c>
      <c r="G13" s="78">
        <v>6.567</v>
      </c>
      <c r="H13" s="78"/>
      <c r="I13" s="79">
        <f>F13+G13-H13</f>
        <v>8.967</v>
      </c>
      <c r="J13" s="77">
        <v>1.5</v>
      </c>
      <c r="K13" s="78">
        <v>7.567</v>
      </c>
      <c r="L13" s="78">
        <v>4</v>
      </c>
      <c r="M13" s="79">
        <f>J13+K13-L13</f>
        <v>5.067</v>
      </c>
      <c r="N13" s="77">
        <v>2.9</v>
      </c>
      <c r="O13" s="78">
        <v>6.567</v>
      </c>
      <c r="P13" s="78"/>
      <c r="Q13" s="79">
        <f>N13+O13-P13</f>
        <v>9.467</v>
      </c>
      <c r="R13" s="77">
        <v>3</v>
      </c>
      <c r="S13" s="78">
        <v>6.6</v>
      </c>
      <c r="T13" s="78"/>
      <c r="U13" s="79">
        <f>R13+S13-T13</f>
        <v>9.6</v>
      </c>
      <c r="V13" s="80">
        <f>SUM(U13,Q13,M13,I13)</f>
        <v>33.101</v>
      </c>
    </row>
    <row r="17" spans="1:22" s="58" customFormat="1" ht="12">
      <c r="A17" s="57" t="s">
        <v>43</v>
      </c>
      <c r="F17" s="59"/>
      <c r="G17" s="59"/>
      <c r="H17" s="59"/>
      <c r="I17" s="60"/>
      <c r="J17" s="59"/>
      <c r="K17" s="59"/>
      <c r="L17" s="59"/>
      <c r="M17" s="60"/>
      <c r="N17" s="59"/>
      <c r="O17" s="59"/>
      <c r="P17" s="59"/>
      <c r="Q17" s="60"/>
      <c r="R17" s="59"/>
      <c r="S17" s="59"/>
      <c r="T17" s="59"/>
      <c r="U17" s="60"/>
      <c r="V17" s="61"/>
    </row>
    <row r="18" spans="1:22" s="58" customFormat="1" ht="12">
      <c r="A18" s="58" t="s">
        <v>44</v>
      </c>
      <c r="C18" s="58" t="s">
        <v>45</v>
      </c>
      <c r="F18" s="59"/>
      <c r="G18" s="59"/>
      <c r="H18" s="59"/>
      <c r="I18" s="60"/>
      <c r="J18" s="59"/>
      <c r="K18" s="59"/>
      <c r="L18" s="59"/>
      <c r="M18" s="60"/>
      <c r="N18" s="59"/>
      <c r="O18" s="59"/>
      <c r="P18" s="59"/>
      <c r="Q18" s="60"/>
      <c r="R18" s="59"/>
      <c r="S18" s="59"/>
      <c r="T18" s="59"/>
      <c r="U18" s="60"/>
      <c r="V18" s="61"/>
    </row>
    <row r="19" spans="1:22" s="58" customFormat="1" ht="12">
      <c r="A19" s="58" t="s">
        <v>46</v>
      </c>
      <c r="C19" s="58" t="s">
        <v>47</v>
      </c>
      <c r="F19" s="59"/>
      <c r="G19" s="59"/>
      <c r="H19" s="59"/>
      <c r="I19" s="60"/>
      <c r="J19" s="59"/>
      <c r="K19" s="59"/>
      <c r="L19" s="59"/>
      <c r="M19" s="60"/>
      <c r="N19" s="59"/>
      <c r="O19" s="59"/>
      <c r="P19" s="59"/>
      <c r="Q19" s="60"/>
      <c r="R19" s="59"/>
      <c r="S19" s="59"/>
      <c r="T19" s="59"/>
      <c r="U19" s="60"/>
      <c r="V19" s="61"/>
    </row>
    <row r="20" spans="1:22" s="58" customFormat="1" ht="12">
      <c r="A20" s="58" t="s">
        <v>48</v>
      </c>
      <c r="C20" s="58" t="s">
        <v>49</v>
      </c>
      <c r="F20" s="59"/>
      <c r="G20" s="59"/>
      <c r="H20" s="59"/>
      <c r="I20" s="60"/>
      <c r="J20" s="59"/>
      <c r="K20" s="59"/>
      <c r="L20" s="59"/>
      <c r="M20" s="60"/>
      <c r="N20" s="59"/>
      <c r="O20" s="59"/>
      <c r="P20" s="59"/>
      <c r="Q20" s="60"/>
      <c r="R20" s="59"/>
      <c r="S20" s="59"/>
      <c r="T20" s="59"/>
      <c r="U20" s="60"/>
      <c r="V20" s="61"/>
    </row>
    <row r="21" spans="1:22" s="58" customFormat="1" ht="12">
      <c r="A21" s="58" t="s">
        <v>50</v>
      </c>
      <c r="C21" s="58" t="s">
        <v>51</v>
      </c>
      <c r="F21" s="59"/>
      <c r="G21" s="59"/>
      <c r="H21" s="59"/>
      <c r="I21" s="60"/>
      <c r="J21" s="59"/>
      <c r="K21" s="59"/>
      <c r="L21" s="59"/>
      <c r="M21" s="60"/>
      <c r="N21" s="59"/>
      <c r="O21" s="59"/>
      <c r="P21" s="59"/>
      <c r="Q21" s="60"/>
      <c r="R21" s="59"/>
      <c r="S21" s="59"/>
      <c r="T21" s="59"/>
      <c r="U21" s="60"/>
      <c r="V21" s="61"/>
    </row>
  </sheetData>
  <sheetProtection/>
  <mergeCells count="5">
    <mergeCell ref="R1:U1"/>
    <mergeCell ref="A1:E1"/>
    <mergeCell ref="F1:I1"/>
    <mergeCell ref="J1:M1"/>
    <mergeCell ref="N1:Q1"/>
  </mergeCells>
  <printOptions horizontalCentered="1"/>
  <pageMargins left="0.4330708661417323" right="0.4330708661417323" top="1.220472440944882" bottom="0.8267716535433072" header="0.5118110236220472" footer="0.31496062992125984"/>
  <pageSetup fitToHeight="1" fitToWidth="1" horizontalDpi="600" verticalDpi="600" orientation="landscape" paperSize="9" scale="89" r:id="rId2"/>
  <headerFooter alignWithMargins="0">
    <oddHeader>&amp;C&amp;"Arial,Tučné"&amp;16PŘEBOR STŘEDOČESKÉHO KRAJE</oddHeader>
    <oddFooter>&amp;LV Příbrami 22.listopadu 2014&amp;CŘeditelka závodu: Blanka Chrastinová&amp;RHlavní rozhodčí: Hana Jíchová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25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4.7109375" style="0" customWidth="1"/>
    <col min="4" max="4" width="18.28125" style="0" customWidth="1"/>
    <col min="5" max="5" width="23.00390625" style="0" customWidth="1"/>
    <col min="6" max="6" width="4.28125" style="1" customWidth="1"/>
    <col min="7" max="7" width="5.28125" style="1" customWidth="1"/>
    <col min="8" max="8" width="3.00390625" style="1" customWidth="1"/>
    <col min="9" max="9" width="6.7109375" style="2" customWidth="1"/>
    <col min="10" max="10" width="4.28125" style="1" customWidth="1"/>
    <col min="11" max="11" width="5.28125" style="1" customWidth="1"/>
    <col min="12" max="12" width="3.421875" style="1" customWidth="1"/>
    <col min="13" max="13" width="6.7109375" style="2" customWidth="1"/>
    <col min="14" max="14" width="4.28125" style="1" customWidth="1"/>
    <col min="15" max="16" width="5.140625" style="1" customWidth="1"/>
    <col min="17" max="17" width="6.7109375" style="2" customWidth="1"/>
    <col min="18" max="18" width="4.28125" style="1" customWidth="1"/>
    <col min="19" max="19" width="5.140625" style="1" customWidth="1"/>
    <col min="20" max="20" width="3.421875" style="1" customWidth="1"/>
    <col min="21" max="21" width="6.7109375" style="2" customWidth="1"/>
    <col min="22" max="22" width="9.140625" style="3" customWidth="1"/>
  </cols>
  <sheetData>
    <row r="1" spans="1:22" ht="41.25" customHeight="1">
      <c r="A1" s="97" t="s">
        <v>73</v>
      </c>
      <c r="B1" s="98"/>
      <c r="C1" s="98"/>
      <c r="D1" s="98"/>
      <c r="E1" s="99"/>
      <c r="F1" s="94"/>
      <c r="G1" s="95"/>
      <c r="H1" s="95"/>
      <c r="I1" s="96"/>
      <c r="J1" s="94"/>
      <c r="K1" s="95"/>
      <c r="L1" s="95"/>
      <c r="M1" s="96"/>
      <c r="N1" s="94"/>
      <c r="O1" s="95"/>
      <c r="P1" s="95"/>
      <c r="Q1" s="96"/>
      <c r="R1" s="94"/>
      <c r="S1" s="95"/>
      <c r="T1" s="95"/>
      <c r="U1" s="96"/>
      <c r="V1" s="33"/>
    </row>
    <row r="2" spans="1:22" s="7" customFormat="1" ht="19.5" customHeight="1" thickBot="1">
      <c r="A2" s="22" t="s">
        <v>0</v>
      </c>
      <c r="B2" s="4" t="s">
        <v>1</v>
      </c>
      <c r="C2" s="4" t="s">
        <v>2</v>
      </c>
      <c r="D2" s="4" t="s">
        <v>3</v>
      </c>
      <c r="E2" s="30" t="s">
        <v>4</v>
      </c>
      <c r="F2" s="35" t="s">
        <v>5</v>
      </c>
      <c r="G2" s="5" t="s">
        <v>6</v>
      </c>
      <c r="H2" s="39" t="s">
        <v>10</v>
      </c>
      <c r="I2" s="23" t="s">
        <v>7</v>
      </c>
      <c r="J2" s="35" t="s">
        <v>5</v>
      </c>
      <c r="K2" s="5" t="s">
        <v>6</v>
      </c>
      <c r="L2" s="39" t="s">
        <v>10</v>
      </c>
      <c r="M2" s="23" t="s">
        <v>7</v>
      </c>
      <c r="N2" s="35" t="s">
        <v>5</v>
      </c>
      <c r="O2" s="5" t="s">
        <v>6</v>
      </c>
      <c r="P2" s="39" t="s">
        <v>10</v>
      </c>
      <c r="Q2" s="23" t="s">
        <v>7</v>
      </c>
      <c r="R2" s="38" t="s">
        <v>5</v>
      </c>
      <c r="S2" s="6" t="s">
        <v>6</v>
      </c>
      <c r="T2" s="40" t="s">
        <v>10</v>
      </c>
      <c r="U2" s="23" t="s">
        <v>7</v>
      </c>
      <c r="V2" s="34" t="s">
        <v>7</v>
      </c>
    </row>
    <row r="3" spans="1:22" s="15" customFormat="1" ht="14.25" customHeight="1">
      <c r="A3" s="24">
        <v>1</v>
      </c>
      <c r="B3" s="71" t="s">
        <v>75</v>
      </c>
      <c r="C3" s="71">
        <v>2006</v>
      </c>
      <c r="D3" s="71" t="s">
        <v>35</v>
      </c>
      <c r="E3" s="72" t="s">
        <v>36</v>
      </c>
      <c r="F3" s="73">
        <v>2.4</v>
      </c>
      <c r="G3" s="74">
        <v>9</v>
      </c>
      <c r="H3" s="74"/>
      <c r="I3" s="75">
        <f>F3+G3-H3</f>
        <v>11.4</v>
      </c>
      <c r="J3" s="73">
        <v>2</v>
      </c>
      <c r="K3" s="74">
        <v>8.734</v>
      </c>
      <c r="L3" s="74"/>
      <c r="M3" s="75">
        <f>J3+K3-L3</f>
        <v>10.734</v>
      </c>
      <c r="N3" s="73">
        <v>3.4</v>
      </c>
      <c r="O3" s="74">
        <v>9.634</v>
      </c>
      <c r="P3" s="74"/>
      <c r="Q3" s="75">
        <f>N3+O3-P3</f>
        <v>13.034</v>
      </c>
      <c r="R3" s="73">
        <v>3.1</v>
      </c>
      <c r="S3" s="74">
        <v>9.1</v>
      </c>
      <c r="T3" s="74"/>
      <c r="U3" s="75">
        <f>R3+S3-T3</f>
        <v>12.2</v>
      </c>
      <c r="V3" s="76">
        <f>SUM(U3,Q3,M3,I3)</f>
        <v>47.368</v>
      </c>
    </row>
    <row r="4" spans="1:22" s="15" customFormat="1" ht="14.25" customHeight="1">
      <c r="A4" s="24">
        <v>2</v>
      </c>
      <c r="B4" s="71" t="s">
        <v>77</v>
      </c>
      <c r="C4" s="71">
        <v>2006</v>
      </c>
      <c r="D4" s="71" t="s">
        <v>35</v>
      </c>
      <c r="E4" s="72" t="s">
        <v>36</v>
      </c>
      <c r="F4" s="73">
        <v>2.4</v>
      </c>
      <c r="G4" s="74">
        <v>8.534</v>
      </c>
      <c r="H4" s="74"/>
      <c r="I4" s="75">
        <f>F4+G4-H4</f>
        <v>10.934000000000001</v>
      </c>
      <c r="J4" s="73">
        <v>2</v>
      </c>
      <c r="K4" s="74">
        <v>9.334</v>
      </c>
      <c r="L4" s="74"/>
      <c r="M4" s="75">
        <f>J4+K4-L4</f>
        <v>11.334</v>
      </c>
      <c r="N4" s="73">
        <v>3.3</v>
      </c>
      <c r="O4" s="74">
        <v>9.5</v>
      </c>
      <c r="P4" s="74"/>
      <c r="Q4" s="75">
        <f>N4+O4-P4</f>
        <v>12.8</v>
      </c>
      <c r="R4" s="73">
        <v>3.2</v>
      </c>
      <c r="S4" s="74">
        <v>9.1</v>
      </c>
      <c r="T4" s="74"/>
      <c r="U4" s="75">
        <f>R4+S4-T4</f>
        <v>12.3</v>
      </c>
      <c r="V4" s="76">
        <f>SUM(U4,Q4,M4,I4)</f>
        <v>47.367999999999995</v>
      </c>
    </row>
    <row r="5" spans="1:22" s="15" customFormat="1" ht="14.25" customHeight="1">
      <c r="A5" s="24">
        <v>3</v>
      </c>
      <c r="B5" s="71" t="s">
        <v>74</v>
      </c>
      <c r="C5" s="71">
        <v>2006</v>
      </c>
      <c r="D5" s="71" t="s">
        <v>35</v>
      </c>
      <c r="E5" s="72" t="s">
        <v>36</v>
      </c>
      <c r="F5" s="73">
        <v>2.4</v>
      </c>
      <c r="G5" s="74">
        <v>8.234</v>
      </c>
      <c r="H5" s="74"/>
      <c r="I5" s="75">
        <f>F5+G5-H5</f>
        <v>10.634</v>
      </c>
      <c r="J5" s="73">
        <v>2</v>
      </c>
      <c r="K5" s="74">
        <v>9.1</v>
      </c>
      <c r="L5" s="74"/>
      <c r="M5" s="75">
        <f>J5+K5-L5</f>
        <v>11.1</v>
      </c>
      <c r="N5" s="73">
        <v>3.3</v>
      </c>
      <c r="O5" s="74">
        <v>9.434</v>
      </c>
      <c r="P5" s="74"/>
      <c r="Q5" s="75">
        <f>N5+O5-P5</f>
        <v>12.733999999999998</v>
      </c>
      <c r="R5" s="73">
        <v>3.1</v>
      </c>
      <c r="S5" s="74">
        <v>9.3</v>
      </c>
      <c r="T5" s="74"/>
      <c r="U5" s="75">
        <f>R5+S5-T5</f>
        <v>12.4</v>
      </c>
      <c r="V5" s="76">
        <f>SUM(U5,Q5,M5,I5)</f>
        <v>46.868</v>
      </c>
    </row>
    <row r="6" spans="1:22" s="15" customFormat="1" ht="14.25" customHeight="1">
      <c r="A6" s="24">
        <v>4</v>
      </c>
      <c r="B6" s="71" t="s">
        <v>76</v>
      </c>
      <c r="C6" s="71">
        <v>2006</v>
      </c>
      <c r="D6" s="71" t="s">
        <v>35</v>
      </c>
      <c r="E6" s="72" t="s">
        <v>36</v>
      </c>
      <c r="F6" s="73">
        <v>2.4</v>
      </c>
      <c r="G6" s="74">
        <v>7.867</v>
      </c>
      <c r="H6" s="74"/>
      <c r="I6" s="75">
        <f>F6+G6-H6</f>
        <v>10.267</v>
      </c>
      <c r="J6" s="73">
        <v>2</v>
      </c>
      <c r="K6" s="74">
        <v>8.667</v>
      </c>
      <c r="L6" s="74"/>
      <c r="M6" s="75">
        <f>J6+K6-L6</f>
        <v>10.667</v>
      </c>
      <c r="N6" s="73">
        <v>3.2</v>
      </c>
      <c r="O6" s="74">
        <v>8.967</v>
      </c>
      <c r="P6" s="74"/>
      <c r="Q6" s="75">
        <f>N6+O6-P6</f>
        <v>12.167000000000002</v>
      </c>
      <c r="R6" s="73">
        <v>2.6</v>
      </c>
      <c r="S6" s="74">
        <v>8.667</v>
      </c>
      <c r="T6" s="74"/>
      <c r="U6" s="75">
        <f>R6+S6-T6</f>
        <v>11.267</v>
      </c>
      <c r="V6" s="76">
        <f>SUM(U6,Q6,M6,I6)</f>
        <v>44.367999999999995</v>
      </c>
    </row>
    <row r="7" spans="1:22" s="15" customFormat="1" ht="14.25" customHeight="1">
      <c r="A7" s="24">
        <v>5</v>
      </c>
      <c r="B7" s="71" t="s">
        <v>84</v>
      </c>
      <c r="C7" s="71">
        <v>2007</v>
      </c>
      <c r="D7" s="71" t="s">
        <v>13</v>
      </c>
      <c r="E7" s="72" t="s">
        <v>78</v>
      </c>
      <c r="F7" s="73">
        <v>1</v>
      </c>
      <c r="G7" s="74">
        <v>8.367</v>
      </c>
      <c r="H7" s="74"/>
      <c r="I7" s="75">
        <f>F7+G7-H7</f>
        <v>9.367</v>
      </c>
      <c r="J7" s="73">
        <v>2</v>
      </c>
      <c r="K7" s="74">
        <v>8.934</v>
      </c>
      <c r="L7" s="74"/>
      <c r="M7" s="75">
        <f>J7+K7-L7</f>
        <v>10.934</v>
      </c>
      <c r="N7" s="73">
        <v>3.3</v>
      </c>
      <c r="O7" s="74">
        <v>7.567</v>
      </c>
      <c r="P7" s="74"/>
      <c r="Q7" s="75">
        <f>N7+O7-P7</f>
        <v>10.867</v>
      </c>
      <c r="R7" s="73">
        <v>3.1</v>
      </c>
      <c r="S7" s="74">
        <v>9.167</v>
      </c>
      <c r="T7" s="74"/>
      <c r="U7" s="75">
        <f>R7+S7-T7</f>
        <v>12.267</v>
      </c>
      <c r="V7" s="76">
        <f>SUM(U7,Q7,M7,I7)</f>
        <v>43.435</v>
      </c>
    </row>
    <row r="8" spans="1:22" s="15" customFormat="1" ht="14.25" customHeight="1">
      <c r="A8" s="52">
        <v>6</v>
      </c>
      <c r="B8" s="129" t="s">
        <v>79</v>
      </c>
      <c r="C8" s="129">
        <v>2006</v>
      </c>
      <c r="D8" s="71" t="s">
        <v>13</v>
      </c>
      <c r="E8" s="72" t="s">
        <v>78</v>
      </c>
      <c r="F8" s="131">
        <v>2.4</v>
      </c>
      <c r="G8" s="132">
        <v>6.934</v>
      </c>
      <c r="H8" s="132"/>
      <c r="I8" s="75">
        <f>F8+G8-H8</f>
        <v>9.334</v>
      </c>
      <c r="J8" s="73">
        <v>2</v>
      </c>
      <c r="K8" s="74">
        <v>8.4</v>
      </c>
      <c r="L8" s="74"/>
      <c r="M8" s="75">
        <f>J8+K8-L8</f>
        <v>10.4</v>
      </c>
      <c r="N8" s="73">
        <v>3.4</v>
      </c>
      <c r="O8" s="74">
        <v>7.767</v>
      </c>
      <c r="P8" s="74"/>
      <c r="Q8" s="75">
        <f>N8+O8-P8</f>
        <v>11.167</v>
      </c>
      <c r="R8" s="73">
        <v>3.1</v>
      </c>
      <c r="S8" s="74">
        <v>8.767</v>
      </c>
      <c r="T8" s="74"/>
      <c r="U8" s="75">
        <f>R8+S8-T8</f>
        <v>11.866999999999999</v>
      </c>
      <c r="V8" s="76">
        <f>SUM(U8,Q8,M8,I8)</f>
        <v>42.768</v>
      </c>
    </row>
    <row r="9" spans="1:22" s="15" customFormat="1" ht="14.25" customHeight="1">
      <c r="A9" s="52">
        <v>7</v>
      </c>
      <c r="B9" s="129" t="s">
        <v>83</v>
      </c>
      <c r="C9" s="129">
        <v>2007</v>
      </c>
      <c r="D9" s="71" t="s">
        <v>13</v>
      </c>
      <c r="E9" s="72" t="s">
        <v>78</v>
      </c>
      <c r="F9" s="131">
        <v>2.4</v>
      </c>
      <c r="G9" s="132">
        <v>6.934</v>
      </c>
      <c r="H9" s="132"/>
      <c r="I9" s="75">
        <f>F9+G9-H9</f>
        <v>9.334</v>
      </c>
      <c r="J9" s="73">
        <v>1.5</v>
      </c>
      <c r="K9" s="74">
        <v>8.034</v>
      </c>
      <c r="L9" s="74"/>
      <c r="M9" s="75">
        <f>J9+K9-L9</f>
        <v>9.534</v>
      </c>
      <c r="N9" s="73">
        <v>3.2</v>
      </c>
      <c r="O9" s="74">
        <v>8.334</v>
      </c>
      <c r="P9" s="74"/>
      <c r="Q9" s="75">
        <f>N9+O9-P9</f>
        <v>11.533999999999999</v>
      </c>
      <c r="R9" s="73">
        <v>3.1</v>
      </c>
      <c r="S9" s="74">
        <v>8.034</v>
      </c>
      <c r="T9" s="74"/>
      <c r="U9" s="75">
        <f>R9+S9-T9</f>
        <v>11.134</v>
      </c>
      <c r="V9" s="76">
        <f>SUM(U9,Q9,M9,I9)</f>
        <v>41.536</v>
      </c>
    </row>
    <row r="10" spans="1:22" s="15" customFormat="1" ht="14.25" customHeight="1">
      <c r="A10" s="52">
        <v>8</v>
      </c>
      <c r="B10" s="129" t="s">
        <v>88</v>
      </c>
      <c r="C10" s="129">
        <v>2006</v>
      </c>
      <c r="D10" s="71" t="s">
        <v>30</v>
      </c>
      <c r="E10" s="72" t="s">
        <v>86</v>
      </c>
      <c r="F10" s="131">
        <v>1</v>
      </c>
      <c r="G10" s="132">
        <v>7.7</v>
      </c>
      <c r="H10" s="132"/>
      <c r="I10" s="75">
        <f>F10+G10-H10</f>
        <v>8.7</v>
      </c>
      <c r="J10" s="73">
        <v>2</v>
      </c>
      <c r="K10" s="74">
        <v>8.1</v>
      </c>
      <c r="L10" s="74"/>
      <c r="M10" s="75">
        <f>J10+K10-L10</f>
        <v>10.1</v>
      </c>
      <c r="N10" s="73">
        <v>3.1</v>
      </c>
      <c r="O10" s="74">
        <v>7.2</v>
      </c>
      <c r="P10" s="74"/>
      <c r="Q10" s="75">
        <f>N10+O10-P10</f>
        <v>10.3</v>
      </c>
      <c r="R10" s="73">
        <v>3.2</v>
      </c>
      <c r="S10" s="74">
        <v>7.667</v>
      </c>
      <c r="T10" s="74"/>
      <c r="U10" s="75">
        <f>R10+S10-T10</f>
        <v>10.867</v>
      </c>
      <c r="V10" s="76">
        <f>SUM(U10,Q10,M10,I10)</f>
        <v>39.967</v>
      </c>
    </row>
    <row r="11" spans="1:22" s="15" customFormat="1" ht="14.25" customHeight="1">
      <c r="A11" s="52">
        <v>9</v>
      </c>
      <c r="B11" s="129" t="s">
        <v>81</v>
      </c>
      <c r="C11" s="129">
        <v>2007</v>
      </c>
      <c r="D11" s="71" t="s">
        <v>13</v>
      </c>
      <c r="E11" s="72" t="s">
        <v>78</v>
      </c>
      <c r="F11" s="131">
        <v>1</v>
      </c>
      <c r="G11" s="132">
        <v>6.467</v>
      </c>
      <c r="H11" s="132"/>
      <c r="I11" s="75">
        <f>F11+G11-H11</f>
        <v>7.467</v>
      </c>
      <c r="J11" s="73">
        <v>1.5</v>
      </c>
      <c r="K11" s="74">
        <v>7</v>
      </c>
      <c r="L11" s="74"/>
      <c r="M11" s="75">
        <f>J11+K11-L11</f>
        <v>8.5</v>
      </c>
      <c r="N11" s="73">
        <v>3.2</v>
      </c>
      <c r="O11" s="74">
        <v>8.467</v>
      </c>
      <c r="P11" s="74"/>
      <c r="Q11" s="75">
        <f>N11+O11-P11</f>
        <v>11.667000000000002</v>
      </c>
      <c r="R11" s="73">
        <v>3.1</v>
      </c>
      <c r="S11" s="74">
        <v>9.067</v>
      </c>
      <c r="T11" s="74"/>
      <c r="U11" s="75">
        <f>R11+S11-T11</f>
        <v>12.167</v>
      </c>
      <c r="V11" s="76">
        <f>SUM(U11,Q11,M11,I11)</f>
        <v>39.801</v>
      </c>
    </row>
    <row r="12" spans="1:22" s="15" customFormat="1" ht="14.25" customHeight="1">
      <c r="A12" s="52">
        <v>10</v>
      </c>
      <c r="B12" s="129" t="s">
        <v>82</v>
      </c>
      <c r="C12" s="129">
        <v>2007</v>
      </c>
      <c r="D12" s="71" t="s">
        <v>13</v>
      </c>
      <c r="E12" s="72" t="s">
        <v>78</v>
      </c>
      <c r="F12" s="131">
        <v>1</v>
      </c>
      <c r="G12" s="132">
        <v>6.567</v>
      </c>
      <c r="H12" s="132"/>
      <c r="I12" s="75">
        <f>F12+G12-H12</f>
        <v>7.567</v>
      </c>
      <c r="J12" s="73">
        <v>1.5</v>
      </c>
      <c r="K12" s="74">
        <v>7.4</v>
      </c>
      <c r="L12" s="74"/>
      <c r="M12" s="75">
        <f>J12+K12-L12</f>
        <v>8.9</v>
      </c>
      <c r="N12" s="73">
        <v>2.6</v>
      </c>
      <c r="O12" s="74">
        <v>8.367</v>
      </c>
      <c r="P12" s="74"/>
      <c r="Q12" s="75">
        <f>N12+O12-P12</f>
        <v>10.967</v>
      </c>
      <c r="R12" s="73">
        <v>3.1</v>
      </c>
      <c r="S12" s="74">
        <v>8.4</v>
      </c>
      <c r="T12" s="74"/>
      <c r="U12" s="75">
        <f>R12+S12-T12</f>
        <v>11.5</v>
      </c>
      <c r="V12" s="76">
        <f>SUM(U12,Q12,M12,I12)</f>
        <v>38.934</v>
      </c>
    </row>
    <row r="13" spans="1:22" s="15" customFormat="1" ht="14.25" customHeight="1">
      <c r="A13" s="52">
        <v>11</v>
      </c>
      <c r="B13" s="129" t="s">
        <v>80</v>
      </c>
      <c r="C13" s="129">
        <v>2006</v>
      </c>
      <c r="D13" s="129" t="s">
        <v>13</v>
      </c>
      <c r="E13" s="130" t="s">
        <v>78</v>
      </c>
      <c r="F13" s="131">
        <v>1</v>
      </c>
      <c r="G13" s="132">
        <v>7.634</v>
      </c>
      <c r="H13" s="132"/>
      <c r="I13" s="75">
        <f>F13+G13-H13</f>
        <v>8.634</v>
      </c>
      <c r="J13" s="73">
        <v>1.5</v>
      </c>
      <c r="K13" s="74">
        <v>7.5</v>
      </c>
      <c r="L13" s="74"/>
      <c r="M13" s="75">
        <f>J13+K13-L13</f>
        <v>9</v>
      </c>
      <c r="N13" s="73">
        <v>2.6</v>
      </c>
      <c r="O13" s="74">
        <v>7.367</v>
      </c>
      <c r="P13" s="74"/>
      <c r="Q13" s="75">
        <f>N13+O13-P13</f>
        <v>9.967</v>
      </c>
      <c r="R13" s="73">
        <v>3.1</v>
      </c>
      <c r="S13" s="74">
        <v>7.934</v>
      </c>
      <c r="T13" s="74"/>
      <c r="U13" s="75">
        <f>R13+S13-T13</f>
        <v>11.034</v>
      </c>
      <c r="V13" s="76">
        <f>SUM(U13,Q13,M13,I13)</f>
        <v>38.635000000000005</v>
      </c>
    </row>
    <row r="14" spans="1:22" s="15" customFormat="1" ht="14.25" customHeight="1">
      <c r="A14" s="52">
        <v>12</v>
      </c>
      <c r="B14" s="129" t="s">
        <v>85</v>
      </c>
      <c r="C14" s="129">
        <v>2007</v>
      </c>
      <c r="D14" s="129" t="s">
        <v>30</v>
      </c>
      <c r="E14" s="130" t="s">
        <v>86</v>
      </c>
      <c r="F14" s="131">
        <v>1</v>
      </c>
      <c r="G14" s="132">
        <v>7.2</v>
      </c>
      <c r="H14" s="132"/>
      <c r="I14" s="75">
        <f>F14+G14-H14</f>
        <v>8.2</v>
      </c>
      <c r="J14" s="73">
        <v>1.5</v>
      </c>
      <c r="K14" s="74">
        <v>7.334</v>
      </c>
      <c r="L14" s="74"/>
      <c r="M14" s="75">
        <f>J14+K14-L14</f>
        <v>8.834</v>
      </c>
      <c r="N14" s="73">
        <v>3.1</v>
      </c>
      <c r="O14" s="74">
        <v>7</v>
      </c>
      <c r="P14" s="74"/>
      <c r="Q14" s="75">
        <f>N14+O14-P14</f>
        <v>10.1</v>
      </c>
      <c r="R14" s="73">
        <v>3.2</v>
      </c>
      <c r="S14" s="74">
        <v>7.2</v>
      </c>
      <c r="T14" s="74"/>
      <c r="U14" s="75">
        <f>R14+S14-T14</f>
        <v>10.4</v>
      </c>
      <c r="V14" s="76">
        <f>SUM(U14,Q14,M14,I14)</f>
        <v>37.534</v>
      </c>
    </row>
    <row r="15" spans="1:22" s="15" customFormat="1" ht="14.25" customHeight="1">
      <c r="A15" s="52">
        <v>13</v>
      </c>
      <c r="B15" s="129" t="s">
        <v>87</v>
      </c>
      <c r="C15" s="129">
        <v>2006</v>
      </c>
      <c r="D15" s="129" t="s">
        <v>30</v>
      </c>
      <c r="E15" s="130" t="s">
        <v>86</v>
      </c>
      <c r="F15" s="131">
        <v>1</v>
      </c>
      <c r="G15" s="132">
        <v>6.5</v>
      </c>
      <c r="H15" s="132"/>
      <c r="I15" s="75">
        <f>F15+G15-H15</f>
        <v>7.5</v>
      </c>
      <c r="J15" s="73">
        <v>1</v>
      </c>
      <c r="K15" s="74">
        <v>6.667</v>
      </c>
      <c r="L15" s="74"/>
      <c r="M15" s="75">
        <f>J15+K15-L15</f>
        <v>7.667</v>
      </c>
      <c r="N15" s="73">
        <v>3.1</v>
      </c>
      <c r="O15" s="74">
        <v>7.867</v>
      </c>
      <c r="P15" s="74"/>
      <c r="Q15" s="75">
        <f>N15+O15-P15</f>
        <v>10.967</v>
      </c>
      <c r="R15" s="73">
        <v>2.7</v>
      </c>
      <c r="S15" s="74">
        <v>7.934</v>
      </c>
      <c r="T15" s="74"/>
      <c r="U15" s="75">
        <f>R15+S15-T15</f>
        <v>10.634</v>
      </c>
      <c r="V15" s="76">
        <f>SUM(U15,Q15,M15,I15)</f>
        <v>36.768</v>
      </c>
    </row>
    <row r="16" spans="1:22" s="15" customFormat="1" ht="14.25" customHeight="1">
      <c r="A16" s="52">
        <v>14</v>
      </c>
      <c r="B16" s="129" t="s">
        <v>89</v>
      </c>
      <c r="C16" s="129">
        <v>2006</v>
      </c>
      <c r="D16" s="129" t="s">
        <v>30</v>
      </c>
      <c r="E16" s="130" t="s">
        <v>86</v>
      </c>
      <c r="F16" s="131">
        <v>1</v>
      </c>
      <c r="G16" s="132">
        <v>8.134</v>
      </c>
      <c r="H16" s="132"/>
      <c r="I16" s="75">
        <f>F16+G16-H16</f>
        <v>9.134</v>
      </c>
      <c r="J16" s="73">
        <v>1.5</v>
      </c>
      <c r="K16" s="74">
        <v>7.667</v>
      </c>
      <c r="L16" s="74"/>
      <c r="M16" s="75">
        <f>J16+K16-L16</f>
        <v>9.167</v>
      </c>
      <c r="N16" s="73"/>
      <c r="O16" s="74"/>
      <c r="P16" s="74"/>
      <c r="Q16" s="75">
        <f>N16+O16-P16</f>
        <v>0</v>
      </c>
      <c r="R16" s="73"/>
      <c r="S16" s="74"/>
      <c r="T16" s="74"/>
      <c r="U16" s="75">
        <f>R16+S16-T16</f>
        <v>0</v>
      </c>
      <c r="V16" s="76">
        <f>SUM(U16,Q16,M16,I16)</f>
        <v>18.301000000000002</v>
      </c>
    </row>
    <row r="17" spans="1:22" s="15" customFormat="1" ht="14.25" customHeight="1" thickBot="1">
      <c r="A17" s="27">
        <v>15</v>
      </c>
      <c r="B17" s="89" t="s">
        <v>90</v>
      </c>
      <c r="C17" s="89">
        <v>2007</v>
      </c>
      <c r="D17" s="89" t="s">
        <v>30</v>
      </c>
      <c r="E17" s="90" t="s">
        <v>86</v>
      </c>
      <c r="F17" s="77"/>
      <c r="G17" s="78"/>
      <c r="H17" s="78"/>
      <c r="I17" s="79">
        <f>F17+G17-H17</f>
        <v>0</v>
      </c>
      <c r="J17" s="77"/>
      <c r="K17" s="78"/>
      <c r="L17" s="78"/>
      <c r="M17" s="79">
        <f>J17+K17-L17</f>
        <v>0</v>
      </c>
      <c r="N17" s="77">
        <v>1.9</v>
      </c>
      <c r="O17" s="78">
        <v>6.934</v>
      </c>
      <c r="P17" s="78">
        <v>3</v>
      </c>
      <c r="Q17" s="79">
        <f>N17+O17-P17</f>
        <v>5.834</v>
      </c>
      <c r="R17" s="77">
        <v>3.2</v>
      </c>
      <c r="S17" s="78">
        <v>7.067</v>
      </c>
      <c r="T17" s="78"/>
      <c r="U17" s="79">
        <f>R17+S17-T17</f>
        <v>10.267</v>
      </c>
      <c r="V17" s="80">
        <f>SUM(U17,Q17,M17,I17)</f>
        <v>16.101</v>
      </c>
    </row>
    <row r="20" ht="12.75">
      <c r="M20" s="2">
        <f>M3+M4+M5</f>
        <v>33.168</v>
      </c>
    </row>
    <row r="21" spans="1:22" s="58" customFormat="1" ht="12">
      <c r="A21" s="57" t="s">
        <v>43</v>
      </c>
      <c r="F21" s="59"/>
      <c r="G21" s="59"/>
      <c r="H21" s="59"/>
      <c r="I21" s="60"/>
      <c r="J21" s="59"/>
      <c r="K21" s="59"/>
      <c r="L21" s="59"/>
      <c r="M21" s="60"/>
      <c r="N21" s="59"/>
      <c r="O21" s="59"/>
      <c r="P21" s="59"/>
      <c r="Q21" s="60"/>
      <c r="R21" s="59"/>
      <c r="S21" s="59"/>
      <c r="T21" s="59"/>
      <c r="U21" s="60"/>
      <c r="V21" s="61"/>
    </row>
    <row r="22" spans="1:22" s="58" customFormat="1" ht="12">
      <c r="A22" s="58" t="s">
        <v>44</v>
      </c>
      <c r="C22" s="58" t="s">
        <v>91</v>
      </c>
      <c r="F22" s="59"/>
      <c r="G22" s="59"/>
      <c r="H22" s="59"/>
      <c r="I22" s="60"/>
      <c r="J22" s="59"/>
      <c r="K22" s="59"/>
      <c r="L22" s="59"/>
      <c r="M22" s="60"/>
      <c r="N22" s="59"/>
      <c r="O22" s="59"/>
      <c r="P22" s="59"/>
      <c r="Q22" s="60"/>
      <c r="R22" s="59"/>
      <c r="S22" s="59"/>
      <c r="T22" s="59"/>
      <c r="U22" s="60"/>
      <c r="V22" s="61"/>
    </row>
    <row r="23" spans="1:22" s="58" customFormat="1" ht="12">
      <c r="A23" s="58" t="s">
        <v>46</v>
      </c>
      <c r="C23" s="58" t="s">
        <v>92</v>
      </c>
      <c r="F23" s="59"/>
      <c r="G23" s="59"/>
      <c r="H23" s="59"/>
      <c r="I23" s="60"/>
      <c r="J23" s="59"/>
      <c r="K23" s="59"/>
      <c r="L23" s="59"/>
      <c r="M23" s="60"/>
      <c r="N23" s="59"/>
      <c r="O23" s="59"/>
      <c r="P23" s="59"/>
      <c r="Q23" s="60"/>
      <c r="R23" s="59"/>
      <c r="S23" s="59"/>
      <c r="T23" s="59"/>
      <c r="U23" s="60"/>
      <c r="V23" s="61"/>
    </row>
    <row r="24" spans="1:22" s="58" customFormat="1" ht="12">
      <c r="A24" s="58" t="s">
        <v>48</v>
      </c>
      <c r="C24" s="58" t="s">
        <v>49</v>
      </c>
      <c r="F24" s="59"/>
      <c r="G24" s="59"/>
      <c r="H24" s="59"/>
      <c r="I24" s="60"/>
      <c r="J24" s="59"/>
      <c r="K24" s="59"/>
      <c r="L24" s="59"/>
      <c r="M24" s="60"/>
      <c r="N24" s="59"/>
      <c r="O24" s="59"/>
      <c r="P24" s="59"/>
      <c r="Q24" s="60"/>
      <c r="R24" s="59"/>
      <c r="S24" s="59"/>
      <c r="T24" s="59"/>
      <c r="U24" s="60"/>
      <c r="V24" s="61"/>
    </row>
    <row r="25" spans="1:22" s="58" customFormat="1" ht="12">
      <c r="A25" s="58" t="s">
        <v>50</v>
      </c>
      <c r="C25" s="58" t="s">
        <v>93</v>
      </c>
      <c r="F25" s="59"/>
      <c r="G25" s="59"/>
      <c r="H25" s="59"/>
      <c r="I25" s="60"/>
      <c r="J25" s="59"/>
      <c r="K25" s="59"/>
      <c r="L25" s="59"/>
      <c r="M25" s="60"/>
      <c r="N25" s="59"/>
      <c r="O25" s="59"/>
      <c r="P25" s="59"/>
      <c r="Q25" s="60"/>
      <c r="R25" s="59"/>
      <c r="S25" s="59"/>
      <c r="T25" s="59"/>
      <c r="U25" s="60"/>
      <c r="V25" s="61"/>
    </row>
  </sheetData>
  <sheetProtection/>
  <mergeCells count="5">
    <mergeCell ref="R1:U1"/>
    <mergeCell ref="A1:E1"/>
    <mergeCell ref="F1:I1"/>
    <mergeCell ref="J1:M1"/>
    <mergeCell ref="N1:Q1"/>
  </mergeCells>
  <printOptions horizontalCentered="1"/>
  <pageMargins left="0.4330708661417323" right="0.4330708661417323" top="1.220472440944882" bottom="0.8267716535433072" header="0.5118110236220472" footer="0.31496062992125984"/>
  <pageSetup fitToHeight="1" fitToWidth="1" horizontalDpi="600" verticalDpi="600" orientation="landscape" paperSize="9" scale="89" r:id="rId2"/>
  <headerFooter alignWithMargins="0">
    <oddHeader>&amp;C&amp;"Arial,Tučné"&amp;16PŘEBOR STŘEDOČESKÉHO KRAJE</oddHeader>
    <oddFooter>&amp;LV Příbrami 22.listopadu 2014&amp;CŘeditelka závodu: Blanka Chrastinová&amp;RHlavní rozhodčí: Hana Jíchová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21"/>
  <sheetViews>
    <sheetView workbookViewId="0" topLeftCell="A1">
      <selection activeCell="A1" sqref="A1:V21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4.7109375" style="0" customWidth="1"/>
    <col min="4" max="4" width="18.28125" style="0" customWidth="1"/>
    <col min="5" max="5" width="23.00390625" style="0" customWidth="1"/>
    <col min="6" max="6" width="4.28125" style="1" customWidth="1"/>
    <col min="7" max="7" width="5.28125" style="1" customWidth="1"/>
    <col min="8" max="8" width="3.00390625" style="1" customWidth="1"/>
    <col min="9" max="9" width="6.7109375" style="2" customWidth="1"/>
    <col min="10" max="10" width="4.28125" style="1" customWidth="1"/>
    <col min="11" max="11" width="5.28125" style="1" customWidth="1"/>
    <col min="12" max="12" width="3.421875" style="1" customWidth="1"/>
    <col min="13" max="13" width="6.7109375" style="2" customWidth="1"/>
    <col min="14" max="14" width="4.28125" style="1" customWidth="1"/>
    <col min="15" max="15" width="5.140625" style="1" customWidth="1"/>
    <col min="16" max="16" width="3.7109375" style="1" customWidth="1"/>
    <col min="17" max="17" width="6.7109375" style="2" customWidth="1"/>
    <col min="18" max="18" width="4.28125" style="1" customWidth="1"/>
    <col min="19" max="19" width="5.140625" style="1" customWidth="1"/>
    <col min="20" max="20" width="3.421875" style="1" customWidth="1"/>
    <col min="21" max="21" width="6.7109375" style="2" customWidth="1"/>
    <col min="22" max="22" width="9.140625" style="3" customWidth="1"/>
  </cols>
  <sheetData>
    <row r="1" spans="1:22" ht="41.25" customHeight="1">
      <c r="A1" s="97" t="s">
        <v>94</v>
      </c>
      <c r="B1" s="98"/>
      <c r="C1" s="98"/>
      <c r="D1" s="98"/>
      <c r="E1" s="99"/>
      <c r="F1" s="94"/>
      <c r="G1" s="95"/>
      <c r="H1" s="95"/>
      <c r="I1" s="96"/>
      <c r="J1" s="94"/>
      <c r="K1" s="95"/>
      <c r="L1" s="95"/>
      <c r="M1" s="96"/>
      <c r="N1" s="94"/>
      <c r="O1" s="95"/>
      <c r="P1" s="95"/>
      <c r="Q1" s="96"/>
      <c r="R1" s="94"/>
      <c r="S1" s="95"/>
      <c r="T1" s="95"/>
      <c r="U1" s="96"/>
      <c r="V1" s="33"/>
    </row>
    <row r="2" spans="1:22" s="7" customFormat="1" ht="19.5" customHeight="1" thickBot="1">
      <c r="A2" s="22" t="s">
        <v>0</v>
      </c>
      <c r="B2" s="4" t="s">
        <v>1</v>
      </c>
      <c r="C2" s="4" t="s">
        <v>2</v>
      </c>
      <c r="D2" s="4" t="s">
        <v>3</v>
      </c>
      <c r="E2" s="30" t="s">
        <v>4</v>
      </c>
      <c r="F2" s="35" t="s">
        <v>5</v>
      </c>
      <c r="G2" s="5" t="s">
        <v>6</v>
      </c>
      <c r="H2" s="39" t="s">
        <v>10</v>
      </c>
      <c r="I2" s="23" t="s">
        <v>7</v>
      </c>
      <c r="J2" s="35" t="s">
        <v>5</v>
      </c>
      <c r="K2" s="5" t="s">
        <v>6</v>
      </c>
      <c r="L2" s="39" t="s">
        <v>10</v>
      </c>
      <c r="M2" s="23" t="s">
        <v>7</v>
      </c>
      <c r="N2" s="35" t="s">
        <v>5</v>
      </c>
      <c r="O2" s="5" t="s">
        <v>6</v>
      </c>
      <c r="P2" s="39" t="s">
        <v>10</v>
      </c>
      <c r="Q2" s="23" t="s">
        <v>7</v>
      </c>
      <c r="R2" s="38" t="s">
        <v>5</v>
      </c>
      <c r="S2" s="6" t="s">
        <v>6</v>
      </c>
      <c r="T2" s="40" t="s">
        <v>10</v>
      </c>
      <c r="U2" s="23" t="s">
        <v>7</v>
      </c>
      <c r="V2" s="34" t="s">
        <v>7</v>
      </c>
    </row>
    <row r="3" spans="1:22" s="15" customFormat="1" ht="14.25" customHeight="1">
      <c r="A3" s="24">
        <v>1</v>
      </c>
      <c r="B3" s="25" t="s">
        <v>104</v>
      </c>
      <c r="C3" s="25">
        <v>2007</v>
      </c>
      <c r="D3" s="25" t="s">
        <v>109</v>
      </c>
      <c r="E3" s="31" t="s">
        <v>106</v>
      </c>
      <c r="F3" s="43">
        <v>6</v>
      </c>
      <c r="G3" s="26">
        <v>8.234</v>
      </c>
      <c r="H3" s="26"/>
      <c r="I3" s="36">
        <f>F3+G3-H3</f>
        <v>14.234</v>
      </c>
      <c r="J3" s="43">
        <v>6</v>
      </c>
      <c r="K3" s="26">
        <v>8.367</v>
      </c>
      <c r="L3" s="26"/>
      <c r="M3" s="36">
        <f>J3+K3-L3</f>
        <v>14.367</v>
      </c>
      <c r="N3" s="43">
        <v>6</v>
      </c>
      <c r="O3" s="26">
        <v>8.534</v>
      </c>
      <c r="P3" s="26"/>
      <c r="Q3" s="36">
        <f>N3+O3-P3</f>
        <v>14.534</v>
      </c>
      <c r="R3" s="43">
        <v>6.9</v>
      </c>
      <c r="S3" s="26">
        <v>8.3</v>
      </c>
      <c r="T3" s="26"/>
      <c r="U3" s="36">
        <f>R3+S3-T3</f>
        <v>15.200000000000001</v>
      </c>
      <c r="V3" s="41">
        <f>SUM(U3,Q3,M3,I3)</f>
        <v>58.335</v>
      </c>
    </row>
    <row r="4" spans="1:22" s="15" customFormat="1" ht="14.25" customHeight="1">
      <c r="A4" s="24">
        <v>2</v>
      </c>
      <c r="B4" s="25" t="s">
        <v>103</v>
      </c>
      <c r="C4" s="25">
        <v>2007</v>
      </c>
      <c r="D4" s="25" t="s">
        <v>109</v>
      </c>
      <c r="E4" s="31" t="s">
        <v>106</v>
      </c>
      <c r="F4" s="43">
        <v>6</v>
      </c>
      <c r="G4" s="26">
        <v>8.667</v>
      </c>
      <c r="H4" s="26"/>
      <c r="I4" s="36">
        <f>F4+G4-H4</f>
        <v>14.667</v>
      </c>
      <c r="J4" s="43">
        <v>6</v>
      </c>
      <c r="K4" s="26">
        <v>7.9</v>
      </c>
      <c r="L4" s="26"/>
      <c r="M4" s="36">
        <f>J4+K4-L4</f>
        <v>13.9</v>
      </c>
      <c r="N4" s="43">
        <v>6</v>
      </c>
      <c r="O4" s="26">
        <v>7.2</v>
      </c>
      <c r="P4" s="26"/>
      <c r="Q4" s="36">
        <f>N4+O4-P4</f>
        <v>13.2</v>
      </c>
      <c r="R4" s="43">
        <v>7.4</v>
      </c>
      <c r="S4" s="26">
        <v>8.634</v>
      </c>
      <c r="T4" s="26"/>
      <c r="U4" s="36">
        <f>R4+S4-T4</f>
        <v>16.034</v>
      </c>
      <c r="V4" s="41">
        <f>SUM(U4,Q4,M4,I4)</f>
        <v>57.801</v>
      </c>
    </row>
    <row r="5" spans="1:22" s="15" customFormat="1" ht="14.25" customHeight="1">
      <c r="A5" s="24">
        <v>3</v>
      </c>
      <c r="B5" s="25" t="s">
        <v>98</v>
      </c>
      <c r="C5" s="25">
        <v>2005</v>
      </c>
      <c r="D5" s="25" t="s">
        <v>96</v>
      </c>
      <c r="E5" s="31" t="s">
        <v>97</v>
      </c>
      <c r="F5" s="43">
        <v>6</v>
      </c>
      <c r="G5" s="26">
        <v>8.1</v>
      </c>
      <c r="H5" s="26"/>
      <c r="I5" s="36">
        <f>F5+G5-H5</f>
        <v>14.1</v>
      </c>
      <c r="J5" s="43">
        <v>6</v>
      </c>
      <c r="K5" s="26">
        <v>8.367</v>
      </c>
      <c r="L5" s="26"/>
      <c r="M5" s="36">
        <f>J5+K5-L5</f>
        <v>14.367</v>
      </c>
      <c r="N5" s="43">
        <v>6</v>
      </c>
      <c r="O5" s="26">
        <v>8.334</v>
      </c>
      <c r="P5" s="26"/>
      <c r="Q5" s="36">
        <f>N5+O5-P5</f>
        <v>14.334</v>
      </c>
      <c r="R5" s="43">
        <v>6</v>
      </c>
      <c r="S5" s="26">
        <v>8.834</v>
      </c>
      <c r="T5" s="26"/>
      <c r="U5" s="36">
        <f>R5+S5-T5</f>
        <v>14.834</v>
      </c>
      <c r="V5" s="41">
        <f>SUM(U5,Q5,M5,I5)</f>
        <v>57.635</v>
      </c>
    </row>
    <row r="6" spans="1:22" s="15" customFormat="1" ht="14.25" customHeight="1">
      <c r="A6" s="24">
        <v>4</v>
      </c>
      <c r="B6" s="25" t="s">
        <v>99</v>
      </c>
      <c r="C6" s="25">
        <v>2007</v>
      </c>
      <c r="D6" s="25" t="s">
        <v>96</v>
      </c>
      <c r="E6" s="31" t="s">
        <v>97</v>
      </c>
      <c r="F6" s="43">
        <v>6</v>
      </c>
      <c r="G6" s="26">
        <v>8.567</v>
      </c>
      <c r="H6" s="26"/>
      <c r="I6" s="36">
        <f>F6+G6-H6</f>
        <v>14.567</v>
      </c>
      <c r="J6" s="43">
        <v>6</v>
      </c>
      <c r="K6" s="26">
        <v>8.6</v>
      </c>
      <c r="L6" s="26"/>
      <c r="M6" s="36">
        <f>J6+K6-L6</f>
        <v>14.6</v>
      </c>
      <c r="N6" s="43">
        <v>6</v>
      </c>
      <c r="O6" s="26">
        <v>7.1</v>
      </c>
      <c r="P6" s="26"/>
      <c r="Q6" s="36">
        <f>N6+O6-P6</f>
        <v>13.1</v>
      </c>
      <c r="R6" s="43">
        <v>6.2</v>
      </c>
      <c r="S6" s="26">
        <v>8.234</v>
      </c>
      <c r="T6" s="26"/>
      <c r="U6" s="36">
        <f>R6+S6-T6</f>
        <v>14.434000000000001</v>
      </c>
      <c r="V6" s="41">
        <f>SUM(U6,Q6,M6,I6)</f>
        <v>56.701</v>
      </c>
    </row>
    <row r="7" spans="1:22" s="15" customFormat="1" ht="14.25" customHeight="1">
      <c r="A7" s="24">
        <v>5</v>
      </c>
      <c r="B7" s="25" t="s">
        <v>121</v>
      </c>
      <c r="C7" s="25">
        <v>2005</v>
      </c>
      <c r="D7" s="25" t="s">
        <v>96</v>
      </c>
      <c r="E7" s="31" t="s">
        <v>97</v>
      </c>
      <c r="F7" s="43">
        <v>6</v>
      </c>
      <c r="G7" s="26">
        <v>9</v>
      </c>
      <c r="H7" s="26"/>
      <c r="I7" s="36">
        <f>F7+G7-H7</f>
        <v>15</v>
      </c>
      <c r="J7" s="43">
        <v>6</v>
      </c>
      <c r="K7" s="26">
        <v>8.767</v>
      </c>
      <c r="L7" s="26"/>
      <c r="M7" s="36">
        <f>J7+K7-L7</f>
        <v>14.767</v>
      </c>
      <c r="N7" s="43">
        <v>6</v>
      </c>
      <c r="O7" s="26">
        <v>6.867</v>
      </c>
      <c r="P7" s="26"/>
      <c r="Q7" s="36">
        <f>N7+O7-P7</f>
        <v>12.867</v>
      </c>
      <c r="R7" s="43">
        <v>6</v>
      </c>
      <c r="S7" s="26">
        <v>8</v>
      </c>
      <c r="T7" s="26"/>
      <c r="U7" s="36">
        <f>R7+S7-T7</f>
        <v>14</v>
      </c>
      <c r="V7" s="41">
        <f>SUM(U7,Q7,M7,I7)</f>
        <v>56.634</v>
      </c>
    </row>
    <row r="8" spans="1:22" s="15" customFormat="1" ht="14.25" customHeight="1">
      <c r="A8" s="52">
        <v>6</v>
      </c>
      <c r="B8" s="53" t="s">
        <v>95</v>
      </c>
      <c r="C8" s="53">
        <v>2006</v>
      </c>
      <c r="D8" s="25" t="s">
        <v>96</v>
      </c>
      <c r="E8" s="31" t="s">
        <v>97</v>
      </c>
      <c r="F8" s="54">
        <v>6</v>
      </c>
      <c r="G8" s="55">
        <v>7.2</v>
      </c>
      <c r="H8" s="55"/>
      <c r="I8" s="36">
        <f>F8+G8-H8</f>
        <v>13.2</v>
      </c>
      <c r="J8" s="43">
        <v>6</v>
      </c>
      <c r="K8" s="26">
        <v>8.8</v>
      </c>
      <c r="L8" s="26"/>
      <c r="M8" s="36">
        <f>J8+K8-L8</f>
        <v>14.8</v>
      </c>
      <c r="N8" s="43">
        <v>6</v>
      </c>
      <c r="O8" s="26">
        <v>7.267</v>
      </c>
      <c r="P8" s="26"/>
      <c r="Q8" s="36">
        <f>N8+O8-P8</f>
        <v>13.267</v>
      </c>
      <c r="R8" s="43">
        <v>6</v>
      </c>
      <c r="S8" s="26">
        <v>7.967</v>
      </c>
      <c r="T8" s="26"/>
      <c r="U8" s="36">
        <f>R8+S8-T8</f>
        <v>13.966999999999999</v>
      </c>
      <c r="V8" s="41">
        <f>SUM(U8,Q8,M8,I8)</f>
        <v>55.233999999999995</v>
      </c>
    </row>
    <row r="9" spans="1:22" s="15" customFormat="1" ht="14.25" customHeight="1">
      <c r="A9" s="52">
        <v>7</v>
      </c>
      <c r="B9" s="53" t="s">
        <v>100</v>
      </c>
      <c r="C9" s="53">
        <v>2007</v>
      </c>
      <c r="D9" s="25" t="s">
        <v>96</v>
      </c>
      <c r="E9" s="31" t="s">
        <v>97</v>
      </c>
      <c r="F9" s="54">
        <v>6</v>
      </c>
      <c r="G9" s="55">
        <v>6.9</v>
      </c>
      <c r="H9" s="55"/>
      <c r="I9" s="36">
        <f>F9+G9-H9</f>
        <v>12.9</v>
      </c>
      <c r="J9" s="43">
        <v>6</v>
      </c>
      <c r="K9" s="26">
        <v>8.234</v>
      </c>
      <c r="L9" s="26"/>
      <c r="M9" s="36">
        <f>J9+K9-L9</f>
        <v>14.234</v>
      </c>
      <c r="N9" s="43">
        <v>6</v>
      </c>
      <c r="O9" s="26">
        <v>6.967</v>
      </c>
      <c r="P9" s="26"/>
      <c r="Q9" s="36">
        <f>N9+O9-P9</f>
        <v>12.966999999999999</v>
      </c>
      <c r="R9" s="43">
        <v>6</v>
      </c>
      <c r="S9" s="26">
        <v>7.7</v>
      </c>
      <c r="T9" s="26"/>
      <c r="U9" s="36">
        <f>R9+S9-T9</f>
        <v>13.7</v>
      </c>
      <c r="V9" s="41">
        <f>SUM(U9,Q9,M9,I9)</f>
        <v>53.800999999999995</v>
      </c>
    </row>
    <row r="10" spans="1:22" s="15" customFormat="1" ht="14.25" customHeight="1">
      <c r="A10" s="52">
        <v>8</v>
      </c>
      <c r="B10" s="53" t="s">
        <v>122</v>
      </c>
      <c r="C10" s="53">
        <v>2006</v>
      </c>
      <c r="D10" s="25" t="s">
        <v>96</v>
      </c>
      <c r="E10" s="31" t="s">
        <v>97</v>
      </c>
      <c r="F10" s="54">
        <v>6</v>
      </c>
      <c r="G10" s="55">
        <v>6.6</v>
      </c>
      <c r="H10" s="55"/>
      <c r="I10" s="36">
        <f>F10+G10-H10</f>
        <v>12.6</v>
      </c>
      <c r="J10" s="43">
        <v>6</v>
      </c>
      <c r="K10" s="26">
        <v>6.534</v>
      </c>
      <c r="L10" s="26"/>
      <c r="M10" s="36">
        <f>J10+K10-L10</f>
        <v>12.533999999999999</v>
      </c>
      <c r="N10" s="43">
        <v>6</v>
      </c>
      <c r="O10" s="26">
        <v>6.434</v>
      </c>
      <c r="P10" s="26"/>
      <c r="Q10" s="36">
        <f>N10+O10-P10</f>
        <v>12.434000000000001</v>
      </c>
      <c r="R10" s="43">
        <v>6</v>
      </c>
      <c r="S10" s="26">
        <v>7.567</v>
      </c>
      <c r="T10" s="26"/>
      <c r="U10" s="36">
        <f>R10+S10-T10</f>
        <v>13.567</v>
      </c>
      <c r="V10" s="41">
        <f>SUM(U10,Q10,M10,I10)</f>
        <v>51.135</v>
      </c>
    </row>
    <row r="11" spans="1:22" s="15" customFormat="1" ht="14.25" customHeight="1">
      <c r="A11" s="52">
        <v>9</v>
      </c>
      <c r="B11" s="53" t="s">
        <v>101</v>
      </c>
      <c r="C11" s="53">
        <v>2006</v>
      </c>
      <c r="D11" s="25" t="s">
        <v>96</v>
      </c>
      <c r="E11" s="31" t="s">
        <v>97</v>
      </c>
      <c r="F11" s="54">
        <v>6</v>
      </c>
      <c r="G11" s="55">
        <v>4.567</v>
      </c>
      <c r="H11" s="55"/>
      <c r="I11" s="36">
        <f>F11+G11-H11</f>
        <v>10.567</v>
      </c>
      <c r="J11" s="43">
        <v>6</v>
      </c>
      <c r="K11" s="26">
        <v>8.134</v>
      </c>
      <c r="L11" s="26"/>
      <c r="M11" s="36">
        <f>J11+K11-L11</f>
        <v>14.134</v>
      </c>
      <c r="N11" s="43">
        <v>6</v>
      </c>
      <c r="O11" s="26">
        <v>6.767</v>
      </c>
      <c r="P11" s="26"/>
      <c r="Q11" s="36">
        <f>N11+O11-P11</f>
        <v>12.767</v>
      </c>
      <c r="R11" s="43">
        <v>6</v>
      </c>
      <c r="S11" s="26">
        <v>7.334</v>
      </c>
      <c r="T11" s="26"/>
      <c r="U11" s="36">
        <f>R11+S11-T11</f>
        <v>13.334</v>
      </c>
      <c r="V11" s="41">
        <f>SUM(U11,Q11,M11,I11)</f>
        <v>50.802</v>
      </c>
    </row>
    <row r="12" spans="1:22" s="15" customFormat="1" ht="14.25" customHeight="1">
      <c r="A12" s="52">
        <v>10</v>
      </c>
      <c r="B12" s="53" t="s">
        <v>102</v>
      </c>
      <c r="C12" s="53">
        <v>2006</v>
      </c>
      <c r="D12" s="25" t="s">
        <v>96</v>
      </c>
      <c r="E12" s="31" t="s">
        <v>97</v>
      </c>
      <c r="F12" s="54">
        <v>6</v>
      </c>
      <c r="G12" s="55">
        <v>7</v>
      </c>
      <c r="H12" s="55"/>
      <c r="I12" s="36">
        <f>F12+G12-H12</f>
        <v>13</v>
      </c>
      <c r="J12" s="43">
        <v>6</v>
      </c>
      <c r="K12" s="26">
        <v>6.9</v>
      </c>
      <c r="L12" s="26"/>
      <c r="M12" s="36">
        <f>J12+K12-L12</f>
        <v>12.9</v>
      </c>
      <c r="N12" s="43">
        <v>6</v>
      </c>
      <c r="O12" s="26">
        <v>5.234</v>
      </c>
      <c r="P12" s="26"/>
      <c r="Q12" s="36">
        <f>N12+O12-P12</f>
        <v>11.234</v>
      </c>
      <c r="R12" s="43">
        <v>6</v>
      </c>
      <c r="S12" s="26">
        <v>6.734</v>
      </c>
      <c r="T12" s="26"/>
      <c r="U12" s="36">
        <f>R12+S12-T12</f>
        <v>12.734</v>
      </c>
      <c r="V12" s="41">
        <f>SUM(U12,Q12,M12,I12)</f>
        <v>49.868</v>
      </c>
    </row>
    <row r="13" spans="1:22" s="15" customFormat="1" ht="14.25" customHeight="1" thickBot="1">
      <c r="A13" s="27">
        <v>11</v>
      </c>
      <c r="B13" s="28" t="s">
        <v>105</v>
      </c>
      <c r="C13" s="28">
        <v>2008</v>
      </c>
      <c r="D13" s="28" t="s">
        <v>96</v>
      </c>
      <c r="E13" s="32" t="s">
        <v>97</v>
      </c>
      <c r="F13" s="44"/>
      <c r="G13" s="29"/>
      <c r="H13" s="29"/>
      <c r="I13" s="37">
        <f>F13+G13-H13</f>
        <v>0</v>
      </c>
      <c r="J13" s="44">
        <v>6</v>
      </c>
      <c r="K13" s="29">
        <v>8.4</v>
      </c>
      <c r="L13" s="29"/>
      <c r="M13" s="37">
        <f>J13+K13-L13</f>
        <v>14.4</v>
      </c>
      <c r="N13" s="44">
        <v>6</v>
      </c>
      <c r="O13" s="29">
        <v>6.967</v>
      </c>
      <c r="P13" s="29"/>
      <c r="Q13" s="37">
        <f>N13+O13-P13</f>
        <v>12.966999999999999</v>
      </c>
      <c r="R13" s="44">
        <v>6.2</v>
      </c>
      <c r="S13" s="29">
        <v>8.034</v>
      </c>
      <c r="T13" s="29"/>
      <c r="U13" s="37">
        <f>R13+S13-T13</f>
        <v>14.234000000000002</v>
      </c>
      <c r="V13" s="42">
        <f>SUM(U13,Q13,M13,I13)</f>
        <v>41.601</v>
      </c>
    </row>
    <row r="17" spans="1:22" s="58" customFormat="1" ht="12">
      <c r="A17" s="57" t="s">
        <v>43</v>
      </c>
      <c r="F17" s="59"/>
      <c r="G17" s="59"/>
      <c r="H17" s="59"/>
      <c r="I17" s="60"/>
      <c r="J17" s="59"/>
      <c r="K17" s="59"/>
      <c r="L17" s="59"/>
      <c r="M17" s="60"/>
      <c r="N17" s="59"/>
      <c r="O17" s="59"/>
      <c r="P17" s="59"/>
      <c r="Q17" s="60"/>
      <c r="R17" s="59"/>
      <c r="S17" s="59"/>
      <c r="T17" s="59"/>
      <c r="U17" s="60"/>
      <c r="V17" s="61"/>
    </row>
    <row r="18" spans="1:22" s="58" customFormat="1" ht="12">
      <c r="A18" s="58" t="s">
        <v>44</v>
      </c>
      <c r="C18" s="58" t="s">
        <v>91</v>
      </c>
      <c r="F18" s="59"/>
      <c r="G18" s="59"/>
      <c r="H18" s="59"/>
      <c r="I18" s="60"/>
      <c r="J18" s="59"/>
      <c r="K18" s="59"/>
      <c r="L18" s="59"/>
      <c r="M18" s="60"/>
      <c r="N18" s="59"/>
      <c r="O18" s="59"/>
      <c r="P18" s="59"/>
      <c r="Q18" s="60"/>
      <c r="R18" s="59"/>
      <c r="S18" s="59"/>
      <c r="T18" s="59"/>
      <c r="U18" s="60"/>
      <c r="V18" s="61"/>
    </row>
    <row r="19" spans="1:22" s="58" customFormat="1" ht="12">
      <c r="A19" s="58" t="s">
        <v>46</v>
      </c>
      <c r="C19" s="58" t="s">
        <v>92</v>
      </c>
      <c r="F19" s="59"/>
      <c r="G19" s="59"/>
      <c r="H19" s="59"/>
      <c r="I19" s="60"/>
      <c r="J19" s="59"/>
      <c r="K19" s="59"/>
      <c r="L19" s="59"/>
      <c r="M19" s="60"/>
      <c r="N19" s="59"/>
      <c r="O19" s="59"/>
      <c r="P19" s="59"/>
      <c r="Q19" s="60"/>
      <c r="R19" s="59"/>
      <c r="S19" s="59"/>
      <c r="T19" s="59"/>
      <c r="U19" s="60"/>
      <c r="V19" s="61"/>
    </row>
    <row r="20" spans="1:22" s="58" customFormat="1" ht="12">
      <c r="A20" s="58" t="s">
        <v>48</v>
      </c>
      <c r="C20" s="58" t="s">
        <v>49</v>
      </c>
      <c r="F20" s="59"/>
      <c r="G20" s="59"/>
      <c r="H20" s="59"/>
      <c r="I20" s="60"/>
      <c r="J20" s="59"/>
      <c r="K20" s="59"/>
      <c r="L20" s="59"/>
      <c r="M20" s="60"/>
      <c r="N20" s="59"/>
      <c r="O20" s="59"/>
      <c r="P20" s="59"/>
      <c r="Q20" s="60"/>
      <c r="R20" s="59"/>
      <c r="S20" s="59"/>
      <c r="T20" s="59"/>
      <c r="U20" s="60"/>
      <c r="V20" s="61"/>
    </row>
    <row r="21" spans="1:22" s="58" customFormat="1" ht="12">
      <c r="A21" s="58" t="s">
        <v>50</v>
      </c>
      <c r="C21" s="58" t="s">
        <v>93</v>
      </c>
      <c r="F21" s="59"/>
      <c r="G21" s="59"/>
      <c r="H21" s="59"/>
      <c r="I21" s="60"/>
      <c r="J21" s="59"/>
      <c r="K21" s="59"/>
      <c r="L21" s="59"/>
      <c r="M21" s="60"/>
      <c r="N21" s="59"/>
      <c r="O21" s="59"/>
      <c r="P21" s="59"/>
      <c r="Q21" s="60"/>
      <c r="R21" s="59"/>
      <c r="S21" s="59"/>
      <c r="T21" s="59"/>
      <c r="U21" s="60"/>
      <c r="V21" s="61"/>
    </row>
  </sheetData>
  <sheetProtection/>
  <mergeCells count="5">
    <mergeCell ref="R1:U1"/>
    <mergeCell ref="A1:E1"/>
    <mergeCell ref="F1:I1"/>
    <mergeCell ref="J1:M1"/>
    <mergeCell ref="N1:Q1"/>
  </mergeCells>
  <printOptions horizontalCentered="1"/>
  <pageMargins left="0.4330708661417323" right="0.4330708661417323" top="1.220472440944882" bottom="0.8267716535433072" header="0.5118110236220472" footer="0.31496062992125984"/>
  <pageSetup fitToHeight="1" fitToWidth="1" horizontalDpi="600" verticalDpi="600" orientation="landscape" paperSize="9" scale="90" r:id="rId2"/>
  <headerFooter alignWithMargins="0">
    <oddHeader>&amp;C&amp;"Arial,Tučné"&amp;16PŘEBOR STŘEDOČESKÉHO KRAJE</oddHeader>
    <oddFooter>&amp;LV Příbrami 22.listopadu 2014&amp;CŘeditelka závodu: Blanka Chrastinová&amp;RHlavní rozhodčí: Hana Jíchová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16"/>
  <sheetViews>
    <sheetView workbookViewId="0" topLeftCell="A1">
      <selection activeCell="F23" sqref="F23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4.7109375" style="0" customWidth="1"/>
    <col min="4" max="4" width="18.28125" style="0" customWidth="1"/>
    <col min="5" max="5" width="23.00390625" style="0" customWidth="1"/>
    <col min="6" max="6" width="4.28125" style="1" customWidth="1"/>
    <col min="7" max="7" width="5.28125" style="1" customWidth="1"/>
    <col min="8" max="8" width="3.00390625" style="1" customWidth="1"/>
    <col min="9" max="9" width="6.7109375" style="2" customWidth="1"/>
    <col min="10" max="10" width="4.28125" style="1" customWidth="1"/>
    <col min="11" max="11" width="5.28125" style="1" customWidth="1"/>
    <col min="12" max="12" width="3.421875" style="1" customWidth="1"/>
    <col min="13" max="13" width="6.7109375" style="2" customWidth="1"/>
    <col min="14" max="14" width="4.28125" style="1" customWidth="1"/>
    <col min="15" max="15" width="5.140625" style="1" customWidth="1"/>
    <col min="16" max="16" width="3.7109375" style="1" customWidth="1"/>
    <col min="17" max="17" width="6.7109375" style="2" customWidth="1"/>
    <col min="18" max="18" width="4.28125" style="1" customWidth="1"/>
    <col min="19" max="19" width="5.140625" style="1" customWidth="1"/>
    <col min="20" max="20" width="3.421875" style="1" customWidth="1"/>
    <col min="21" max="21" width="6.7109375" style="2" customWidth="1"/>
    <col min="22" max="22" width="9.140625" style="3" customWidth="1"/>
  </cols>
  <sheetData>
    <row r="1" spans="1:22" ht="41.25" customHeight="1">
      <c r="A1" s="97" t="s">
        <v>107</v>
      </c>
      <c r="B1" s="98"/>
      <c r="C1" s="98"/>
      <c r="D1" s="98"/>
      <c r="E1" s="99"/>
      <c r="F1" s="94"/>
      <c r="G1" s="95"/>
      <c r="H1" s="95"/>
      <c r="I1" s="96"/>
      <c r="J1" s="94"/>
      <c r="K1" s="95"/>
      <c r="L1" s="95"/>
      <c r="M1" s="96"/>
      <c r="N1" s="94"/>
      <c r="O1" s="95"/>
      <c r="P1" s="95"/>
      <c r="Q1" s="96"/>
      <c r="R1" s="94"/>
      <c r="S1" s="95"/>
      <c r="T1" s="95"/>
      <c r="U1" s="96"/>
      <c r="V1" s="33"/>
    </row>
    <row r="2" spans="1:22" s="7" customFormat="1" ht="19.5" customHeight="1" thickBot="1">
      <c r="A2" s="22" t="s">
        <v>0</v>
      </c>
      <c r="B2" s="4" t="s">
        <v>1</v>
      </c>
      <c r="C2" s="4" t="s">
        <v>2</v>
      </c>
      <c r="D2" s="4" t="s">
        <v>3</v>
      </c>
      <c r="E2" s="30" t="s">
        <v>4</v>
      </c>
      <c r="F2" s="35" t="s">
        <v>5</v>
      </c>
      <c r="G2" s="5" t="s">
        <v>6</v>
      </c>
      <c r="H2" s="39" t="s">
        <v>10</v>
      </c>
      <c r="I2" s="23" t="s">
        <v>7</v>
      </c>
      <c r="J2" s="35" t="s">
        <v>5</v>
      </c>
      <c r="K2" s="5" t="s">
        <v>6</v>
      </c>
      <c r="L2" s="39" t="s">
        <v>10</v>
      </c>
      <c r="M2" s="23" t="s">
        <v>7</v>
      </c>
      <c r="N2" s="35" t="s">
        <v>5</v>
      </c>
      <c r="O2" s="5" t="s">
        <v>6</v>
      </c>
      <c r="P2" s="39" t="s">
        <v>10</v>
      </c>
      <c r="Q2" s="23" t="s">
        <v>7</v>
      </c>
      <c r="R2" s="38" t="s">
        <v>5</v>
      </c>
      <c r="S2" s="6" t="s">
        <v>6</v>
      </c>
      <c r="T2" s="40" t="s">
        <v>10</v>
      </c>
      <c r="U2" s="23" t="s">
        <v>7</v>
      </c>
      <c r="V2" s="34" t="s">
        <v>7</v>
      </c>
    </row>
    <row r="3" spans="1:22" s="15" customFormat="1" ht="14.25" customHeight="1">
      <c r="A3" s="24">
        <v>1</v>
      </c>
      <c r="B3" s="25" t="s">
        <v>112</v>
      </c>
      <c r="C3" s="25">
        <v>2006</v>
      </c>
      <c r="D3" s="25" t="s">
        <v>96</v>
      </c>
      <c r="E3" s="31" t="s">
        <v>97</v>
      </c>
      <c r="F3" s="43">
        <v>6</v>
      </c>
      <c r="G3" s="26">
        <v>8.667</v>
      </c>
      <c r="H3" s="26"/>
      <c r="I3" s="36">
        <f>F3+G3-H3</f>
        <v>14.667</v>
      </c>
      <c r="J3" s="43">
        <v>7</v>
      </c>
      <c r="K3" s="26">
        <v>7.6</v>
      </c>
      <c r="L3" s="26"/>
      <c r="M3" s="36">
        <f>J3+K3-L3</f>
        <v>14.6</v>
      </c>
      <c r="N3" s="43">
        <v>6.8</v>
      </c>
      <c r="O3" s="26">
        <v>8.767</v>
      </c>
      <c r="P3" s="26"/>
      <c r="Q3" s="36">
        <f>N3+O3-P3</f>
        <v>15.567</v>
      </c>
      <c r="R3" s="43">
        <v>6.6</v>
      </c>
      <c r="S3" s="26">
        <v>7.934</v>
      </c>
      <c r="T3" s="26"/>
      <c r="U3" s="36">
        <f>R3+S3-T3</f>
        <v>14.533999999999999</v>
      </c>
      <c r="V3" s="41">
        <f>SUM(U3,Q3,M3,I3)</f>
        <v>59.368</v>
      </c>
    </row>
    <row r="4" spans="1:22" s="15" customFormat="1" ht="14.25" customHeight="1">
      <c r="A4" s="24">
        <v>2</v>
      </c>
      <c r="B4" s="25" t="s">
        <v>66</v>
      </c>
      <c r="C4" s="25">
        <v>2005</v>
      </c>
      <c r="D4" s="25" t="s">
        <v>109</v>
      </c>
      <c r="E4" s="31" t="s">
        <v>110</v>
      </c>
      <c r="F4" s="43">
        <v>6</v>
      </c>
      <c r="G4" s="26">
        <v>8.467</v>
      </c>
      <c r="H4" s="26"/>
      <c r="I4" s="36">
        <f>F4+G4-H4</f>
        <v>14.467</v>
      </c>
      <c r="J4" s="43">
        <v>6</v>
      </c>
      <c r="K4" s="26">
        <v>7.234</v>
      </c>
      <c r="L4" s="26"/>
      <c r="M4" s="36">
        <f>J4+K4-L4</f>
        <v>13.234</v>
      </c>
      <c r="N4" s="43">
        <v>6.4</v>
      </c>
      <c r="O4" s="26">
        <v>8.367</v>
      </c>
      <c r="P4" s="26"/>
      <c r="Q4" s="36">
        <f>N4+O4-P4</f>
        <v>14.767000000000001</v>
      </c>
      <c r="R4" s="43">
        <v>6.6</v>
      </c>
      <c r="S4" s="26">
        <v>7.5</v>
      </c>
      <c r="T4" s="26"/>
      <c r="U4" s="36">
        <f>R4+S4-T4</f>
        <v>14.1</v>
      </c>
      <c r="V4" s="41">
        <f>SUM(U4,Q4,M4,I4)</f>
        <v>56.568</v>
      </c>
    </row>
    <row r="5" spans="1:22" s="15" customFormat="1" ht="14.25" customHeight="1">
      <c r="A5" s="24">
        <v>3</v>
      </c>
      <c r="B5" s="25" t="s">
        <v>113</v>
      </c>
      <c r="C5" s="25">
        <v>2004</v>
      </c>
      <c r="D5" s="25" t="s">
        <v>96</v>
      </c>
      <c r="E5" s="31" t="s">
        <v>9</v>
      </c>
      <c r="F5" s="43">
        <v>6</v>
      </c>
      <c r="G5" s="26">
        <v>8.6</v>
      </c>
      <c r="H5" s="26"/>
      <c r="I5" s="36">
        <f>F5+G5-H5</f>
        <v>14.6</v>
      </c>
      <c r="J5" s="43">
        <v>6</v>
      </c>
      <c r="K5" s="26">
        <v>7.4</v>
      </c>
      <c r="L5" s="26"/>
      <c r="M5" s="36">
        <f>J5+K5-L5</f>
        <v>13.4</v>
      </c>
      <c r="N5" s="43">
        <v>6.5</v>
      </c>
      <c r="O5" s="26">
        <v>8.334</v>
      </c>
      <c r="P5" s="26"/>
      <c r="Q5" s="36">
        <f>N5+O5-P5</f>
        <v>14.834</v>
      </c>
      <c r="R5" s="43">
        <v>6.8</v>
      </c>
      <c r="S5" s="26">
        <v>6.767</v>
      </c>
      <c r="T5" s="26"/>
      <c r="U5" s="36">
        <f>R5+S5-T5</f>
        <v>13.567</v>
      </c>
      <c r="V5" s="41">
        <f>SUM(U5,Q5,M5,I5)</f>
        <v>56.401</v>
      </c>
    </row>
    <row r="6" spans="1:22" s="15" customFormat="1" ht="14.25" customHeight="1">
      <c r="A6" s="24">
        <v>4</v>
      </c>
      <c r="B6" s="25" t="s">
        <v>108</v>
      </c>
      <c r="C6" s="25">
        <v>2004</v>
      </c>
      <c r="D6" s="25" t="s">
        <v>22</v>
      </c>
      <c r="E6" s="31" t="s">
        <v>69</v>
      </c>
      <c r="F6" s="43">
        <v>6</v>
      </c>
      <c r="G6" s="26">
        <v>8.6</v>
      </c>
      <c r="H6" s="26"/>
      <c r="I6" s="36">
        <f>F6+G6-H6</f>
        <v>14.6</v>
      </c>
      <c r="J6" s="43">
        <v>6</v>
      </c>
      <c r="K6" s="26">
        <v>7.034</v>
      </c>
      <c r="L6" s="26"/>
      <c r="M6" s="36">
        <f>J6+K6-L6</f>
        <v>13.033999999999999</v>
      </c>
      <c r="N6" s="43">
        <v>6.4</v>
      </c>
      <c r="O6" s="26">
        <v>7.834</v>
      </c>
      <c r="P6" s="26"/>
      <c r="Q6" s="36">
        <f>N6+O6-P6</f>
        <v>14.234</v>
      </c>
      <c r="R6" s="43">
        <v>6.6</v>
      </c>
      <c r="S6" s="26">
        <v>7.767</v>
      </c>
      <c r="T6" s="26"/>
      <c r="U6" s="36">
        <f>R6+S6-T6</f>
        <v>14.367</v>
      </c>
      <c r="V6" s="41">
        <f>SUM(U6,Q6,M6,I6)</f>
        <v>56.235</v>
      </c>
    </row>
    <row r="7" spans="1:22" s="15" customFormat="1" ht="14.25" customHeight="1">
      <c r="A7" s="24">
        <v>5</v>
      </c>
      <c r="B7" s="25" t="s">
        <v>114</v>
      </c>
      <c r="C7" s="25">
        <v>2004</v>
      </c>
      <c r="D7" s="25" t="s">
        <v>96</v>
      </c>
      <c r="E7" s="31" t="s">
        <v>9</v>
      </c>
      <c r="F7" s="43">
        <v>6</v>
      </c>
      <c r="G7" s="26">
        <v>7.8</v>
      </c>
      <c r="H7" s="26"/>
      <c r="I7" s="36">
        <f>F7+G7-H7</f>
        <v>13.8</v>
      </c>
      <c r="J7" s="43">
        <v>4.8</v>
      </c>
      <c r="K7" s="26">
        <v>5.967</v>
      </c>
      <c r="L7" s="26"/>
      <c r="M7" s="36">
        <f>J7+K7-L7</f>
        <v>10.767</v>
      </c>
      <c r="N7" s="43">
        <v>6</v>
      </c>
      <c r="O7" s="26">
        <v>6.834</v>
      </c>
      <c r="P7" s="26"/>
      <c r="Q7" s="36">
        <f>N7+O7-P7</f>
        <v>12.834</v>
      </c>
      <c r="R7" s="43">
        <v>6.6</v>
      </c>
      <c r="S7" s="26">
        <v>6.367</v>
      </c>
      <c r="T7" s="26"/>
      <c r="U7" s="36">
        <f>R7+S7-T7</f>
        <v>12.966999999999999</v>
      </c>
      <c r="V7" s="41">
        <f>SUM(U7,Q7,M7,I7)</f>
        <v>50.367999999999995</v>
      </c>
    </row>
    <row r="8" spans="1:22" s="15" customFormat="1" ht="14.25" customHeight="1" thickBot="1">
      <c r="A8" s="27">
        <v>6</v>
      </c>
      <c r="B8" s="28" t="s">
        <v>111</v>
      </c>
      <c r="C8" s="28">
        <v>2006</v>
      </c>
      <c r="D8" s="28" t="s">
        <v>96</v>
      </c>
      <c r="E8" s="32" t="s">
        <v>97</v>
      </c>
      <c r="F8" s="44">
        <v>6</v>
      </c>
      <c r="G8" s="29">
        <v>7.067</v>
      </c>
      <c r="H8" s="29"/>
      <c r="I8" s="37">
        <f>F8+G8-H8</f>
        <v>13.067</v>
      </c>
      <c r="J8" s="44">
        <v>4.8</v>
      </c>
      <c r="K8" s="29">
        <v>6.334</v>
      </c>
      <c r="L8" s="29"/>
      <c r="M8" s="37">
        <f>J8+K8-L8</f>
        <v>11.134</v>
      </c>
      <c r="N8" s="44">
        <v>6</v>
      </c>
      <c r="O8" s="29">
        <v>6.734</v>
      </c>
      <c r="P8" s="29"/>
      <c r="Q8" s="37">
        <f>N8+O8-P8</f>
        <v>12.734</v>
      </c>
      <c r="R8" s="44">
        <v>6.2</v>
      </c>
      <c r="S8" s="29">
        <v>5.734</v>
      </c>
      <c r="T8" s="29"/>
      <c r="U8" s="37">
        <f>R8+S8-T8</f>
        <v>11.934000000000001</v>
      </c>
      <c r="V8" s="42">
        <f>SUM(U8,Q8,M8,I8)</f>
        <v>48.869</v>
      </c>
    </row>
    <row r="12" spans="1:22" s="58" customFormat="1" ht="12">
      <c r="A12" s="57" t="s">
        <v>43</v>
      </c>
      <c r="F12" s="59"/>
      <c r="G12" s="59"/>
      <c r="H12" s="59"/>
      <c r="I12" s="60"/>
      <c r="J12" s="59"/>
      <c r="K12" s="59"/>
      <c r="L12" s="59"/>
      <c r="M12" s="60"/>
      <c r="N12" s="59"/>
      <c r="O12" s="59"/>
      <c r="P12" s="59"/>
      <c r="Q12" s="60"/>
      <c r="R12" s="59"/>
      <c r="S12" s="59"/>
      <c r="T12" s="59"/>
      <c r="U12" s="60"/>
      <c r="V12" s="61"/>
    </row>
    <row r="13" spans="1:22" s="58" customFormat="1" ht="12">
      <c r="A13" s="58" t="s">
        <v>44</v>
      </c>
      <c r="C13" s="58" t="s">
        <v>91</v>
      </c>
      <c r="F13" s="59"/>
      <c r="G13" s="59"/>
      <c r="H13" s="59"/>
      <c r="I13" s="60"/>
      <c r="J13" s="59"/>
      <c r="K13" s="59"/>
      <c r="L13" s="59"/>
      <c r="M13" s="60"/>
      <c r="N13" s="59"/>
      <c r="O13" s="59"/>
      <c r="P13" s="59"/>
      <c r="Q13" s="60"/>
      <c r="R13" s="59"/>
      <c r="S13" s="59"/>
      <c r="T13" s="59"/>
      <c r="U13" s="60"/>
      <c r="V13" s="61"/>
    </row>
    <row r="14" spans="1:22" s="58" customFormat="1" ht="12">
      <c r="A14" s="58" t="s">
        <v>46</v>
      </c>
      <c r="C14" s="58" t="s">
        <v>92</v>
      </c>
      <c r="F14" s="59"/>
      <c r="G14" s="59"/>
      <c r="H14" s="59"/>
      <c r="I14" s="60"/>
      <c r="J14" s="59"/>
      <c r="K14" s="59"/>
      <c r="L14" s="59"/>
      <c r="M14" s="60"/>
      <c r="N14" s="59"/>
      <c r="O14" s="59"/>
      <c r="P14" s="59"/>
      <c r="Q14" s="60"/>
      <c r="R14" s="59"/>
      <c r="S14" s="59"/>
      <c r="T14" s="59"/>
      <c r="U14" s="60"/>
      <c r="V14" s="61"/>
    </row>
    <row r="15" spans="1:22" s="58" customFormat="1" ht="12">
      <c r="A15" s="58" t="s">
        <v>48</v>
      </c>
      <c r="C15" s="58" t="s">
        <v>49</v>
      </c>
      <c r="F15" s="59"/>
      <c r="G15" s="59"/>
      <c r="H15" s="59"/>
      <c r="I15" s="60"/>
      <c r="J15" s="59"/>
      <c r="K15" s="59"/>
      <c r="L15" s="59"/>
      <c r="M15" s="60"/>
      <c r="N15" s="59"/>
      <c r="O15" s="59"/>
      <c r="P15" s="59"/>
      <c r="Q15" s="60"/>
      <c r="R15" s="59"/>
      <c r="S15" s="59"/>
      <c r="T15" s="59"/>
      <c r="U15" s="60"/>
      <c r="V15" s="61"/>
    </row>
    <row r="16" spans="1:22" s="58" customFormat="1" ht="12">
      <c r="A16" s="58" t="s">
        <v>50</v>
      </c>
      <c r="C16" s="58" t="s">
        <v>93</v>
      </c>
      <c r="F16" s="59"/>
      <c r="G16" s="59"/>
      <c r="H16" s="59"/>
      <c r="I16" s="60"/>
      <c r="J16" s="59"/>
      <c r="K16" s="59"/>
      <c r="L16" s="59"/>
      <c r="M16" s="60"/>
      <c r="N16" s="59"/>
      <c r="O16" s="59"/>
      <c r="P16" s="59"/>
      <c r="Q16" s="60"/>
      <c r="R16" s="59"/>
      <c r="S16" s="59"/>
      <c r="T16" s="59"/>
      <c r="U16" s="60"/>
      <c r="V16" s="61"/>
    </row>
  </sheetData>
  <sheetProtection/>
  <mergeCells count="5">
    <mergeCell ref="R1:U1"/>
    <mergeCell ref="A1:E1"/>
    <mergeCell ref="F1:I1"/>
    <mergeCell ref="J1:M1"/>
    <mergeCell ref="N1:Q1"/>
  </mergeCells>
  <printOptions horizontalCentered="1"/>
  <pageMargins left="0.4330708661417323" right="0.4330708661417323" top="1.220472440944882" bottom="0.8267716535433072" header="0.5118110236220472" footer="0.31496062992125984"/>
  <pageSetup fitToHeight="1" fitToWidth="1" horizontalDpi="600" verticalDpi="600" orientation="landscape" paperSize="9" scale="90" r:id="rId2"/>
  <headerFooter alignWithMargins="0">
    <oddHeader>&amp;C&amp;"Arial,Tučné"&amp;16PŘEBOR STŘEDOČESKÉHO KRAJE</oddHeader>
    <oddFooter>&amp;LV Příbrami 22.listopadu 2014&amp;CŘeditelka závodu: Blanka Chrastinová&amp;RHlavní rozhodčí: Hana Jíchová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12"/>
  <sheetViews>
    <sheetView workbookViewId="0" topLeftCell="A1">
      <selection activeCell="A1" sqref="A1:V12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4.7109375" style="0" customWidth="1"/>
    <col min="4" max="4" width="18.28125" style="0" customWidth="1"/>
    <col min="5" max="5" width="23.00390625" style="0" customWidth="1"/>
    <col min="6" max="6" width="4.28125" style="1" customWidth="1"/>
    <col min="7" max="7" width="5.28125" style="1" customWidth="1"/>
    <col min="8" max="8" width="3.00390625" style="1" customWidth="1"/>
    <col min="9" max="9" width="6.7109375" style="2" customWidth="1"/>
    <col min="10" max="10" width="4.28125" style="1" customWidth="1"/>
    <col min="11" max="11" width="5.28125" style="1" customWidth="1"/>
    <col min="12" max="12" width="3.421875" style="1" customWidth="1"/>
    <col min="13" max="13" width="6.7109375" style="2" customWidth="1"/>
    <col min="14" max="14" width="4.28125" style="1" customWidth="1"/>
    <col min="15" max="15" width="5.140625" style="1" customWidth="1"/>
    <col min="16" max="16" width="3.7109375" style="1" customWidth="1"/>
    <col min="17" max="17" width="6.7109375" style="2" customWidth="1"/>
    <col min="18" max="18" width="4.28125" style="1" customWidth="1"/>
    <col min="19" max="19" width="5.140625" style="1" customWidth="1"/>
    <col min="20" max="20" width="3.421875" style="1" customWidth="1"/>
    <col min="21" max="21" width="6.7109375" style="2" customWidth="1"/>
    <col min="22" max="22" width="9.140625" style="3" customWidth="1"/>
  </cols>
  <sheetData>
    <row r="1" spans="1:22" ht="41.25" customHeight="1">
      <c r="A1" s="97" t="s">
        <v>115</v>
      </c>
      <c r="B1" s="98"/>
      <c r="C1" s="98"/>
      <c r="D1" s="98"/>
      <c r="E1" s="99"/>
      <c r="F1" s="94"/>
      <c r="G1" s="95"/>
      <c r="H1" s="95"/>
      <c r="I1" s="96"/>
      <c r="J1" s="94"/>
      <c r="K1" s="95"/>
      <c r="L1" s="95"/>
      <c r="M1" s="96"/>
      <c r="N1" s="94"/>
      <c r="O1" s="95"/>
      <c r="P1" s="95"/>
      <c r="Q1" s="96"/>
      <c r="R1" s="94"/>
      <c r="S1" s="95"/>
      <c r="T1" s="95"/>
      <c r="U1" s="96"/>
      <c r="V1" s="33"/>
    </row>
    <row r="2" spans="1:22" s="7" customFormat="1" ht="19.5" customHeight="1" thickBot="1">
      <c r="A2" s="22" t="s">
        <v>0</v>
      </c>
      <c r="B2" s="4" t="s">
        <v>1</v>
      </c>
      <c r="C2" s="4" t="s">
        <v>2</v>
      </c>
      <c r="D2" s="4" t="s">
        <v>3</v>
      </c>
      <c r="E2" s="30" t="s">
        <v>4</v>
      </c>
      <c r="F2" s="35" t="s">
        <v>5</v>
      </c>
      <c r="G2" s="5" t="s">
        <v>6</v>
      </c>
      <c r="H2" s="39" t="s">
        <v>10</v>
      </c>
      <c r="I2" s="23" t="s">
        <v>7</v>
      </c>
      <c r="J2" s="35" t="s">
        <v>5</v>
      </c>
      <c r="K2" s="5" t="s">
        <v>6</v>
      </c>
      <c r="L2" s="39" t="s">
        <v>10</v>
      </c>
      <c r="M2" s="23" t="s">
        <v>7</v>
      </c>
      <c r="N2" s="35" t="s">
        <v>5</v>
      </c>
      <c r="O2" s="5" t="s">
        <v>6</v>
      </c>
      <c r="P2" s="39" t="s">
        <v>10</v>
      </c>
      <c r="Q2" s="23" t="s">
        <v>7</v>
      </c>
      <c r="R2" s="38" t="s">
        <v>5</v>
      </c>
      <c r="S2" s="6" t="s">
        <v>6</v>
      </c>
      <c r="T2" s="40" t="s">
        <v>10</v>
      </c>
      <c r="U2" s="23" t="s">
        <v>7</v>
      </c>
      <c r="V2" s="34" t="s">
        <v>7</v>
      </c>
    </row>
    <row r="3" spans="1:22" s="15" customFormat="1" ht="14.25" customHeight="1">
      <c r="A3" s="24">
        <v>1</v>
      </c>
      <c r="B3" s="25" t="s">
        <v>54</v>
      </c>
      <c r="C3" s="25">
        <v>2003</v>
      </c>
      <c r="D3" s="25" t="s">
        <v>35</v>
      </c>
      <c r="E3" s="31" t="s">
        <v>39</v>
      </c>
      <c r="F3" s="43">
        <v>6</v>
      </c>
      <c r="G3" s="26">
        <v>9.367</v>
      </c>
      <c r="H3" s="26"/>
      <c r="I3" s="36">
        <f>F3+G3-H3</f>
        <v>15.367</v>
      </c>
      <c r="J3" s="43">
        <v>9.2</v>
      </c>
      <c r="K3" s="26">
        <v>8.467</v>
      </c>
      <c r="L3" s="26"/>
      <c r="M3" s="36">
        <f>J3+K3-L3</f>
        <v>17.667</v>
      </c>
      <c r="N3" s="43">
        <v>8.1</v>
      </c>
      <c r="O3" s="26">
        <v>8.034</v>
      </c>
      <c r="P3" s="26"/>
      <c r="Q3" s="36">
        <f>N3+O3-P3</f>
        <v>16.134</v>
      </c>
      <c r="R3" s="43">
        <v>6.9</v>
      </c>
      <c r="S3" s="26">
        <v>7.934</v>
      </c>
      <c r="T3" s="26"/>
      <c r="U3" s="36">
        <f>R3+S3-T3</f>
        <v>14.834</v>
      </c>
      <c r="V3" s="41">
        <f>SUM(U3,Q3,M3,I3)</f>
        <v>64.00200000000001</v>
      </c>
    </row>
    <row r="4" spans="1:22" s="15" customFormat="1" ht="14.25" customHeight="1" thickBot="1">
      <c r="A4" s="27">
        <v>2</v>
      </c>
      <c r="B4" s="28" t="s">
        <v>116</v>
      </c>
      <c r="C4" s="28">
        <v>2004</v>
      </c>
      <c r="D4" s="28" t="s">
        <v>96</v>
      </c>
      <c r="E4" s="32" t="s">
        <v>9</v>
      </c>
      <c r="F4" s="44">
        <v>6</v>
      </c>
      <c r="G4" s="29">
        <v>9.267</v>
      </c>
      <c r="H4" s="29"/>
      <c r="I4" s="37">
        <f>F4+G4-H4</f>
        <v>15.267</v>
      </c>
      <c r="J4" s="44">
        <v>7</v>
      </c>
      <c r="K4" s="29">
        <v>7.334</v>
      </c>
      <c r="L4" s="29"/>
      <c r="M4" s="37">
        <f>J4+K4-L4</f>
        <v>14.334</v>
      </c>
      <c r="N4" s="44">
        <v>6.2</v>
      </c>
      <c r="O4" s="29">
        <v>6.034</v>
      </c>
      <c r="P4" s="29"/>
      <c r="Q4" s="37">
        <f>N4+O4-P4</f>
        <v>12.234</v>
      </c>
      <c r="R4" s="44">
        <v>6</v>
      </c>
      <c r="S4" s="29">
        <v>7.734</v>
      </c>
      <c r="T4" s="29"/>
      <c r="U4" s="37">
        <f>R4+S4-T4</f>
        <v>13.734</v>
      </c>
      <c r="V4" s="42">
        <f>SUM(U4,Q4,M4,I4)</f>
        <v>55.569</v>
      </c>
    </row>
    <row r="8" spans="1:22" s="58" customFormat="1" ht="12">
      <c r="A8" s="57" t="s">
        <v>43</v>
      </c>
      <c r="F8" s="59"/>
      <c r="G8" s="59"/>
      <c r="H8" s="59"/>
      <c r="I8" s="60"/>
      <c r="J8" s="59"/>
      <c r="K8" s="59"/>
      <c r="L8" s="59"/>
      <c r="M8" s="60"/>
      <c r="N8" s="59"/>
      <c r="O8" s="59"/>
      <c r="P8" s="59"/>
      <c r="Q8" s="60"/>
      <c r="R8" s="59"/>
      <c r="S8" s="59"/>
      <c r="T8" s="59"/>
      <c r="U8" s="60"/>
      <c r="V8" s="61"/>
    </row>
    <row r="9" spans="1:22" s="58" customFormat="1" ht="12">
      <c r="A9" s="58" t="s">
        <v>44</v>
      </c>
      <c r="C9" s="58" t="s">
        <v>91</v>
      </c>
      <c r="F9" s="59"/>
      <c r="G9" s="59"/>
      <c r="H9" s="59"/>
      <c r="I9" s="60"/>
      <c r="J9" s="59"/>
      <c r="K9" s="59"/>
      <c r="L9" s="59"/>
      <c r="M9" s="60"/>
      <c r="N9" s="59"/>
      <c r="O9" s="59"/>
      <c r="P9" s="59"/>
      <c r="Q9" s="60"/>
      <c r="R9" s="59"/>
      <c r="S9" s="59"/>
      <c r="T9" s="59"/>
      <c r="U9" s="60"/>
      <c r="V9" s="61"/>
    </row>
    <row r="10" spans="1:22" s="58" customFormat="1" ht="12">
      <c r="A10" s="58" t="s">
        <v>46</v>
      </c>
      <c r="C10" s="58" t="s">
        <v>92</v>
      </c>
      <c r="F10" s="59"/>
      <c r="G10" s="59"/>
      <c r="H10" s="59"/>
      <c r="I10" s="60"/>
      <c r="J10" s="59"/>
      <c r="K10" s="59"/>
      <c r="L10" s="59"/>
      <c r="M10" s="60"/>
      <c r="N10" s="59"/>
      <c r="O10" s="59"/>
      <c r="P10" s="59"/>
      <c r="Q10" s="60"/>
      <c r="R10" s="59"/>
      <c r="S10" s="59"/>
      <c r="T10" s="59"/>
      <c r="U10" s="60"/>
      <c r="V10" s="61"/>
    </row>
    <row r="11" spans="1:22" s="58" customFormat="1" ht="12">
      <c r="A11" s="58" t="s">
        <v>48</v>
      </c>
      <c r="C11" s="58" t="s">
        <v>49</v>
      </c>
      <c r="F11" s="59"/>
      <c r="G11" s="59"/>
      <c r="H11" s="59"/>
      <c r="I11" s="60"/>
      <c r="J11" s="59"/>
      <c r="K11" s="59"/>
      <c r="L11" s="59"/>
      <c r="M11" s="60"/>
      <c r="N11" s="59"/>
      <c r="O11" s="59"/>
      <c r="P11" s="59"/>
      <c r="Q11" s="60"/>
      <c r="R11" s="59"/>
      <c r="S11" s="59"/>
      <c r="T11" s="59"/>
      <c r="U11" s="60"/>
      <c r="V11" s="61"/>
    </row>
    <row r="12" spans="1:22" s="58" customFormat="1" ht="12">
      <c r="A12" s="58" t="s">
        <v>50</v>
      </c>
      <c r="C12" s="58" t="s">
        <v>93</v>
      </c>
      <c r="F12" s="59"/>
      <c r="G12" s="59"/>
      <c r="H12" s="59"/>
      <c r="I12" s="60"/>
      <c r="J12" s="59"/>
      <c r="K12" s="59"/>
      <c r="L12" s="59"/>
      <c r="M12" s="60"/>
      <c r="N12" s="59"/>
      <c r="O12" s="59"/>
      <c r="P12" s="59"/>
      <c r="Q12" s="60"/>
      <c r="R12" s="59"/>
      <c r="S12" s="59"/>
      <c r="T12" s="59"/>
      <c r="U12" s="60"/>
      <c r="V12" s="61"/>
    </row>
  </sheetData>
  <sheetProtection/>
  <mergeCells count="5">
    <mergeCell ref="R1:U1"/>
    <mergeCell ref="A1:E1"/>
    <mergeCell ref="F1:I1"/>
    <mergeCell ref="J1:M1"/>
    <mergeCell ref="N1:Q1"/>
  </mergeCells>
  <printOptions horizontalCentered="1"/>
  <pageMargins left="0.4330708661417323" right="0.4330708661417323" top="1.220472440944882" bottom="0.8267716535433072" header="0.5118110236220472" footer="0.31496062992125984"/>
  <pageSetup fitToHeight="1" fitToWidth="1" horizontalDpi="600" verticalDpi="600" orientation="landscape" paperSize="9" scale="90" r:id="rId2"/>
  <headerFooter alignWithMargins="0">
    <oddHeader>&amp;C&amp;"Arial,Tučné"&amp;16PŘEBOR STŘEDOČESKÉHO KRAJE</oddHeader>
    <oddFooter>&amp;LV Příbrami 22.listopadu 2014&amp;CŘeditelka závodu: Blanka Chrastinová&amp;RHlavní rozhodčí: Hana Jíchová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49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18.140625" style="0" customWidth="1"/>
    <col min="4" max="4" width="5.28125" style="0" customWidth="1"/>
    <col min="5" max="5" width="0.13671875" style="0" customWidth="1"/>
    <col min="6" max="17" width="10.00390625" style="0" customWidth="1"/>
    <col min="18" max="18" width="13.7109375" style="8" bestFit="1" customWidth="1"/>
  </cols>
  <sheetData>
    <row r="1" spans="1:18" ht="43.5" customHeight="1" thickBot="1">
      <c r="A1" s="100" t="s">
        <v>117</v>
      </c>
      <c r="B1" s="101"/>
      <c r="C1" s="101"/>
      <c r="D1" s="101"/>
      <c r="E1" s="101"/>
      <c r="F1" s="105"/>
      <c r="G1" s="106"/>
      <c r="H1" s="107"/>
      <c r="I1" s="105"/>
      <c r="J1" s="106"/>
      <c r="K1" s="107"/>
      <c r="L1" s="105"/>
      <c r="M1" s="106"/>
      <c r="N1" s="107"/>
      <c r="O1" s="105"/>
      <c r="P1" s="106"/>
      <c r="Q1" s="107"/>
      <c r="R1" s="64" t="s">
        <v>8</v>
      </c>
    </row>
    <row r="2" spans="1:18" s="138" customFormat="1" ht="22.5" customHeight="1" thickBot="1">
      <c r="A2" s="133">
        <v>1</v>
      </c>
      <c r="B2" s="134" t="s">
        <v>35</v>
      </c>
      <c r="C2" s="135"/>
      <c r="D2" s="135"/>
      <c r="E2" s="136"/>
      <c r="F2" s="102">
        <f>'I. liga'!I3+'I. liga'!I4+'I. liga'!I5</f>
        <v>24.450000000000003</v>
      </c>
      <c r="G2" s="103"/>
      <c r="H2" s="104"/>
      <c r="I2" s="102">
        <f>'I. liga'!M3+'I. liga'!M4+'I. liga'!M5</f>
        <v>27.268</v>
      </c>
      <c r="J2" s="103"/>
      <c r="K2" s="104"/>
      <c r="L2" s="102">
        <f>'I. liga'!Q3+'I. liga'!Q4+'I. liga'!Q5</f>
        <v>24.000999999999998</v>
      </c>
      <c r="M2" s="103"/>
      <c r="N2" s="104"/>
      <c r="O2" s="102">
        <f>'I. liga'!U3+'I. liga'!U4+'I. liga'!U5</f>
        <v>23.268</v>
      </c>
      <c r="P2" s="103"/>
      <c r="Q2" s="104"/>
      <c r="R2" s="137">
        <f>SUM(F2:Q2)</f>
        <v>98.987</v>
      </c>
    </row>
    <row r="3" spans="2:18" s="7" customFormat="1" ht="16.5" customHeight="1">
      <c r="B3" s="108"/>
      <c r="C3" s="109"/>
      <c r="D3" s="15"/>
      <c r="E3" s="15"/>
      <c r="F3" s="16"/>
      <c r="G3" s="16"/>
      <c r="H3" s="17"/>
      <c r="I3" s="18"/>
      <c r="J3" s="18"/>
      <c r="K3" s="17"/>
      <c r="L3" s="18"/>
      <c r="M3" s="18"/>
      <c r="N3" s="17"/>
      <c r="O3" s="18"/>
      <c r="P3" s="18"/>
      <c r="Q3" s="17"/>
      <c r="R3" s="19"/>
    </row>
    <row r="4" spans="2:18" s="7" customFormat="1" ht="15.75">
      <c r="B4" s="47"/>
      <c r="C4" s="48"/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21"/>
    </row>
    <row r="5" spans="2:18" s="7" customFormat="1" ht="15.75">
      <c r="B5" s="47"/>
      <c r="C5" s="48"/>
      <c r="D5" s="48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21"/>
    </row>
    <row r="6" spans="1:18" s="7" customFormat="1" ht="15.75">
      <c r="A6" s="57" t="s">
        <v>43</v>
      </c>
      <c r="B6" s="47"/>
      <c r="C6" s="48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21"/>
    </row>
    <row r="7" spans="1:18" s="7" customFormat="1" ht="16.5" customHeight="1">
      <c r="A7" s="58" t="s">
        <v>44</v>
      </c>
      <c r="B7" s="47"/>
      <c r="C7" s="58" t="s">
        <v>45</v>
      </c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1"/>
    </row>
    <row r="8" spans="1:18" s="7" customFormat="1" ht="16.5" customHeight="1">
      <c r="A8" s="58" t="s">
        <v>46</v>
      </c>
      <c r="B8" s="47"/>
      <c r="C8" s="58" t="s">
        <v>47</v>
      </c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21"/>
    </row>
    <row r="9" spans="1:18" s="7" customFormat="1" ht="15.75">
      <c r="A9" s="58" t="s">
        <v>48</v>
      </c>
      <c r="B9" s="47"/>
      <c r="C9" s="58" t="s">
        <v>49</v>
      </c>
      <c r="D9" s="48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21"/>
    </row>
    <row r="10" spans="1:18" s="7" customFormat="1" ht="15.75">
      <c r="A10" s="58" t="s">
        <v>50</v>
      </c>
      <c r="B10" s="47"/>
      <c r="C10" s="58" t="s">
        <v>51</v>
      </c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21"/>
    </row>
    <row r="11" spans="2:18" s="7" customFormat="1" ht="15.75">
      <c r="B11" s="47"/>
      <c r="C11" s="48"/>
      <c r="D11" s="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21"/>
    </row>
    <row r="12" spans="2:18" s="7" customFormat="1" ht="15.75">
      <c r="B12" s="47"/>
      <c r="C12" s="48"/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21"/>
    </row>
    <row r="13" spans="2:18" s="7" customFormat="1" ht="16.5" customHeight="1">
      <c r="B13" s="47"/>
      <c r="C13" s="48"/>
      <c r="D13" s="48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21"/>
    </row>
    <row r="14" spans="2:18" s="7" customFormat="1" ht="16.5" customHeight="1">
      <c r="B14" s="14"/>
      <c r="C14" s="15"/>
      <c r="D14" s="15"/>
      <c r="E14" s="15"/>
      <c r="F14" s="16"/>
      <c r="G14" s="16"/>
      <c r="H14" s="12"/>
      <c r="I14" s="11"/>
      <c r="J14" s="11"/>
      <c r="K14" s="12"/>
      <c r="L14" s="11"/>
      <c r="M14" s="11"/>
      <c r="N14" s="12"/>
      <c r="O14" s="11"/>
      <c r="P14" s="11"/>
      <c r="Q14" s="12"/>
      <c r="R14" s="13"/>
    </row>
    <row r="15" spans="2:18" s="7" customFormat="1" ht="16.5" customHeight="1">
      <c r="B15" s="47"/>
      <c r="C15" s="48"/>
      <c r="D15" s="62"/>
      <c r="E15" s="62"/>
      <c r="F15" s="63"/>
      <c r="G15" s="63"/>
      <c r="H15" s="9"/>
      <c r="I15" s="16"/>
      <c r="J15" s="16"/>
      <c r="K15" s="9"/>
      <c r="L15" s="16"/>
      <c r="M15" s="16"/>
      <c r="N15" s="9"/>
      <c r="O15" s="16"/>
      <c r="P15" s="16"/>
      <c r="Q15" s="9"/>
      <c r="R15" s="10"/>
    </row>
    <row r="16" spans="2:18" s="7" customFormat="1" ht="15.75">
      <c r="B16" s="14"/>
      <c r="C16" s="15"/>
      <c r="D16" s="15"/>
      <c r="E16" s="15"/>
      <c r="F16" s="16"/>
      <c r="G16" s="16"/>
      <c r="H16" s="9"/>
      <c r="I16" s="16"/>
      <c r="J16" s="16"/>
      <c r="K16" s="9"/>
      <c r="L16" s="16"/>
      <c r="M16" s="16"/>
      <c r="N16" s="9"/>
      <c r="O16" s="16"/>
      <c r="P16" s="16"/>
      <c r="Q16" s="9"/>
      <c r="R16" s="10"/>
    </row>
    <row r="17" spans="2:18" s="7" customFormat="1" ht="15.75">
      <c r="B17" s="58"/>
      <c r="C17" s="58"/>
      <c r="D17" s="15"/>
      <c r="E17" s="15"/>
      <c r="F17" s="16"/>
      <c r="G17" s="16"/>
      <c r="H17" s="9"/>
      <c r="I17" s="16"/>
      <c r="J17" s="16"/>
      <c r="K17" s="9"/>
      <c r="L17" s="16"/>
      <c r="M17" s="16"/>
      <c r="N17" s="9"/>
      <c r="O17" s="16"/>
      <c r="P17" s="16"/>
      <c r="Q17" s="9"/>
      <c r="R17" s="10"/>
    </row>
    <row r="18" spans="2:18" s="7" customFormat="1" ht="15.75">
      <c r="B18" s="58"/>
      <c r="D18" s="15"/>
      <c r="E18" s="15"/>
      <c r="F18" s="16"/>
      <c r="G18" s="16"/>
      <c r="H18" s="9"/>
      <c r="I18" s="16"/>
      <c r="J18" s="16"/>
      <c r="K18" s="9"/>
      <c r="L18" s="16"/>
      <c r="M18" s="16"/>
      <c r="N18" s="9"/>
      <c r="O18" s="16"/>
      <c r="P18" s="16"/>
      <c r="Q18" s="9"/>
      <c r="R18" s="10"/>
    </row>
    <row r="19" spans="2:18" s="7" customFormat="1" ht="15.75">
      <c r="B19" s="58"/>
      <c r="D19" s="15"/>
      <c r="E19" s="15"/>
      <c r="F19" s="16"/>
      <c r="G19" s="16"/>
      <c r="H19" s="9"/>
      <c r="I19" s="16"/>
      <c r="J19" s="16"/>
      <c r="K19" s="9"/>
      <c r="L19" s="16"/>
      <c r="M19" s="16"/>
      <c r="N19" s="9"/>
      <c r="O19" s="16"/>
      <c r="P19" s="16"/>
      <c r="Q19" s="9"/>
      <c r="R19" s="10"/>
    </row>
    <row r="20" spans="2:18" s="7" customFormat="1" ht="16.5" customHeight="1">
      <c r="B20" s="58"/>
      <c r="D20" s="15"/>
      <c r="E20" s="15"/>
      <c r="F20" s="16"/>
      <c r="G20" s="16"/>
      <c r="H20" s="17"/>
      <c r="I20" s="18"/>
      <c r="J20" s="18"/>
      <c r="K20" s="17"/>
      <c r="L20" s="18"/>
      <c r="M20" s="18"/>
      <c r="N20" s="17"/>
      <c r="O20" s="18"/>
      <c r="P20" s="18"/>
      <c r="Q20" s="17"/>
      <c r="R20" s="19"/>
    </row>
    <row r="21" spans="2:18" s="7" customFormat="1" ht="48" customHeight="1">
      <c r="B21" s="58"/>
      <c r="D21" s="15"/>
      <c r="E21" s="15"/>
      <c r="F21" s="16"/>
      <c r="G21" s="16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9"/>
    </row>
    <row r="22" spans="1:18" ht="16.5" customHeight="1">
      <c r="A22" s="7"/>
      <c r="B22" s="108"/>
      <c r="C22" s="109"/>
      <c r="D22" s="15"/>
      <c r="E22" s="15"/>
      <c r="F22" s="16"/>
      <c r="G22" s="16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9"/>
    </row>
    <row r="23" spans="1:18" ht="15.75">
      <c r="A23" s="7"/>
      <c r="B23" s="14"/>
      <c r="C23" s="15"/>
      <c r="D23" s="15"/>
      <c r="E23" s="15"/>
      <c r="F23" s="16"/>
      <c r="G23" s="16"/>
      <c r="H23" s="9"/>
      <c r="I23" s="16"/>
      <c r="J23" s="16"/>
      <c r="K23" s="9"/>
      <c r="L23" s="16"/>
      <c r="M23" s="16"/>
      <c r="N23" s="9"/>
      <c r="O23" s="16"/>
      <c r="P23" s="16"/>
      <c r="Q23" s="9"/>
      <c r="R23" s="10"/>
    </row>
    <row r="24" spans="1:18" ht="15.75">
      <c r="A24" s="7"/>
      <c r="B24" s="14"/>
      <c r="C24" s="15"/>
      <c r="D24" s="15"/>
      <c r="E24" s="15"/>
      <c r="F24" s="16"/>
      <c r="G24" s="16"/>
      <c r="H24" s="9"/>
      <c r="I24" s="16"/>
      <c r="J24" s="16"/>
      <c r="K24" s="9"/>
      <c r="L24" s="16"/>
      <c r="M24" s="16"/>
      <c r="N24" s="9"/>
      <c r="O24" s="16"/>
      <c r="P24" s="16"/>
      <c r="Q24" s="9"/>
      <c r="R24" s="10"/>
    </row>
    <row r="25" spans="1:18" ht="15.75">
      <c r="A25" s="7"/>
      <c r="B25" s="14"/>
      <c r="C25" s="15"/>
      <c r="D25" s="15"/>
      <c r="E25" s="15"/>
      <c r="F25" s="16"/>
      <c r="G25" s="16"/>
      <c r="H25" s="9"/>
      <c r="I25" s="16"/>
      <c r="J25" s="16"/>
      <c r="K25" s="9"/>
      <c r="L25" s="16"/>
      <c r="M25" s="16"/>
      <c r="N25" s="9"/>
      <c r="O25" s="16"/>
      <c r="P25" s="16"/>
      <c r="Q25" s="9"/>
      <c r="R25" s="10"/>
    </row>
    <row r="26" spans="1:18" ht="15.75">
      <c r="A26" s="7"/>
      <c r="B26" s="108"/>
      <c r="C26" s="108"/>
      <c r="D26" s="15"/>
      <c r="E26" s="15"/>
      <c r="F26" s="16"/>
      <c r="G26" s="16"/>
      <c r="H26" s="9"/>
      <c r="I26" s="16"/>
      <c r="J26" s="16"/>
      <c r="K26" s="9"/>
      <c r="L26" s="16"/>
      <c r="M26" s="16"/>
      <c r="N26" s="9"/>
      <c r="O26" s="16"/>
      <c r="P26" s="16"/>
      <c r="Q26" s="9"/>
      <c r="R26" s="10"/>
    </row>
    <row r="27" spans="1:18" ht="15.75">
      <c r="A27" s="7"/>
      <c r="B27" s="14"/>
      <c r="C27" s="15"/>
      <c r="D27" s="15"/>
      <c r="E27" s="15"/>
      <c r="F27" s="16"/>
      <c r="G27" s="16"/>
      <c r="H27" s="9"/>
      <c r="I27" s="16"/>
      <c r="J27" s="16"/>
      <c r="K27" s="9"/>
      <c r="L27" s="16"/>
      <c r="M27" s="16"/>
      <c r="N27" s="9"/>
      <c r="O27" s="16"/>
      <c r="P27" s="16"/>
      <c r="Q27" s="9"/>
      <c r="R27" s="10"/>
    </row>
    <row r="28" spans="1:18" ht="15.75">
      <c r="A28" s="7"/>
      <c r="B28" s="14"/>
      <c r="C28" s="15"/>
      <c r="D28" s="15"/>
      <c r="E28" s="15"/>
      <c r="F28" s="16"/>
      <c r="G28" s="16"/>
      <c r="H28" s="9"/>
      <c r="I28" s="16"/>
      <c r="J28" s="16"/>
      <c r="K28" s="9"/>
      <c r="L28" s="16"/>
      <c r="M28" s="16"/>
      <c r="N28" s="9"/>
      <c r="O28" s="16"/>
      <c r="P28" s="16"/>
      <c r="Q28" s="9"/>
      <c r="R28" s="10"/>
    </row>
    <row r="29" spans="1:18" ht="15.75">
      <c r="A29" s="7"/>
      <c r="B29" s="14"/>
      <c r="C29" s="15"/>
      <c r="D29" s="15"/>
      <c r="E29" s="15"/>
      <c r="F29" s="16"/>
      <c r="G29" s="16"/>
      <c r="H29" s="9"/>
      <c r="I29" s="16"/>
      <c r="J29" s="16"/>
      <c r="K29" s="9"/>
      <c r="L29" s="16"/>
      <c r="M29" s="16"/>
      <c r="N29" s="9"/>
      <c r="O29" s="16"/>
      <c r="P29" s="16"/>
      <c r="Q29" s="9"/>
      <c r="R29" s="10"/>
    </row>
    <row r="30" spans="1:18" ht="15.75">
      <c r="A30" s="7"/>
      <c r="B30" s="108"/>
      <c r="C30" s="108"/>
      <c r="D30" s="15"/>
      <c r="E30" s="15"/>
      <c r="F30" s="16"/>
      <c r="G30" s="16"/>
      <c r="H30" s="9"/>
      <c r="I30" s="16"/>
      <c r="J30" s="16"/>
      <c r="K30" s="9"/>
      <c r="L30" s="16"/>
      <c r="M30" s="16"/>
      <c r="N30" s="9"/>
      <c r="O30" s="16"/>
      <c r="P30" s="16"/>
      <c r="Q30" s="9"/>
      <c r="R30" s="10"/>
    </row>
    <row r="31" spans="1:18" ht="15.75">
      <c r="A31" s="7"/>
      <c r="B31" s="14"/>
      <c r="C31" s="15"/>
      <c r="D31" s="15"/>
      <c r="E31" s="15"/>
      <c r="F31" s="16"/>
      <c r="G31" s="16"/>
      <c r="H31" s="9"/>
      <c r="I31" s="16"/>
      <c r="J31" s="16"/>
      <c r="K31" s="9"/>
      <c r="L31" s="16"/>
      <c r="M31" s="16"/>
      <c r="N31" s="9"/>
      <c r="O31" s="16"/>
      <c r="P31" s="16"/>
      <c r="Q31" s="9"/>
      <c r="R31" s="10"/>
    </row>
    <row r="32" spans="1:18" ht="15.75">
      <c r="A32" s="7"/>
      <c r="B32" s="14"/>
      <c r="C32" s="15"/>
      <c r="D32" s="15"/>
      <c r="E32" s="15"/>
      <c r="F32" s="16"/>
      <c r="G32" s="16"/>
      <c r="H32" s="9"/>
      <c r="I32" s="16"/>
      <c r="J32" s="16"/>
      <c r="K32" s="9"/>
      <c r="L32" s="16"/>
      <c r="M32" s="16"/>
      <c r="N32" s="9"/>
      <c r="O32" s="16"/>
      <c r="P32" s="16"/>
      <c r="Q32" s="9"/>
      <c r="R32" s="10"/>
    </row>
    <row r="33" spans="1:18" ht="15.75">
      <c r="A33" s="7"/>
      <c r="B33" s="14"/>
      <c r="C33" s="15"/>
      <c r="D33" s="15"/>
      <c r="E33" s="15"/>
      <c r="F33" s="16"/>
      <c r="G33" s="16"/>
      <c r="H33" s="9"/>
      <c r="I33" s="16"/>
      <c r="J33" s="16"/>
      <c r="K33" s="9"/>
      <c r="L33" s="16"/>
      <c r="M33" s="16"/>
      <c r="N33" s="9"/>
      <c r="O33" s="16"/>
      <c r="P33" s="16"/>
      <c r="Q33" s="9"/>
      <c r="R33" s="10"/>
    </row>
    <row r="34" spans="1:18" ht="15.75">
      <c r="A34" s="7"/>
      <c r="B34" s="14"/>
      <c r="C34" s="15"/>
      <c r="D34" s="15"/>
      <c r="E34" s="15"/>
      <c r="F34" s="16"/>
      <c r="G34" s="16"/>
      <c r="H34" s="9"/>
      <c r="I34" s="16"/>
      <c r="J34" s="16"/>
      <c r="K34" s="9"/>
      <c r="L34" s="16"/>
      <c r="M34" s="16"/>
      <c r="N34" s="9"/>
      <c r="O34" s="16"/>
      <c r="P34" s="16"/>
      <c r="Q34" s="9"/>
      <c r="R34" s="10"/>
    </row>
    <row r="35" spans="1:18" ht="15.75">
      <c r="A35" s="7"/>
      <c r="B35" s="7"/>
      <c r="C35" s="7"/>
      <c r="D35" s="7"/>
      <c r="E35" s="7"/>
      <c r="F35" s="7"/>
      <c r="G35" s="7"/>
      <c r="H35" s="9"/>
      <c r="I35" s="7"/>
      <c r="J35" s="7"/>
      <c r="K35" s="9"/>
      <c r="L35" s="7"/>
      <c r="M35" s="7"/>
      <c r="N35" s="9"/>
      <c r="O35" s="7"/>
      <c r="P35" s="7"/>
      <c r="Q35" s="9"/>
      <c r="R35" s="10"/>
    </row>
    <row r="36" spans="1:18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0"/>
    </row>
    <row r="37" spans="1:18" ht="15.75">
      <c r="A37" s="7"/>
      <c r="B37" s="108"/>
      <c r="C37" s="108"/>
      <c r="D37" s="15"/>
      <c r="E37" s="15"/>
      <c r="F37" s="16"/>
      <c r="G37" s="16"/>
      <c r="H37" s="9"/>
      <c r="I37" s="16"/>
      <c r="J37" s="16"/>
      <c r="K37" s="9"/>
      <c r="L37" s="16"/>
      <c r="M37" s="16"/>
      <c r="N37" s="9"/>
      <c r="O37" s="16"/>
      <c r="P37" s="16"/>
      <c r="Q37" s="9"/>
      <c r="R37" s="10"/>
    </row>
    <row r="38" spans="1:18" ht="15.75">
      <c r="A38" s="7"/>
      <c r="B38" s="14"/>
      <c r="C38" s="15"/>
      <c r="D38" s="15"/>
      <c r="E38" s="15"/>
      <c r="F38" s="16"/>
      <c r="G38" s="16"/>
      <c r="H38" s="9"/>
      <c r="I38" s="16"/>
      <c r="J38" s="16"/>
      <c r="K38" s="9"/>
      <c r="L38" s="16"/>
      <c r="M38" s="16"/>
      <c r="N38" s="9"/>
      <c r="O38" s="16"/>
      <c r="P38" s="16"/>
      <c r="Q38" s="9"/>
      <c r="R38" s="10"/>
    </row>
    <row r="39" spans="1:18" ht="15.75">
      <c r="A39" s="7"/>
      <c r="B39" s="14"/>
      <c r="C39" s="15"/>
      <c r="D39" s="15"/>
      <c r="E39" s="15"/>
      <c r="F39" s="16"/>
      <c r="G39" s="16"/>
      <c r="H39" s="9"/>
      <c r="I39" s="16"/>
      <c r="J39" s="16"/>
      <c r="K39" s="9"/>
      <c r="L39" s="16"/>
      <c r="M39" s="16"/>
      <c r="N39" s="9"/>
      <c r="O39" s="16"/>
      <c r="P39" s="16"/>
      <c r="Q39" s="9"/>
      <c r="R39" s="10"/>
    </row>
    <row r="40" spans="1:18" ht="15.75">
      <c r="A40" s="7"/>
      <c r="B40" s="14"/>
      <c r="C40" s="15"/>
      <c r="D40" s="15"/>
      <c r="E40" s="15"/>
      <c r="F40" s="16"/>
      <c r="G40" s="16"/>
      <c r="H40" s="9"/>
      <c r="I40" s="16"/>
      <c r="J40" s="16"/>
      <c r="K40" s="9"/>
      <c r="L40" s="16"/>
      <c r="M40" s="16"/>
      <c r="N40" s="9"/>
      <c r="O40" s="16"/>
      <c r="P40" s="16"/>
      <c r="Q40" s="9"/>
      <c r="R40" s="10"/>
    </row>
    <row r="41" spans="1:18" ht="15.75">
      <c r="A41" s="7"/>
      <c r="B41" s="14"/>
      <c r="C41" s="15"/>
      <c r="D41" s="15"/>
      <c r="E41" s="15"/>
      <c r="F41" s="16"/>
      <c r="G41" s="16"/>
      <c r="H41" s="9"/>
      <c r="I41" s="16"/>
      <c r="J41" s="16"/>
      <c r="K41" s="9"/>
      <c r="L41" s="16"/>
      <c r="M41" s="16"/>
      <c r="N41" s="9"/>
      <c r="O41" s="16"/>
      <c r="P41" s="16"/>
      <c r="Q41" s="9"/>
      <c r="R41" s="10"/>
    </row>
    <row r="42" spans="1:18" ht="15.75">
      <c r="A42" s="7"/>
      <c r="B42" s="7"/>
      <c r="C42" s="7"/>
      <c r="D42" s="7"/>
      <c r="E42" s="7"/>
      <c r="F42" s="7"/>
      <c r="G42" s="7"/>
      <c r="H42" s="9"/>
      <c r="I42" s="7"/>
      <c r="J42" s="7"/>
      <c r="K42" s="9"/>
      <c r="L42" s="7"/>
      <c r="M42" s="7"/>
      <c r="N42" s="9"/>
      <c r="O42" s="7"/>
      <c r="P42" s="7"/>
      <c r="Q42" s="9"/>
      <c r="R42" s="10"/>
    </row>
    <row r="43" spans="1:18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0"/>
    </row>
    <row r="44" spans="1:18" ht="15.75">
      <c r="A44" s="7"/>
      <c r="B44" s="108"/>
      <c r="C44" s="108"/>
      <c r="D44" s="15"/>
      <c r="E44" s="15"/>
      <c r="F44" s="16"/>
      <c r="G44" s="16"/>
      <c r="H44" s="9"/>
      <c r="I44" s="16"/>
      <c r="J44" s="16"/>
      <c r="K44" s="9"/>
      <c r="L44" s="16"/>
      <c r="M44" s="16"/>
      <c r="N44" s="9"/>
      <c r="O44" s="16"/>
      <c r="P44" s="16"/>
      <c r="Q44" s="9"/>
      <c r="R44" s="10"/>
    </row>
    <row r="45" spans="1:18" ht="15.75">
      <c r="A45" s="7"/>
      <c r="B45" s="14"/>
      <c r="C45" s="15"/>
      <c r="D45" s="15"/>
      <c r="E45" s="15"/>
      <c r="F45" s="16"/>
      <c r="G45" s="16"/>
      <c r="H45" s="9"/>
      <c r="I45" s="16"/>
      <c r="J45" s="16"/>
      <c r="K45" s="9"/>
      <c r="L45" s="16"/>
      <c r="M45" s="16"/>
      <c r="N45" s="9"/>
      <c r="O45" s="16"/>
      <c r="P45" s="16"/>
      <c r="Q45" s="9"/>
      <c r="R45" s="10"/>
    </row>
    <row r="46" spans="1:18" ht="15.75">
      <c r="A46" s="7"/>
      <c r="B46" s="14"/>
      <c r="C46" s="15"/>
      <c r="D46" s="15"/>
      <c r="E46" s="15"/>
      <c r="F46" s="16"/>
      <c r="G46" s="16"/>
      <c r="H46" s="9"/>
      <c r="I46" s="16"/>
      <c r="J46" s="16"/>
      <c r="K46" s="9"/>
      <c r="L46" s="16"/>
      <c r="M46" s="16"/>
      <c r="N46" s="9"/>
      <c r="O46" s="16"/>
      <c r="P46" s="16"/>
      <c r="Q46" s="9"/>
      <c r="R46" s="10"/>
    </row>
    <row r="47" spans="1:18" ht="15.75">
      <c r="A47" s="7"/>
      <c r="B47" s="14"/>
      <c r="C47" s="15"/>
      <c r="D47" s="15"/>
      <c r="E47" s="15"/>
      <c r="F47" s="16"/>
      <c r="G47" s="16"/>
      <c r="H47" s="9"/>
      <c r="I47" s="16"/>
      <c r="J47" s="16"/>
      <c r="K47" s="9"/>
      <c r="L47" s="16"/>
      <c r="M47" s="16"/>
      <c r="N47" s="9"/>
      <c r="O47" s="16"/>
      <c r="P47" s="16"/>
      <c r="Q47" s="9"/>
      <c r="R47" s="10"/>
    </row>
    <row r="48" spans="1:18" ht="15.75">
      <c r="A48" s="7"/>
      <c r="B48" s="14"/>
      <c r="C48" s="15"/>
      <c r="D48" s="15"/>
      <c r="E48" s="15"/>
      <c r="F48" s="16"/>
      <c r="G48" s="16"/>
      <c r="H48" s="9"/>
      <c r="I48" s="16"/>
      <c r="J48" s="16"/>
      <c r="K48" s="9"/>
      <c r="L48" s="16"/>
      <c r="M48" s="16"/>
      <c r="N48" s="9"/>
      <c r="O48" s="16"/>
      <c r="P48" s="16"/>
      <c r="Q48" s="9"/>
      <c r="R48" s="10"/>
    </row>
    <row r="49" spans="1:18" ht="15.75">
      <c r="A49" s="7"/>
      <c r="B49" s="7"/>
      <c r="C49" s="7"/>
      <c r="D49" s="7"/>
      <c r="E49" s="7"/>
      <c r="F49" s="7"/>
      <c r="G49" s="7"/>
      <c r="H49" s="9"/>
      <c r="I49" s="7"/>
      <c r="J49" s="7"/>
      <c r="K49" s="9"/>
      <c r="L49" s="7"/>
      <c r="M49" s="7"/>
      <c r="N49" s="9"/>
      <c r="O49" s="7"/>
      <c r="P49" s="7"/>
      <c r="Q49" s="9"/>
      <c r="R49" s="10"/>
    </row>
    <row r="52" ht="30.75" customHeight="1"/>
  </sheetData>
  <sheetProtection/>
  <mergeCells count="16">
    <mergeCell ref="O2:Q2"/>
    <mergeCell ref="B44:C44"/>
    <mergeCell ref="B22:C22"/>
    <mergeCell ref="B37:C37"/>
    <mergeCell ref="B26:C26"/>
    <mergeCell ref="B30:C30"/>
    <mergeCell ref="B3:C3"/>
    <mergeCell ref="O1:Q1"/>
    <mergeCell ref="F1:H1"/>
    <mergeCell ref="I1:K1"/>
    <mergeCell ref="L1:N1"/>
    <mergeCell ref="A1:E1"/>
    <mergeCell ref="B2:E2"/>
    <mergeCell ref="F2:H2"/>
    <mergeCell ref="L2:N2"/>
    <mergeCell ref="I2:K2"/>
  </mergeCells>
  <printOptions horizontalCentered="1"/>
  <pageMargins left="0.5905511811023623" right="0.5905511811023623" top="1.1811023622047245" bottom="0.1968503937007874" header="0.5118110236220472" footer="0.5118110236220472"/>
  <pageSetup fitToHeight="1" fitToWidth="1" horizontalDpi="600" verticalDpi="600" orientation="landscape" paperSize="9" scale="77" r:id="rId2"/>
  <headerFooter alignWithMargins="0">
    <oddHeader>&amp;C&amp;"Arial,Tučné"&amp;16PŘEBOR STŘEDOČESKÉHO KRAJE</oddHeader>
    <oddFooter>&amp;LV Příbrami 22. listopadu 2014&amp;CŘeditelka závodu: Blanka Chrastinová&amp;RHlavní rozhodčí: Hana Jíchová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52"/>
  <sheetViews>
    <sheetView workbookViewId="0" topLeftCell="A1">
      <selection activeCell="L4" sqref="L4:N4"/>
    </sheetView>
  </sheetViews>
  <sheetFormatPr defaultColWidth="9.140625" defaultRowHeight="12.75"/>
  <cols>
    <col min="3" max="3" width="18.140625" style="0" customWidth="1"/>
    <col min="4" max="4" width="5.28125" style="0" customWidth="1"/>
    <col min="5" max="5" width="0.13671875" style="0" customWidth="1"/>
    <col min="6" max="17" width="10.00390625" style="0" customWidth="1"/>
    <col min="18" max="18" width="13.7109375" style="8" bestFit="1" customWidth="1"/>
  </cols>
  <sheetData>
    <row r="1" spans="1:18" ht="43.5" customHeight="1" thickBot="1">
      <c r="A1" s="100" t="s">
        <v>118</v>
      </c>
      <c r="B1" s="101"/>
      <c r="C1" s="101"/>
      <c r="D1" s="101"/>
      <c r="E1" s="101"/>
      <c r="F1" s="105"/>
      <c r="G1" s="106"/>
      <c r="H1" s="107"/>
      <c r="I1" s="105"/>
      <c r="J1" s="106"/>
      <c r="K1" s="107"/>
      <c r="L1" s="105"/>
      <c r="M1" s="106"/>
      <c r="N1" s="107"/>
      <c r="O1" s="105"/>
      <c r="P1" s="106"/>
      <c r="Q1" s="107"/>
      <c r="R1" s="64" t="s">
        <v>8</v>
      </c>
    </row>
    <row r="2" spans="1:18" ht="22.5" customHeight="1">
      <c r="A2" s="65">
        <v>1</v>
      </c>
      <c r="B2" s="110" t="s">
        <v>13</v>
      </c>
      <c r="C2" s="111"/>
      <c r="D2" s="111"/>
      <c r="E2" s="66"/>
      <c r="F2" s="126">
        <v>38.45</v>
      </c>
      <c r="G2" s="127"/>
      <c r="H2" s="128"/>
      <c r="I2" s="126">
        <v>24.467000000000002</v>
      </c>
      <c r="J2" s="127"/>
      <c r="K2" s="128"/>
      <c r="L2" s="126">
        <v>30.435</v>
      </c>
      <c r="M2" s="127"/>
      <c r="N2" s="128"/>
      <c r="O2" s="126">
        <v>35.967999999999996</v>
      </c>
      <c r="P2" s="127"/>
      <c r="Q2" s="128"/>
      <c r="R2" s="67">
        <v>130.12</v>
      </c>
    </row>
    <row r="3" spans="1:18" ht="22.5" customHeight="1">
      <c r="A3" s="45">
        <v>2</v>
      </c>
      <c r="B3" s="116" t="s">
        <v>35</v>
      </c>
      <c r="C3" s="117"/>
      <c r="D3" s="117"/>
      <c r="E3" s="50"/>
      <c r="F3" s="118">
        <v>34.8</v>
      </c>
      <c r="G3" s="70"/>
      <c r="H3" s="119"/>
      <c r="I3" s="118">
        <v>28.732999999999997</v>
      </c>
      <c r="J3" s="70"/>
      <c r="K3" s="119"/>
      <c r="L3" s="118">
        <v>30.599</v>
      </c>
      <c r="M3" s="70"/>
      <c r="N3" s="119"/>
      <c r="O3" s="118">
        <v>31.567</v>
      </c>
      <c r="P3" s="70"/>
      <c r="Q3" s="119"/>
      <c r="R3" s="68">
        <v>125.69899999999998</v>
      </c>
    </row>
    <row r="4" spans="1:18" ht="22.5" customHeight="1">
      <c r="A4" s="91">
        <v>3</v>
      </c>
      <c r="B4" s="114" t="s">
        <v>30</v>
      </c>
      <c r="C4" s="115"/>
      <c r="D4" s="115"/>
      <c r="E4" s="92"/>
      <c r="F4" s="120">
        <v>33.5</v>
      </c>
      <c r="G4" s="121"/>
      <c r="H4" s="122"/>
      <c r="I4" s="120">
        <v>17.667</v>
      </c>
      <c r="J4" s="121"/>
      <c r="K4" s="122"/>
      <c r="L4" s="120">
        <v>30.101</v>
      </c>
      <c r="M4" s="121"/>
      <c r="N4" s="122"/>
      <c r="O4" s="120">
        <v>30.768000000000004</v>
      </c>
      <c r="P4" s="121"/>
      <c r="Q4" s="122"/>
      <c r="R4" s="93">
        <v>112.036</v>
      </c>
    </row>
    <row r="5" spans="1:18" ht="22.5" customHeight="1" thickBot="1">
      <c r="A5" s="46">
        <v>4</v>
      </c>
      <c r="B5" s="112" t="s">
        <v>22</v>
      </c>
      <c r="C5" s="113"/>
      <c r="D5" s="113"/>
      <c r="E5" s="51"/>
      <c r="F5" s="123">
        <v>33.65</v>
      </c>
      <c r="G5" s="124"/>
      <c r="H5" s="125"/>
      <c r="I5" s="123">
        <v>19.8</v>
      </c>
      <c r="J5" s="124"/>
      <c r="K5" s="125"/>
      <c r="L5" s="123">
        <v>25.567999999999998</v>
      </c>
      <c r="M5" s="124"/>
      <c r="N5" s="125"/>
      <c r="O5" s="123">
        <v>28.502</v>
      </c>
      <c r="P5" s="124"/>
      <c r="Q5" s="125"/>
      <c r="R5" s="69">
        <v>107.52</v>
      </c>
    </row>
    <row r="6" spans="2:18" s="7" customFormat="1" ht="16.5" customHeight="1">
      <c r="B6" s="108"/>
      <c r="C6" s="109"/>
      <c r="D6" s="15"/>
      <c r="E6" s="15"/>
      <c r="F6" s="16"/>
      <c r="G6" s="16"/>
      <c r="H6" s="17"/>
      <c r="I6" s="18"/>
      <c r="J6" s="18"/>
      <c r="K6" s="17"/>
      <c r="L6" s="18"/>
      <c r="M6" s="18"/>
      <c r="N6" s="17"/>
      <c r="O6" s="18"/>
      <c r="P6" s="18"/>
      <c r="Q6" s="17"/>
      <c r="R6" s="19"/>
    </row>
    <row r="7" spans="2:18" s="7" customFormat="1" ht="15.75">
      <c r="B7" s="47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1"/>
    </row>
    <row r="8" spans="2:18" s="7" customFormat="1" ht="15.75">
      <c r="B8" s="47"/>
      <c r="C8" s="48"/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21"/>
    </row>
    <row r="9" spans="1:18" s="7" customFormat="1" ht="15.75">
      <c r="A9" s="57" t="s">
        <v>43</v>
      </c>
      <c r="B9" s="47"/>
      <c r="C9" s="48"/>
      <c r="D9" s="48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21"/>
    </row>
    <row r="10" spans="1:18" s="7" customFormat="1" ht="16.5" customHeight="1">
      <c r="A10" s="58" t="s">
        <v>44</v>
      </c>
      <c r="B10" s="47"/>
      <c r="C10" s="58" t="s">
        <v>45</v>
      </c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21"/>
    </row>
    <row r="11" spans="1:18" s="7" customFormat="1" ht="16.5" customHeight="1">
      <c r="A11" s="58" t="s">
        <v>46</v>
      </c>
      <c r="B11" s="47"/>
      <c r="C11" s="58" t="s">
        <v>47</v>
      </c>
      <c r="D11" s="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21"/>
    </row>
    <row r="12" spans="1:18" s="7" customFormat="1" ht="15.75">
      <c r="A12" s="58" t="s">
        <v>48</v>
      </c>
      <c r="B12" s="47"/>
      <c r="C12" s="58" t="s">
        <v>49</v>
      </c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21"/>
    </row>
    <row r="13" spans="1:18" s="7" customFormat="1" ht="15.75">
      <c r="A13" s="58" t="s">
        <v>50</v>
      </c>
      <c r="B13" s="47"/>
      <c r="C13" s="58" t="s">
        <v>51</v>
      </c>
      <c r="D13" s="48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21"/>
    </row>
    <row r="14" spans="2:18" s="7" customFormat="1" ht="15.75">
      <c r="B14" s="47"/>
      <c r="C14" s="48"/>
      <c r="D14" s="48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21"/>
    </row>
    <row r="15" spans="2:18" s="7" customFormat="1" ht="15.75">
      <c r="B15" s="47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21"/>
    </row>
    <row r="16" spans="2:18" s="7" customFormat="1" ht="16.5" customHeight="1">
      <c r="B16" s="47"/>
      <c r="C16" s="48"/>
      <c r="D16" s="48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21"/>
    </row>
    <row r="17" spans="2:18" s="7" customFormat="1" ht="16.5" customHeight="1">
      <c r="B17" s="14"/>
      <c r="C17" s="15"/>
      <c r="D17" s="15"/>
      <c r="E17" s="15"/>
      <c r="F17" s="16"/>
      <c r="G17" s="16"/>
      <c r="H17" s="12"/>
      <c r="I17" s="11"/>
      <c r="J17" s="11"/>
      <c r="K17" s="12"/>
      <c r="L17" s="11"/>
      <c r="M17" s="11"/>
      <c r="N17" s="12"/>
      <c r="O17" s="11"/>
      <c r="P17" s="11"/>
      <c r="Q17" s="12"/>
      <c r="R17" s="13"/>
    </row>
    <row r="18" spans="2:18" s="7" customFormat="1" ht="16.5" customHeight="1">
      <c r="B18" s="47"/>
      <c r="C18" s="48"/>
      <c r="D18" s="62"/>
      <c r="E18" s="62"/>
      <c r="F18" s="63"/>
      <c r="G18" s="63"/>
      <c r="H18" s="9"/>
      <c r="I18" s="16"/>
      <c r="J18" s="16"/>
      <c r="K18" s="9"/>
      <c r="L18" s="16"/>
      <c r="M18" s="16"/>
      <c r="N18" s="9"/>
      <c r="O18" s="16"/>
      <c r="P18" s="16"/>
      <c r="Q18" s="9"/>
      <c r="R18" s="10"/>
    </row>
    <row r="19" spans="2:18" s="7" customFormat="1" ht="15.75">
      <c r="B19" s="14"/>
      <c r="C19" s="15"/>
      <c r="D19" s="15"/>
      <c r="E19" s="15"/>
      <c r="F19" s="16"/>
      <c r="G19" s="16"/>
      <c r="H19" s="9"/>
      <c r="I19" s="16"/>
      <c r="J19" s="16"/>
      <c r="K19" s="9"/>
      <c r="L19" s="16"/>
      <c r="M19" s="16"/>
      <c r="N19" s="9"/>
      <c r="O19" s="16"/>
      <c r="P19" s="16"/>
      <c r="Q19" s="9"/>
      <c r="R19" s="10"/>
    </row>
    <row r="20" spans="2:18" s="7" customFormat="1" ht="15.75">
      <c r="B20" s="58"/>
      <c r="C20" s="58"/>
      <c r="D20" s="15"/>
      <c r="E20" s="15"/>
      <c r="F20" s="16"/>
      <c r="G20" s="16"/>
      <c r="H20" s="9"/>
      <c r="I20" s="16"/>
      <c r="J20" s="16"/>
      <c r="K20" s="9"/>
      <c r="L20" s="16"/>
      <c r="M20" s="16"/>
      <c r="N20" s="9"/>
      <c r="O20" s="16"/>
      <c r="P20" s="16"/>
      <c r="Q20" s="9"/>
      <c r="R20" s="10"/>
    </row>
    <row r="21" spans="2:18" s="7" customFormat="1" ht="15.75">
      <c r="B21" s="58"/>
      <c r="D21" s="15"/>
      <c r="E21" s="15"/>
      <c r="F21" s="16"/>
      <c r="G21" s="16"/>
      <c r="H21" s="9"/>
      <c r="I21" s="16"/>
      <c r="J21" s="16"/>
      <c r="K21" s="9"/>
      <c r="L21" s="16"/>
      <c r="M21" s="16"/>
      <c r="N21" s="9"/>
      <c r="O21" s="16"/>
      <c r="P21" s="16"/>
      <c r="Q21" s="9"/>
      <c r="R21" s="10"/>
    </row>
    <row r="22" spans="2:18" s="7" customFormat="1" ht="15.75">
      <c r="B22" s="58"/>
      <c r="D22" s="15"/>
      <c r="E22" s="15"/>
      <c r="F22" s="16"/>
      <c r="G22" s="16"/>
      <c r="H22" s="9"/>
      <c r="I22" s="16"/>
      <c r="J22" s="16"/>
      <c r="K22" s="9"/>
      <c r="L22" s="16"/>
      <c r="M22" s="16"/>
      <c r="N22" s="9"/>
      <c r="O22" s="16"/>
      <c r="P22" s="16"/>
      <c r="Q22" s="9"/>
      <c r="R22" s="10"/>
    </row>
    <row r="23" spans="2:18" s="7" customFormat="1" ht="16.5" customHeight="1">
      <c r="B23" s="58"/>
      <c r="D23" s="15"/>
      <c r="E23" s="15"/>
      <c r="F23" s="16"/>
      <c r="G23" s="16"/>
      <c r="H23" s="17"/>
      <c r="I23" s="18"/>
      <c r="J23" s="18"/>
      <c r="K23" s="17"/>
      <c r="L23" s="18"/>
      <c r="M23" s="18"/>
      <c r="N23" s="17"/>
      <c r="O23" s="18"/>
      <c r="P23" s="18"/>
      <c r="Q23" s="17"/>
      <c r="R23" s="19"/>
    </row>
    <row r="24" spans="2:18" s="7" customFormat="1" ht="48" customHeight="1">
      <c r="B24" s="58"/>
      <c r="D24" s="15"/>
      <c r="E24" s="15"/>
      <c r="F24" s="16"/>
      <c r="G24" s="16"/>
      <c r="H24" s="17"/>
      <c r="I24" s="18"/>
      <c r="J24" s="18"/>
      <c r="K24" s="17"/>
      <c r="L24" s="18"/>
      <c r="M24" s="18"/>
      <c r="N24" s="17"/>
      <c r="O24" s="18"/>
      <c r="P24" s="18"/>
      <c r="Q24" s="17"/>
      <c r="R24" s="19"/>
    </row>
    <row r="25" spans="1:18" ht="16.5" customHeight="1">
      <c r="A25" s="7"/>
      <c r="B25" s="108"/>
      <c r="C25" s="109"/>
      <c r="D25" s="15"/>
      <c r="E25" s="15"/>
      <c r="F25" s="16"/>
      <c r="G25" s="16"/>
      <c r="H25" s="17"/>
      <c r="I25" s="18"/>
      <c r="J25" s="18"/>
      <c r="K25" s="17"/>
      <c r="L25" s="18"/>
      <c r="M25" s="18"/>
      <c r="N25" s="17"/>
      <c r="O25" s="18"/>
      <c r="P25" s="18"/>
      <c r="Q25" s="17"/>
      <c r="R25" s="19"/>
    </row>
    <row r="26" spans="1:18" ht="15.75">
      <c r="A26" s="7"/>
      <c r="B26" s="14"/>
      <c r="C26" s="15"/>
      <c r="D26" s="15"/>
      <c r="E26" s="15"/>
      <c r="F26" s="16"/>
      <c r="G26" s="16"/>
      <c r="H26" s="9"/>
      <c r="I26" s="16"/>
      <c r="J26" s="16"/>
      <c r="K26" s="9"/>
      <c r="L26" s="16"/>
      <c r="M26" s="16"/>
      <c r="N26" s="9"/>
      <c r="O26" s="16"/>
      <c r="P26" s="16"/>
      <c r="Q26" s="9"/>
      <c r="R26" s="10"/>
    </row>
    <row r="27" spans="1:18" ht="15.75">
      <c r="A27" s="7"/>
      <c r="B27" s="14"/>
      <c r="C27" s="15"/>
      <c r="D27" s="15"/>
      <c r="E27" s="15"/>
      <c r="F27" s="16"/>
      <c r="G27" s="16"/>
      <c r="H27" s="9"/>
      <c r="I27" s="16"/>
      <c r="J27" s="16"/>
      <c r="K27" s="9"/>
      <c r="L27" s="16"/>
      <c r="M27" s="16"/>
      <c r="N27" s="9"/>
      <c r="O27" s="16"/>
      <c r="P27" s="16"/>
      <c r="Q27" s="9"/>
      <c r="R27" s="10"/>
    </row>
    <row r="28" spans="1:18" ht="15.75">
      <c r="A28" s="7"/>
      <c r="B28" s="14"/>
      <c r="C28" s="15"/>
      <c r="D28" s="15"/>
      <c r="E28" s="15"/>
      <c r="F28" s="16"/>
      <c r="G28" s="16"/>
      <c r="H28" s="9"/>
      <c r="I28" s="16"/>
      <c r="J28" s="16"/>
      <c r="K28" s="9"/>
      <c r="L28" s="16"/>
      <c r="M28" s="16"/>
      <c r="N28" s="9"/>
      <c r="O28" s="16"/>
      <c r="P28" s="16"/>
      <c r="Q28" s="9"/>
      <c r="R28" s="10"/>
    </row>
    <row r="29" spans="1:18" ht="15.75">
      <c r="A29" s="7"/>
      <c r="B29" s="108"/>
      <c r="C29" s="108"/>
      <c r="D29" s="15"/>
      <c r="E29" s="15"/>
      <c r="F29" s="16"/>
      <c r="G29" s="16"/>
      <c r="H29" s="9"/>
      <c r="I29" s="16"/>
      <c r="J29" s="16"/>
      <c r="K29" s="9"/>
      <c r="L29" s="16"/>
      <c r="M29" s="16"/>
      <c r="N29" s="9"/>
      <c r="O29" s="16"/>
      <c r="P29" s="16"/>
      <c r="Q29" s="9"/>
      <c r="R29" s="10"/>
    </row>
    <row r="30" spans="1:18" ht="15.75">
      <c r="A30" s="7"/>
      <c r="B30" s="14"/>
      <c r="C30" s="15"/>
      <c r="D30" s="15"/>
      <c r="E30" s="15"/>
      <c r="F30" s="16"/>
      <c r="G30" s="16"/>
      <c r="H30" s="9"/>
      <c r="I30" s="16"/>
      <c r="J30" s="16"/>
      <c r="K30" s="9"/>
      <c r="L30" s="16"/>
      <c r="M30" s="16"/>
      <c r="N30" s="9"/>
      <c r="O30" s="16"/>
      <c r="P30" s="16"/>
      <c r="Q30" s="9"/>
      <c r="R30" s="10"/>
    </row>
    <row r="31" spans="1:18" ht="15.75">
      <c r="A31" s="7"/>
      <c r="B31" s="14"/>
      <c r="C31" s="15"/>
      <c r="D31" s="15"/>
      <c r="E31" s="15"/>
      <c r="F31" s="16"/>
      <c r="G31" s="16"/>
      <c r="H31" s="9"/>
      <c r="I31" s="16"/>
      <c r="J31" s="16"/>
      <c r="K31" s="9"/>
      <c r="L31" s="16"/>
      <c r="M31" s="16"/>
      <c r="N31" s="9"/>
      <c r="O31" s="16"/>
      <c r="P31" s="16"/>
      <c r="Q31" s="9"/>
      <c r="R31" s="10"/>
    </row>
    <row r="32" spans="1:18" ht="15.75">
      <c r="A32" s="7"/>
      <c r="B32" s="14"/>
      <c r="C32" s="15"/>
      <c r="D32" s="15"/>
      <c r="E32" s="15"/>
      <c r="F32" s="16"/>
      <c r="G32" s="16"/>
      <c r="H32" s="9"/>
      <c r="I32" s="16"/>
      <c r="J32" s="16"/>
      <c r="K32" s="9"/>
      <c r="L32" s="16"/>
      <c r="M32" s="16"/>
      <c r="N32" s="9"/>
      <c r="O32" s="16"/>
      <c r="P32" s="16"/>
      <c r="Q32" s="9"/>
      <c r="R32" s="10"/>
    </row>
    <row r="33" spans="1:18" ht="15.75">
      <c r="A33" s="7"/>
      <c r="B33" s="108"/>
      <c r="C33" s="108"/>
      <c r="D33" s="15"/>
      <c r="E33" s="15"/>
      <c r="F33" s="16"/>
      <c r="G33" s="16"/>
      <c r="H33" s="9"/>
      <c r="I33" s="16"/>
      <c r="J33" s="16"/>
      <c r="K33" s="9"/>
      <c r="L33" s="16"/>
      <c r="M33" s="16"/>
      <c r="N33" s="9"/>
      <c r="O33" s="16"/>
      <c r="P33" s="16"/>
      <c r="Q33" s="9"/>
      <c r="R33" s="10"/>
    </row>
    <row r="34" spans="1:18" ht="15.75">
      <c r="A34" s="7"/>
      <c r="B34" s="14"/>
      <c r="C34" s="15"/>
      <c r="D34" s="15"/>
      <c r="E34" s="15"/>
      <c r="F34" s="16"/>
      <c r="G34" s="16"/>
      <c r="H34" s="9"/>
      <c r="I34" s="16"/>
      <c r="J34" s="16"/>
      <c r="K34" s="9"/>
      <c r="L34" s="16"/>
      <c r="M34" s="16"/>
      <c r="N34" s="9"/>
      <c r="O34" s="16"/>
      <c r="P34" s="16"/>
      <c r="Q34" s="9"/>
      <c r="R34" s="10"/>
    </row>
    <row r="35" spans="1:18" ht="15.75">
      <c r="A35" s="7"/>
      <c r="B35" s="14"/>
      <c r="C35" s="15"/>
      <c r="D35" s="15"/>
      <c r="E35" s="15"/>
      <c r="F35" s="16"/>
      <c r="G35" s="16"/>
      <c r="H35" s="9"/>
      <c r="I35" s="16"/>
      <c r="J35" s="16"/>
      <c r="K35" s="9"/>
      <c r="L35" s="16"/>
      <c r="M35" s="16"/>
      <c r="N35" s="9"/>
      <c r="O35" s="16"/>
      <c r="P35" s="16"/>
      <c r="Q35" s="9"/>
      <c r="R35" s="10"/>
    </row>
    <row r="36" spans="1:18" ht="15.75">
      <c r="A36" s="7"/>
      <c r="B36" s="14"/>
      <c r="C36" s="15"/>
      <c r="D36" s="15"/>
      <c r="E36" s="15"/>
      <c r="F36" s="16"/>
      <c r="G36" s="16"/>
      <c r="H36" s="9"/>
      <c r="I36" s="16"/>
      <c r="J36" s="16"/>
      <c r="K36" s="9"/>
      <c r="L36" s="16"/>
      <c r="M36" s="16"/>
      <c r="N36" s="9"/>
      <c r="O36" s="16"/>
      <c r="P36" s="16"/>
      <c r="Q36" s="9"/>
      <c r="R36" s="10"/>
    </row>
    <row r="37" spans="1:18" ht="15.75">
      <c r="A37" s="7"/>
      <c r="B37" s="14"/>
      <c r="C37" s="15"/>
      <c r="D37" s="15"/>
      <c r="E37" s="15"/>
      <c r="F37" s="16"/>
      <c r="G37" s="16"/>
      <c r="H37" s="9"/>
      <c r="I37" s="16"/>
      <c r="J37" s="16"/>
      <c r="K37" s="9"/>
      <c r="L37" s="16"/>
      <c r="M37" s="16"/>
      <c r="N37" s="9"/>
      <c r="O37" s="16"/>
      <c r="P37" s="16"/>
      <c r="Q37" s="9"/>
      <c r="R37" s="10"/>
    </row>
    <row r="38" spans="1:18" ht="15.75">
      <c r="A38" s="7"/>
      <c r="B38" s="7"/>
      <c r="C38" s="7"/>
      <c r="D38" s="7"/>
      <c r="E38" s="7"/>
      <c r="F38" s="7"/>
      <c r="G38" s="7"/>
      <c r="H38" s="9"/>
      <c r="I38" s="7"/>
      <c r="J38" s="7"/>
      <c r="K38" s="9"/>
      <c r="L38" s="7"/>
      <c r="M38" s="7"/>
      <c r="N38" s="9"/>
      <c r="O38" s="7"/>
      <c r="P38" s="7"/>
      <c r="Q38" s="9"/>
      <c r="R38" s="10"/>
    </row>
    <row r="39" spans="1:18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20"/>
    </row>
    <row r="40" spans="1:18" ht="15.75">
      <c r="A40" s="7"/>
      <c r="B40" s="108"/>
      <c r="C40" s="108"/>
      <c r="D40" s="15"/>
      <c r="E40" s="15"/>
      <c r="F40" s="16"/>
      <c r="G40" s="16"/>
      <c r="H40" s="9"/>
      <c r="I40" s="16"/>
      <c r="J40" s="16"/>
      <c r="K40" s="9"/>
      <c r="L40" s="16"/>
      <c r="M40" s="16"/>
      <c r="N40" s="9"/>
      <c r="O40" s="16"/>
      <c r="P40" s="16"/>
      <c r="Q40" s="9"/>
      <c r="R40" s="10"/>
    </row>
    <row r="41" spans="1:18" ht="15.75">
      <c r="A41" s="7"/>
      <c r="B41" s="14"/>
      <c r="C41" s="15"/>
      <c r="D41" s="15"/>
      <c r="E41" s="15"/>
      <c r="F41" s="16"/>
      <c r="G41" s="16"/>
      <c r="H41" s="9"/>
      <c r="I41" s="16"/>
      <c r="J41" s="16"/>
      <c r="K41" s="9"/>
      <c r="L41" s="16"/>
      <c r="M41" s="16"/>
      <c r="N41" s="9"/>
      <c r="O41" s="16"/>
      <c r="P41" s="16"/>
      <c r="Q41" s="9"/>
      <c r="R41" s="10"/>
    </row>
    <row r="42" spans="1:18" ht="15.75">
      <c r="A42" s="7"/>
      <c r="B42" s="14"/>
      <c r="C42" s="15"/>
      <c r="D42" s="15"/>
      <c r="E42" s="15"/>
      <c r="F42" s="16"/>
      <c r="G42" s="16"/>
      <c r="H42" s="9"/>
      <c r="I42" s="16"/>
      <c r="J42" s="16"/>
      <c r="K42" s="9"/>
      <c r="L42" s="16"/>
      <c r="M42" s="16"/>
      <c r="N42" s="9"/>
      <c r="O42" s="16"/>
      <c r="P42" s="16"/>
      <c r="Q42" s="9"/>
      <c r="R42" s="10"/>
    </row>
    <row r="43" spans="1:18" ht="15.75">
      <c r="A43" s="7"/>
      <c r="B43" s="14"/>
      <c r="C43" s="15"/>
      <c r="D43" s="15"/>
      <c r="E43" s="15"/>
      <c r="F43" s="16"/>
      <c r="G43" s="16"/>
      <c r="H43" s="9"/>
      <c r="I43" s="16"/>
      <c r="J43" s="16"/>
      <c r="K43" s="9"/>
      <c r="L43" s="16"/>
      <c r="M43" s="16"/>
      <c r="N43" s="9"/>
      <c r="O43" s="16"/>
      <c r="P43" s="16"/>
      <c r="Q43" s="9"/>
      <c r="R43" s="10"/>
    </row>
    <row r="44" spans="1:18" ht="15.75">
      <c r="A44" s="7"/>
      <c r="B44" s="14"/>
      <c r="C44" s="15"/>
      <c r="D44" s="15"/>
      <c r="E44" s="15"/>
      <c r="F44" s="16"/>
      <c r="G44" s="16"/>
      <c r="H44" s="9"/>
      <c r="I44" s="16"/>
      <c r="J44" s="16"/>
      <c r="K44" s="9"/>
      <c r="L44" s="16"/>
      <c r="M44" s="16"/>
      <c r="N44" s="9"/>
      <c r="O44" s="16"/>
      <c r="P44" s="16"/>
      <c r="Q44" s="9"/>
      <c r="R44" s="10"/>
    </row>
    <row r="45" spans="1:18" ht="15.75">
      <c r="A45" s="7"/>
      <c r="B45" s="7"/>
      <c r="C45" s="7"/>
      <c r="D45" s="7"/>
      <c r="E45" s="7"/>
      <c r="F45" s="7"/>
      <c r="G45" s="7"/>
      <c r="H45" s="9"/>
      <c r="I45" s="7"/>
      <c r="J45" s="7"/>
      <c r="K45" s="9"/>
      <c r="L45" s="7"/>
      <c r="M45" s="7"/>
      <c r="N45" s="9"/>
      <c r="O45" s="7"/>
      <c r="P45" s="7"/>
      <c r="Q45" s="9"/>
      <c r="R45" s="10"/>
    </row>
    <row r="46" spans="1:18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0"/>
    </row>
    <row r="47" spans="1:18" ht="15.75">
      <c r="A47" s="7"/>
      <c r="B47" s="108"/>
      <c r="C47" s="108"/>
      <c r="D47" s="15"/>
      <c r="E47" s="15"/>
      <c r="F47" s="16"/>
      <c r="G47" s="16"/>
      <c r="H47" s="9"/>
      <c r="I47" s="16"/>
      <c r="J47" s="16"/>
      <c r="K47" s="9"/>
      <c r="L47" s="16"/>
      <c r="M47" s="16"/>
      <c r="N47" s="9"/>
      <c r="O47" s="16"/>
      <c r="P47" s="16"/>
      <c r="Q47" s="9"/>
      <c r="R47" s="10"/>
    </row>
    <row r="48" spans="1:18" ht="15.75">
      <c r="A48" s="7"/>
      <c r="B48" s="14"/>
      <c r="C48" s="15"/>
      <c r="D48" s="15"/>
      <c r="E48" s="15"/>
      <c r="F48" s="16"/>
      <c r="G48" s="16"/>
      <c r="H48" s="9"/>
      <c r="I48" s="16"/>
      <c r="J48" s="16"/>
      <c r="K48" s="9"/>
      <c r="L48" s="16"/>
      <c r="M48" s="16"/>
      <c r="N48" s="9"/>
      <c r="O48" s="16"/>
      <c r="P48" s="16"/>
      <c r="Q48" s="9"/>
      <c r="R48" s="10"/>
    </row>
    <row r="49" spans="1:18" ht="15.75">
      <c r="A49" s="7"/>
      <c r="B49" s="14"/>
      <c r="C49" s="15"/>
      <c r="D49" s="15"/>
      <c r="E49" s="15"/>
      <c r="F49" s="16"/>
      <c r="G49" s="16"/>
      <c r="H49" s="9"/>
      <c r="I49" s="16"/>
      <c r="J49" s="16"/>
      <c r="K49" s="9"/>
      <c r="L49" s="16"/>
      <c r="M49" s="16"/>
      <c r="N49" s="9"/>
      <c r="O49" s="16"/>
      <c r="P49" s="16"/>
      <c r="Q49" s="9"/>
      <c r="R49" s="10"/>
    </row>
    <row r="50" spans="1:18" ht="15.75">
      <c r="A50" s="7"/>
      <c r="B50" s="14"/>
      <c r="C50" s="15"/>
      <c r="D50" s="15"/>
      <c r="E50" s="15"/>
      <c r="F50" s="16"/>
      <c r="G50" s="16"/>
      <c r="H50" s="9"/>
      <c r="I50" s="16"/>
      <c r="J50" s="16"/>
      <c r="K50" s="9"/>
      <c r="L50" s="16"/>
      <c r="M50" s="16"/>
      <c r="N50" s="9"/>
      <c r="O50" s="16"/>
      <c r="P50" s="16"/>
      <c r="Q50" s="9"/>
      <c r="R50" s="10"/>
    </row>
    <row r="51" spans="1:18" ht="15.75">
      <c r="A51" s="7"/>
      <c r="B51" s="14"/>
      <c r="C51" s="15"/>
      <c r="D51" s="15"/>
      <c r="E51" s="15"/>
      <c r="F51" s="16"/>
      <c r="G51" s="16"/>
      <c r="H51" s="9"/>
      <c r="I51" s="16"/>
      <c r="J51" s="16"/>
      <c r="K51" s="9"/>
      <c r="L51" s="16"/>
      <c r="M51" s="16"/>
      <c r="N51" s="9"/>
      <c r="O51" s="16"/>
      <c r="P51" s="16"/>
      <c r="Q51" s="9"/>
      <c r="R51" s="10"/>
    </row>
    <row r="52" spans="1:18" ht="15.75">
      <c r="A52" s="7"/>
      <c r="B52" s="7"/>
      <c r="C52" s="7"/>
      <c r="D52" s="7"/>
      <c r="E52" s="7"/>
      <c r="F52" s="7"/>
      <c r="G52" s="7"/>
      <c r="H52" s="9"/>
      <c r="I52" s="7"/>
      <c r="J52" s="7"/>
      <c r="K52" s="9"/>
      <c r="L52" s="7"/>
      <c r="M52" s="7"/>
      <c r="N52" s="9"/>
      <c r="O52" s="7"/>
      <c r="P52" s="7"/>
      <c r="Q52" s="9"/>
      <c r="R52" s="10"/>
    </row>
    <row r="55" ht="30.75" customHeight="1"/>
  </sheetData>
  <sheetProtection/>
  <mergeCells count="31">
    <mergeCell ref="B6:C6"/>
    <mergeCell ref="O1:Q1"/>
    <mergeCell ref="F1:H1"/>
    <mergeCell ref="I1:K1"/>
    <mergeCell ref="L1:N1"/>
    <mergeCell ref="A1:E1"/>
    <mergeCell ref="F2:H2"/>
    <mergeCell ref="L2:N2"/>
    <mergeCell ref="I2:K2"/>
    <mergeCell ref="O2:Q2"/>
    <mergeCell ref="B47:C47"/>
    <mergeCell ref="B25:C25"/>
    <mergeCell ref="B40:C40"/>
    <mergeCell ref="B29:C29"/>
    <mergeCell ref="B33:C33"/>
    <mergeCell ref="F5:H5"/>
    <mergeCell ref="I5:K5"/>
    <mergeCell ref="L5:N5"/>
    <mergeCell ref="O5:Q5"/>
    <mergeCell ref="F4:H4"/>
    <mergeCell ref="I4:K4"/>
    <mergeCell ref="L4:N4"/>
    <mergeCell ref="O4:Q4"/>
    <mergeCell ref="F3:H3"/>
    <mergeCell ref="I3:K3"/>
    <mergeCell ref="L3:N3"/>
    <mergeCell ref="O3:Q3"/>
    <mergeCell ref="B2:D2"/>
    <mergeCell ref="B5:D5"/>
    <mergeCell ref="B4:D4"/>
    <mergeCell ref="B3:D3"/>
  </mergeCells>
  <printOptions horizontalCentered="1"/>
  <pageMargins left="0.5905511811023623" right="0.5905511811023623" top="1.1811023622047245" bottom="0.1968503937007874" header="0.5118110236220472" footer="0.5118110236220472"/>
  <pageSetup fitToHeight="1" fitToWidth="1" horizontalDpi="600" verticalDpi="600" orientation="landscape" paperSize="9" scale="77" r:id="rId2"/>
  <headerFooter alignWithMargins="0">
    <oddHeader>&amp;C&amp;"Arial,Tučné"&amp;16PŘEBOR STŘEDOČESKÉHO KRAJE</oddHeader>
    <oddFooter>&amp;LV Příbrami 22. listopadu 2014&amp;CŘeditelka závodu: Blanka Chrastinová&amp;RHlavní rozhodčí: Hana Jíchová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HP</cp:lastModifiedBy>
  <cp:lastPrinted>2014-11-22T14:53:46Z</cp:lastPrinted>
  <dcterms:created xsi:type="dcterms:W3CDTF">2011-10-20T18:33:03Z</dcterms:created>
  <dcterms:modified xsi:type="dcterms:W3CDTF">2014-11-22T14:57:52Z</dcterms:modified>
  <cp:category/>
  <cp:version/>
  <cp:contentType/>
  <cp:contentStatus/>
</cp:coreProperties>
</file>