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70" windowHeight="12345" activeTab="0"/>
  </bookViews>
  <sheets>
    <sheet name="Celkové" sheetId="1" r:id="rId1"/>
    <sheet name="kat.I" sheetId="2" r:id="rId2"/>
    <sheet name="kat.II" sheetId="3" r:id="rId3"/>
    <sheet name="kat.III" sheetId="4" r:id="rId4"/>
  </sheets>
  <definedNames/>
  <calcPr fullCalcOnLoad="1"/>
</workbook>
</file>

<file path=xl/sharedStrings.xml><?xml version="1.0" encoding="utf-8"?>
<sst xmlns="http://schemas.openxmlformats.org/spreadsheetml/2006/main" count="165" uniqueCount="29">
  <si>
    <t>Startovní číslo</t>
  </si>
  <si>
    <t>Družstvo</t>
  </si>
  <si>
    <t>Akrobacie</t>
  </si>
  <si>
    <t>Trampolína</t>
  </si>
  <si>
    <t>Pohybová skladba</t>
  </si>
  <si>
    <t>Celkem</t>
  </si>
  <si>
    <t>Pořadí</t>
  </si>
  <si>
    <t>D</t>
  </si>
  <si>
    <t>C</t>
  </si>
  <si>
    <t>E</t>
  </si>
  <si>
    <t>PEN</t>
  </si>
  <si>
    <t>TJ Sokol Řepy</t>
  </si>
  <si>
    <t>Sokol Vyšehrad</t>
  </si>
  <si>
    <t>Sokol Praha Vršovice</t>
  </si>
  <si>
    <t>Gym Club REDA</t>
  </si>
  <si>
    <t>Sokol Radotín</t>
  </si>
  <si>
    <t>Sokol Kr. Vinohrady</t>
  </si>
  <si>
    <t>Sokol Vyšehrad B</t>
  </si>
  <si>
    <t>Sokol Kr. Vinohrady A</t>
  </si>
  <si>
    <t>Sokol Vyšehrad A</t>
  </si>
  <si>
    <t>Sokol Kr. Vinohrady B</t>
  </si>
  <si>
    <t>Oblastní závod TGJ open (malá oblast) - rok 2016</t>
  </si>
  <si>
    <t>Kategorie I.</t>
  </si>
  <si>
    <t>Kategorie II.</t>
  </si>
  <si>
    <t>Kategorie III.</t>
  </si>
  <si>
    <t>Sokol Řeporyje - Gymstar</t>
  </si>
  <si>
    <t>TJ. Sokol Praha – Hanspaulka</t>
  </si>
  <si>
    <t>SK Gymsport Praha - Berušky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</si>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</sst>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32" borderId="22" xfId="0" applyFill="1" applyBorder="1" applyAlignment="1">
      <alignment horizontal="center"/>
    </xf>
    <xf numFmtId="0" fontId="0" fillId="32" borderId="23" xfId="0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0" fontId="3" fillId="32" borderId="27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/>
    </xf>
    <xf numFmtId="0" fontId="3" fillId="32" borderId="38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32" borderId="28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/>
    </xf>
    <xf numFmtId="0" fontId="3" fillId="32" borderId="30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31" xfId="0" applyFont="1" applyFill="1" applyBorder="1" applyAlignment="1">
      <alignment horizontal="center"/>
    </xf>
    <xf numFmtId="0" fontId="3" fillId="32" borderId="37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4"/>
  <sheetViews>
    <sheetView tabSelected="1" zoomScalePageLayoutView="0" workbookViewId="0" topLeftCell="A1">
      <selection activeCell="A2" sqref="A2:S2"/>
    </sheetView>
  </sheetViews>
  <sheetFormatPr defaultColWidth="9.140625" defaultRowHeight="15"/>
  <cols>
    <col min="1" max="1" width="9.421875" style="0" customWidth="1"/>
    <col min="2" max="2" width="36.140625" style="0" customWidth="1"/>
    <col min="3" max="17" width="7.7109375" style="0" customWidth="1"/>
    <col min="18" max="19" width="10.7109375" style="0" customWidth="1"/>
  </cols>
  <sheetData>
    <row r="2" spans="1:19" ht="28.5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8.75">
      <c r="A3" s="76">
        <v>42715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ht="15">
      <c r="B4" t="s">
        <v>28</v>
      </c>
    </row>
    <row r="5" spans="1:2" ht="15">
      <c r="A5" s="74" t="s">
        <v>22</v>
      </c>
      <c r="B5" s="74"/>
    </row>
    <row r="6" ht="15.75" thickBot="1"/>
    <row r="7" spans="1:19" ht="15">
      <c r="A7" s="84" t="s">
        <v>0</v>
      </c>
      <c r="B7" s="72" t="s">
        <v>1</v>
      </c>
      <c r="C7" s="78" t="s">
        <v>2</v>
      </c>
      <c r="D7" s="79"/>
      <c r="E7" s="79"/>
      <c r="F7" s="79"/>
      <c r="G7" s="80"/>
      <c r="H7" s="81" t="s">
        <v>3</v>
      </c>
      <c r="I7" s="82"/>
      <c r="J7" s="82"/>
      <c r="K7" s="82"/>
      <c r="L7" s="83"/>
      <c r="M7" s="81" t="s">
        <v>4</v>
      </c>
      <c r="N7" s="82"/>
      <c r="O7" s="82"/>
      <c r="P7" s="82"/>
      <c r="Q7" s="83"/>
      <c r="R7" s="72" t="s">
        <v>5</v>
      </c>
      <c r="S7" s="72" t="s">
        <v>6</v>
      </c>
    </row>
    <row r="8" spans="1:19" ht="15.75" thickBot="1">
      <c r="A8" s="85"/>
      <c r="B8" s="86"/>
      <c r="C8" s="15" t="s">
        <v>7</v>
      </c>
      <c r="D8" s="16" t="s">
        <v>9</v>
      </c>
      <c r="E8" s="16" t="s">
        <v>8</v>
      </c>
      <c r="F8" s="16" t="s">
        <v>10</v>
      </c>
      <c r="G8" s="17"/>
      <c r="H8" s="15" t="s">
        <v>7</v>
      </c>
      <c r="I8" s="16" t="s">
        <v>9</v>
      </c>
      <c r="J8" s="16" t="s">
        <v>8</v>
      </c>
      <c r="K8" s="16" t="s">
        <v>10</v>
      </c>
      <c r="L8" s="17"/>
      <c r="M8" s="15" t="s">
        <v>7</v>
      </c>
      <c r="N8" s="16" t="s">
        <v>9</v>
      </c>
      <c r="O8" s="16" t="s">
        <v>8</v>
      </c>
      <c r="P8" s="16" t="s">
        <v>10</v>
      </c>
      <c r="Q8" s="17"/>
      <c r="R8" s="73"/>
      <c r="S8" s="73"/>
    </row>
    <row r="9" spans="1:19" ht="15">
      <c r="A9" s="4">
        <v>2</v>
      </c>
      <c r="B9" s="9" t="s">
        <v>25</v>
      </c>
      <c r="C9" s="33">
        <v>3.3</v>
      </c>
      <c r="D9" s="34">
        <v>5.6</v>
      </c>
      <c r="E9" s="34">
        <v>1.9</v>
      </c>
      <c r="F9" s="34"/>
      <c r="G9" s="35">
        <f aca="true" t="shared" si="0" ref="G9:G15">C9+D9+E9-F9</f>
        <v>10.799999999999999</v>
      </c>
      <c r="H9" s="33">
        <v>3.2</v>
      </c>
      <c r="I9" s="34">
        <v>7.7</v>
      </c>
      <c r="J9" s="34">
        <v>2</v>
      </c>
      <c r="K9" s="34"/>
      <c r="L9" s="35">
        <f aca="true" t="shared" si="1" ref="L9:L15">H9+I9+J9-K9</f>
        <v>12.9</v>
      </c>
      <c r="M9" s="33">
        <v>2.8</v>
      </c>
      <c r="N9" s="34">
        <v>6.5</v>
      </c>
      <c r="O9" s="34">
        <v>3.8</v>
      </c>
      <c r="P9" s="34"/>
      <c r="Q9" s="35">
        <f aca="true" t="shared" si="2" ref="Q9:Q15">M9+N9+O9-P9</f>
        <v>13.100000000000001</v>
      </c>
      <c r="R9" s="36">
        <f aca="true" t="shared" si="3" ref="R9:R15">G9+L9+Q9</f>
        <v>36.8</v>
      </c>
      <c r="S9" s="4">
        <f aca="true" t="shared" si="4" ref="S9:S15">RANK(R9,$R$9:$R$15,0)</f>
        <v>1</v>
      </c>
    </row>
    <row r="10" spans="1:19" ht="15">
      <c r="A10" s="5">
        <v>4</v>
      </c>
      <c r="B10" s="10" t="s">
        <v>14</v>
      </c>
      <c r="C10" s="37">
        <v>2.2</v>
      </c>
      <c r="D10" s="38">
        <v>5.6</v>
      </c>
      <c r="E10" s="38">
        <v>1.9</v>
      </c>
      <c r="F10" s="38"/>
      <c r="G10" s="39">
        <f t="shared" si="0"/>
        <v>9.7</v>
      </c>
      <c r="H10" s="37">
        <v>2.9</v>
      </c>
      <c r="I10" s="38">
        <v>6.77</v>
      </c>
      <c r="J10" s="38">
        <v>2</v>
      </c>
      <c r="K10" s="38"/>
      <c r="L10" s="39">
        <f t="shared" si="1"/>
        <v>11.67</v>
      </c>
      <c r="M10" s="37">
        <v>2.7</v>
      </c>
      <c r="N10" s="38">
        <v>6.5</v>
      </c>
      <c r="O10" s="38">
        <v>4</v>
      </c>
      <c r="P10" s="38"/>
      <c r="Q10" s="39">
        <f t="shared" si="2"/>
        <v>13.2</v>
      </c>
      <c r="R10" s="40">
        <f t="shared" si="3"/>
        <v>34.56999999999999</v>
      </c>
      <c r="S10" s="5">
        <f t="shared" si="4"/>
        <v>2</v>
      </c>
    </row>
    <row r="11" spans="1:19" ht="15">
      <c r="A11" s="6">
        <v>1</v>
      </c>
      <c r="B11" s="10" t="s">
        <v>27</v>
      </c>
      <c r="C11" s="37">
        <v>3.7</v>
      </c>
      <c r="D11" s="38">
        <v>6.1</v>
      </c>
      <c r="E11" s="38">
        <v>2</v>
      </c>
      <c r="F11" s="38"/>
      <c r="G11" s="39">
        <f t="shared" si="0"/>
        <v>11.8</v>
      </c>
      <c r="H11" s="37">
        <v>2.9</v>
      </c>
      <c r="I11" s="38">
        <v>7.07</v>
      </c>
      <c r="J11" s="38">
        <v>2</v>
      </c>
      <c r="K11" s="38"/>
      <c r="L11" s="39">
        <f t="shared" si="1"/>
        <v>11.97</v>
      </c>
      <c r="M11" s="37">
        <v>2</v>
      </c>
      <c r="N11" s="38">
        <v>4.8</v>
      </c>
      <c r="O11" s="38">
        <v>3.8</v>
      </c>
      <c r="P11" s="38"/>
      <c r="Q11" s="39">
        <f t="shared" si="2"/>
        <v>10.6</v>
      </c>
      <c r="R11" s="40">
        <f t="shared" si="3"/>
        <v>34.370000000000005</v>
      </c>
      <c r="S11" s="5">
        <f t="shared" si="4"/>
        <v>3</v>
      </c>
    </row>
    <row r="12" spans="1:19" ht="15">
      <c r="A12" s="5">
        <v>6</v>
      </c>
      <c r="B12" s="10" t="s">
        <v>12</v>
      </c>
      <c r="C12" s="37">
        <v>2.1</v>
      </c>
      <c r="D12" s="38">
        <v>6.7</v>
      </c>
      <c r="E12" s="38">
        <v>2</v>
      </c>
      <c r="F12" s="38"/>
      <c r="G12" s="39">
        <f t="shared" si="0"/>
        <v>10.8</v>
      </c>
      <c r="H12" s="37">
        <v>2.4</v>
      </c>
      <c r="I12" s="38">
        <v>5.73</v>
      </c>
      <c r="J12" s="38">
        <v>1.9</v>
      </c>
      <c r="K12" s="38"/>
      <c r="L12" s="39">
        <f t="shared" si="1"/>
        <v>10.030000000000001</v>
      </c>
      <c r="M12" s="37">
        <v>2.1</v>
      </c>
      <c r="N12" s="38">
        <v>5.4</v>
      </c>
      <c r="O12" s="38">
        <v>4</v>
      </c>
      <c r="P12" s="38"/>
      <c r="Q12" s="39">
        <f t="shared" si="2"/>
        <v>11.5</v>
      </c>
      <c r="R12" s="40">
        <f t="shared" si="3"/>
        <v>32.33</v>
      </c>
      <c r="S12" s="5">
        <f t="shared" si="4"/>
        <v>4</v>
      </c>
    </row>
    <row r="13" spans="1:19" ht="15">
      <c r="A13" s="6">
        <v>7</v>
      </c>
      <c r="B13" s="10" t="s">
        <v>13</v>
      </c>
      <c r="C13" s="37">
        <v>2.6</v>
      </c>
      <c r="D13" s="38">
        <v>6.2</v>
      </c>
      <c r="E13" s="38">
        <v>2</v>
      </c>
      <c r="F13" s="38"/>
      <c r="G13" s="39">
        <f t="shared" si="0"/>
        <v>10.8</v>
      </c>
      <c r="H13" s="37">
        <v>2.7</v>
      </c>
      <c r="I13" s="38">
        <v>5.77</v>
      </c>
      <c r="J13" s="38">
        <v>2</v>
      </c>
      <c r="K13" s="38"/>
      <c r="L13" s="39">
        <f t="shared" si="1"/>
        <v>10.469999999999999</v>
      </c>
      <c r="M13" s="37">
        <v>2.2</v>
      </c>
      <c r="N13" s="38">
        <v>5</v>
      </c>
      <c r="O13" s="38">
        <v>3.8</v>
      </c>
      <c r="P13" s="38"/>
      <c r="Q13" s="39">
        <f t="shared" si="2"/>
        <v>11</v>
      </c>
      <c r="R13" s="40">
        <f t="shared" si="3"/>
        <v>32.269999999999996</v>
      </c>
      <c r="S13" s="5">
        <f t="shared" si="4"/>
        <v>5</v>
      </c>
    </row>
    <row r="14" spans="1:19" ht="15">
      <c r="A14" s="5">
        <v>5</v>
      </c>
      <c r="B14" s="10" t="s">
        <v>11</v>
      </c>
      <c r="C14" s="37">
        <v>2.7</v>
      </c>
      <c r="D14" s="38">
        <v>6.5</v>
      </c>
      <c r="E14" s="38">
        <v>2</v>
      </c>
      <c r="F14" s="38"/>
      <c r="G14" s="39">
        <f t="shared" si="0"/>
        <v>11.2</v>
      </c>
      <c r="H14" s="37">
        <v>2.8</v>
      </c>
      <c r="I14" s="38">
        <v>6.57</v>
      </c>
      <c r="J14" s="38">
        <v>2</v>
      </c>
      <c r="K14" s="38"/>
      <c r="L14" s="39">
        <f t="shared" si="1"/>
        <v>11.370000000000001</v>
      </c>
      <c r="M14" s="37">
        <v>1.6</v>
      </c>
      <c r="N14" s="38">
        <v>4.4</v>
      </c>
      <c r="O14" s="38">
        <v>3.6</v>
      </c>
      <c r="P14" s="38"/>
      <c r="Q14" s="39">
        <f t="shared" si="2"/>
        <v>9.6</v>
      </c>
      <c r="R14" s="40">
        <f t="shared" si="3"/>
        <v>32.17</v>
      </c>
      <c r="S14" s="5">
        <f t="shared" si="4"/>
        <v>6</v>
      </c>
    </row>
    <row r="15" spans="1:19" ht="15.75" thickBot="1">
      <c r="A15" s="7">
        <v>3</v>
      </c>
      <c r="B15" s="11" t="s">
        <v>16</v>
      </c>
      <c r="C15" s="43">
        <v>2</v>
      </c>
      <c r="D15" s="44">
        <v>5.4</v>
      </c>
      <c r="E15" s="44">
        <v>1.9</v>
      </c>
      <c r="F15" s="44"/>
      <c r="G15" s="45">
        <f t="shared" si="0"/>
        <v>9.3</v>
      </c>
      <c r="H15" s="43">
        <v>2.5</v>
      </c>
      <c r="I15" s="44">
        <v>6.03</v>
      </c>
      <c r="J15" s="44">
        <v>1.8</v>
      </c>
      <c r="K15" s="44"/>
      <c r="L15" s="45">
        <f t="shared" si="1"/>
        <v>10.330000000000002</v>
      </c>
      <c r="M15" s="43">
        <v>2.4</v>
      </c>
      <c r="N15" s="44">
        <v>5.6</v>
      </c>
      <c r="O15" s="44">
        <v>3.8</v>
      </c>
      <c r="P15" s="44"/>
      <c r="Q15" s="45">
        <f t="shared" si="2"/>
        <v>11.8</v>
      </c>
      <c r="R15" s="46">
        <f t="shared" si="3"/>
        <v>31.430000000000003</v>
      </c>
      <c r="S15" s="8">
        <f t="shared" si="4"/>
        <v>7</v>
      </c>
    </row>
    <row r="16" spans="1:19" ht="15">
      <c r="A16" s="12"/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5">
      <c r="A17" s="12"/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2" ht="15">
      <c r="A18" s="74" t="s">
        <v>23</v>
      </c>
      <c r="B18" s="74"/>
    </row>
    <row r="19" spans="20:21" ht="15.75" thickBot="1">
      <c r="T19" s="13"/>
      <c r="U19" s="13"/>
    </row>
    <row r="20" spans="1:21" ht="15">
      <c r="A20" s="51" t="s">
        <v>0</v>
      </c>
      <c r="B20" s="53" t="s">
        <v>1</v>
      </c>
      <c r="C20" s="55" t="s">
        <v>2</v>
      </c>
      <c r="D20" s="56"/>
      <c r="E20" s="56"/>
      <c r="F20" s="56"/>
      <c r="G20" s="57"/>
      <c r="H20" s="58" t="s">
        <v>3</v>
      </c>
      <c r="I20" s="59"/>
      <c r="J20" s="59"/>
      <c r="K20" s="59"/>
      <c r="L20" s="60"/>
      <c r="M20" s="58" t="s">
        <v>4</v>
      </c>
      <c r="N20" s="59"/>
      <c r="O20" s="59"/>
      <c r="P20" s="59"/>
      <c r="Q20" s="60"/>
      <c r="R20" s="53" t="s">
        <v>5</v>
      </c>
      <c r="S20" s="53" t="s">
        <v>6</v>
      </c>
      <c r="T20" s="13"/>
      <c r="U20" s="13"/>
    </row>
    <row r="21" spans="1:21" ht="15.75" thickBot="1">
      <c r="A21" s="52"/>
      <c r="B21" s="54"/>
      <c r="C21" s="18" t="s">
        <v>7</v>
      </c>
      <c r="D21" s="19" t="s">
        <v>9</v>
      </c>
      <c r="E21" s="19" t="s">
        <v>8</v>
      </c>
      <c r="F21" s="19" t="s">
        <v>10</v>
      </c>
      <c r="G21" s="20"/>
      <c r="H21" s="18" t="s">
        <v>7</v>
      </c>
      <c r="I21" s="19" t="s">
        <v>9</v>
      </c>
      <c r="J21" s="19" t="s">
        <v>8</v>
      </c>
      <c r="K21" s="19" t="s">
        <v>10</v>
      </c>
      <c r="L21" s="20"/>
      <c r="M21" s="18" t="s">
        <v>7</v>
      </c>
      <c r="N21" s="19" t="s">
        <v>9</v>
      </c>
      <c r="O21" s="19" t="s">
        <v>8</v>
      </c>
      <c r="P21" s="19" t="s">
        <v>10</v>
      </c>
      <c r="Q21" s="20"/>
      <c r="R21" s="54"/>
      <c r="S21" s="54"/>
      <c r="T21" s="13"/>
      <c r="U21" s="13"/>
    </row>
    <row r="22" spans="1:21" ht="15">
      <c r="A22" s="4">
        <v>9</v>
      </c>
      <c r="B22" s="1" t="s">
        <v>14</v>
      </c>
      <c r="C22" s="33">
        <v>3.1</v>
      </c>
      <c r="D22" s="34">
        <v>6.9</v>
      </c>
      <c r="E22" s="34">
        <v>2</v>
      </c>
      <c r="F22" s="34"/>
      <c r="G22" s="35">
        <f aca="true" t="shared" si="5" ref="G22:G29">C22+D22+E22-F22</f>
        <v>12</v>
      </c>
      <c r="H22" s="33">
        <v>2.6</v>
      </c>
      <c r="I22" s="34">
        <v>6.47</v>
      </c>
      <c r="J22" s="34">
        <v>2</v>
      </c>
      <c r="K22" s="34"/>
      <c r="L22" s="35">
        <f aca="true" t="shared" si="6" ref="L22:L29">H22+I22+J22-K22</f>
        <v>11.07</v>
      </c>
      <c r="M22" s="33">
        <v>4.7</v>
      </c>
      <c r="N22" s="34">
        <v>6.4</v>
      </c>
      <c r="O22" s="34">
        <v>3.8</v>
      </c>
      <c r="P22" s="34"/>
      <c r="Q22" s="35">
        <f aca="true" t="shared" si="7" ref="Q22:Q29">M22+N22+O22-P22</f>
        <v>14.900000000000002</v>
      </c>
      <c r="R22" s="36">
        <f aca="true" t="shared" si="8" ref="R22:R29">G22+L22+Q22</f>
        <v>37.97</v>
      </c>
      <c r="S22" s="4">
        <f aca="true" t="shared" si="9" ref="S22:S29">RANK(R22,$R$22:$R$29,0)</f>
        <v>1</v>
      </c>
      <c r="T22" s="13"/>
      <c r="U22" s="13"/>
    </row>
    <row r="23" spans="1:21" ht="15">
      <c r="A23" s="6">
        <v>8</v>
      </c>
      <c r="B23" s="2" t="s">
        <v>25</v>
      </c>
      <c r="C23" s="37">
        <v>3.5</v>
      </c>
      <c r="D23" s="38">
        <v>5.8</v>
      </c>
      <c r="E23" s="38">
        <v>2</v>
      </c>
      <c r="F23" s="38"/>
      <c r="G23" s="39">
        <f t="shared" si="5"/>
        <v>11.3</v>
      </c>
      <c r="H23" s="37">
        <v>2.6</v>
      </c>
      <c r="I23" s="38">
        <v>7.4</v>
      </c>
      <c r="J23" s="38">
        <v>1.9</v>
      </c>
      <c r="K23" s="38"/>
      <c r="L23" s="39">
        <f t="shared" si="6"/>
        <v>11.9</v>
      </c>
      <c r="M23" s="37">
        <v>3.4</v>
      </c>
      <c r="N23" s="38">
        <v>5.6</v>
      </c>
      <c r="O23" s="38">
        <v>3.8</v>
      </c>
      <c r="P23" s="38"/>
      <c r="Q23" s="39">
        <f t="shared" si="7"/>
        <v>12.8</v>
      </c>
      <c r="R23" s="40">
        <f t="shared" si="8"/>
        <v>36</v>
      </c>
      <c r="S23" s="5">
        <f t="shared" si="9"/>
        <v>2</v>
      </c>
      <c r="T23" s="13"/>
      <c r="U23" s="13"/>
    </row>
    <row r="24" spans="1:21" ht="15">
      <c r="A24" s="5">
        <v>13</v>
      </c>
      <c r="B24" s="2" t="s">
        <v>16</v>
      </c>
      <c r="C24" s="37">
        <v>2.5</v>
      </c>
      <c r="D24" s="38">
        <v>6.2</v>
      </c>
      <c r="E24" s="38">
        <v>1.7</v>
      </c>
      <c r="F24" s="38"/>
      <c r="G24" s="39">
        <f t="shared" si="5"/>
        <v>10.399999999999999</v>
      </c>
      <c r="H24" s="37">
        <v>2.6</v>
      </c>
      <c r="I24" s="38">
        <v>7.3</v>
      </c>
      <c r="J24" s="38">
        <v>1.9</v>
      </c>
      <c r="K24" s="38"/>
      <c r="L24" s="39">
        <f t="shared" si="6"/>
        <v>11.8</v>
      </c>
      <c r="M24" s="37">
        <v>3.7</v>
      </c>
      <c r="N24" s="38">
        <v>6.1</v>
      </c>
      <c r="O24" s="38">
        <v>3.8</v>
      </c>
      <c r="P24" s="38"/>
      <c r="Q24" s="39">
        <f t="shared" si="7"/>
        <v>13.600000000000001</v>
      </c>
      <c r="R24" s="40">
        <f t="shared" si="8"/>
        <v>35.8</v>
      </c>
      <c r="S24" s="5">
        <f t="shared" si="9"/>
        <v>3</v>
      </c>
      <c r="T24" s="13"/>
      <c r="U24" s="13"/>
    </row>
    <row r="25" spans="1:21" ht="15">
      <c r="A25" s="6">
        <v>11</v>
      </c>
      <c r="B25" s="2" t="s">
        <v>11</v>
      </c>
      <c r="C25" s="37">
        <v>3</v>
      </c>
      <c r="D25" s="38">
        <v>6.7</v>
      </c>
      <c r="E25" s="38">
        <v>1.8</v>
      </c>
      <c r="F25" s="38"/>
      <c r="G25" s="39">
        <f t="shared" si="5"/>
        <v>11.5</v>
      </c>
      <c r="H25" s="37">
        <v>2.6</v>
      </c>
      <c r="I25" s="38">
        <v>7.27</v>
      </c>
      <c r="J25" s="38">
        <v>1.8</v>
      </c>
      <c r="K25" s="38"/>
      <c r="L25" s="39">
        <f t="shared" si="6"/>
        <v>11.67</v>
      </c>
      <c r="M25" s="37">
        <v>2.6</v>
      </c>
      <c r="N25" s="38">
        <v>5.6</v>
      </c>
      <c r="O25" s="38">
        <v>3.8</v>
      </c>
      <c r="P25" s="38"/>
      <c r="Q25" s="39">
        <f t="shared" si="7"/>
        <v>12</v>
      </c>
      <c r="R25" s="40">
        <f t="shared" si="8"/>
        <v>35.17</v>
      </c>
      <c r="S25" s="5">
        <f t="shared" si="9"/>
        <v>4</v>
      </c>
      <c r="T25" s="13"/>
      <c r="U25" s="13"/>
    </row>
    <row r="26" spans="1:21" ht="15">
      <c r="A26" s="5">
        <v>14</v>
      </c>
      <c r="B26" s="2" t="s">
        <v>12</v>
      </c>
      <c r="C26" s="37">
        <v>3</v>
      </c>
      <c r="D26" s="38">
        <v>6.7</v>
      </c>
      <c r="E26" s="38">
        <v>2</v>
      </c>
      <c r="F26" s="38"/>
      <c r="G26" s="39">
        <f t="shared" si="5"/>
        <v>11.7</v>
      </c>
      <c r="H26" s="37">
        <v>2.3</v>
      </c>
      <c r="I26" s="38">
        <v>6.1</v>
      </c>
      <c r="J26" s="38">
        <v>1.8</v>
      </c>
      <c r="K26" s="38"/>
      <c r="L26" s="39">
        <f t="shared" si="6"/>
        <v>10.2</v>
      </c>
      <c r="M26" s="37">
        <v>3.1</v>
      </c>
      <c r="N26" s="38">
        <v>4.9</v>
      </c>
      <c r="O26" s="38">
        <v>3.9</v>
      </c>
      <c r="P26" s="38"/>
      <c r="Q26" s="39">
        <f t="shared" si="7"/>
        <v>11.9</v>
      </c>
      <c r="R26" s="40">
        <f t="shared" si="8"/>
        <v>33.8</v>
      </c>
      <c r="S26" s="5">
        <f t="shared" si="9"/>
        <v>5</v>
      </c>
      <c r="T26" s="13"/>
      <c r="U26" s="13"/>
    </row>
    <row r="27" spans="1:21" ht="15">
      <c r="A27" s="5">
        <v>15</v>
      </c>
      <c r="B27" s="14" t="s">
        <v>15</v>
      </c>
      <c r="C27" s="41">
        <v>3.2</v>
      </c>
      <c r="D27" s="42">
        <v>5</v>
      </c>
      <c r="E27" s="42">
        <v>1.8</v>
      </c>
      <c r="F27" s="42"/>
      <c r="G27" s="39">
        <f t="shared" si="5"/>
        <v>10</v>
      </c>
      <c r="H27" s="41">
        <v>2.6</v>
      </c>
      <c r="I27" s="42">
        <v>7.07</v>
      </c>
      <c r="J27" s="42">
        <v>2</v>
      </c>
      <c r="K27" s="42"/>
      <c r="L27" s="39">
        <f t="shared" si="6"/>
        <v>11.67</v>
      </c>
      <c r="M27" s="41">
        <v>2.6</v>
      </c>
      <c r="N27" s="42">
        <v>3.6</v>
      </c>
      <c r="O27" s="42">
        <v>3.5</v>
      </c>
      <c r="P27" s="42"/>
      <c r="Q27" s="39">
        <f t="shared" si="7"/>
        <v>9.7</v>
      </c>
      <c r="R27" s="40">
        <f t="shared" si="8"/>
        <v>31.37</v>
      </c>
      <c r="S27" s="5">
        <f t="shared" si="9"/>
        <v>6</v>
      </c>
      <c r="T27" s="13"/>
      <c r="U27" s="13"/>
    </row>
    <row r="28" spans="1:21" ht="15">
      <c r="A28" s="5">
        <v>12</v>
      </c>
      <c r="B28" s="14" t="s">
        <v>26</v>
      </c>
      <c r="C28" s="41">
        <v>2</v>
      </c>
      <c r="D28" s="42">
        <v>4.5</v>
      </c>
      <c r="E28" s="42">
        <v>1.2</v>
      </c>
      <c r="F28" s="42"/>
      <c r="G28" s="39">
        <f t="shared" si="5"/>
        <v>7.7</v>
      </c>
      <c r="H28" s="41">
        <v>2.2</v>
      </c>
      <c r="I28" s="42">
        <v>5.2</v>
      </c>
      <c r="J28" s="42">
        <v>1.6</v>
      </c>
      <c r="K28" s="42"/>
      <c r="L28" s="39">
        <f t="shared" si="6"/>
        <v>9</v>
      </c>
      <c r="M28" s="41">
        <v>2.1</v>
      </c>
      <c r="N28" s="42">
        <v>2.3</v>
      </c>
      <c r="O28" s="42">
        <v>3.4</v>
      </c>
      <c r="P28" s="42"/>
      <c r="Q28" s="39">
        <f t="shared" si="7"/>
        <v>7.800000000000001</v>
      </c>
      <c r="R28" s="40">
        <f t="shared" si="8"/>
        <v>24.5</v>
      </c>
      <c r="S28" s="5">
        <f t="shared" si="9"/>
        <v>7</v>
      </c>
      <c r="T28" s="13"/>
      <c r="U28" s="13"/>
    </row>
    <row r="29" spans="1:21" ht="15.75" thickBot="1">
      <c r="A29" s="8">
        <v>10</v>
      </c>
      <c r="B29" s="3" t="s">
        <v>13</v>
      </c>
      <c r="C29" s="43">
        <v>1.4</v>
      </c>
      <c r="D29" s="44">
        <v>5.5</v>
      </c>
      <c r="E29" s="44">
        <v>1.6</v>
      </c>
      <c r="F29" s="44"/>
      <c r="G29" s="45">
        <f t="shared" si="5"/>
        <v>8.5</v>
      </c>
      <c r="H29" s="43">
        <v>1.1</v>
      </c>
      <c r="I29" s="44">
        <v>5.73</v>
      </c>
      <c r="J29" s="44">
        <v>0</v>
      </c>
      <c r="K29" s="44"/>
      <c r="L29" s="45">
        <f t="shared" si="6"/>
        <v>6.83</v>
      </c>
      <c r="M29" s="43">
        <v>2.1</v>
      </c>
      <c r="N29" s="44">
        <v>2</v>
      </c>
      <c r="O29" s="44">
        <v>3.6</v>
      </c>
      <c r="P29" s="44"/>
      <c r="Q29" s="45">
        <f t="shared" si="7"/>
        <v>7.699999999999999</v>
      </c>
      <c r="R29" s="46">
        <f t="shared" si="8"/>
        <v>23.03</v>
      </c>
      <c r="S29" s="8">
        <f t="shared" si="9"/>
        <v>8</v>
      </c>
      <c r="T29" s="13"/>
      <c r="U29" s="13"/>
    </row>
    <row r="30" spans="1:21" ht="15">
      <c r="A30" s="12"/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"/>
      <c r="U30" s="13"/>
    </row>
    <row r="31" spans="1:21" ht="15">
      <c r="A31" s="12"/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3"/>
      <c r="U31" s="13"/>
    </row>
    <row r="32" spans="1:2" ht="15">
      <c r="A32" s="74" t="s">
        <v>24</v>
      </c>
      <c r="B32" s="74"/>
    </row>
    <row r="33" ht="15.75" thickBot="1"/>
    <row r="34" spans="1:19" ht="15">
      <c r="A34" s="61" t="s">
        <v>0</v>
      </c>
      <c r="B34" s="63" t="s">
        <v>1</v>
      </c>
      <c r="C34" s="65" t="s">
        <v>2</v>
      </c>
      <c r="D34" s="66"/>
      <c r="E34" s="66"/>
      <c r="F34" s="66"/>
      <c r="G34" s="67"/>
      <c r="H34" s="68" t="s">
        <v>3</v>
      </c>
      <c r="I34" s="69"/>
      <c r="J34" s="69"/>
      <c r="K34" s="69"/>
      <c r="L34" s="70"/>
      <c r="M34" s="68" t="s">
        <v>4</v>
      </c>
      <c r="N34" s="69"/>
      <c r="O34" s="69"/>
      <c r="P34" s="69"/>
      <c r="Q34" s="70"/>
      <c r="R34" s="63" t="s">
        <v>5</v>
      </c>
      <c r="S34" s="63" t="s">
        <v>6</v>
      </c>
    </row>
    <row r="35" spans="1:19" ht="15.75" thickBot="1">
      <c r="A35" s="62"/>
      <c r="B35" s="64"/>
      <c r="C35" s="21" t="s">
        <v>7</v>
      </c>
      <c r="D35" s="22" t="s">
        <v>9</v>
      </c>
      <c r="E35" s="22" t="s">
        <v>8</v>
      </c>
      <c r="F35" s="22" t="s">
        <v>10</v>
      </c>
      <c r="G35" s="23"/>
      <c r="H35" s="21" t="s">
        <v>7</v>
      </c>
      <c r="I35" s="22" t="s">
        <v>9</v>
      </c>
      <c r="J35" s="22" t="s">
        <v>8</v>
      </c>
      <c r="K35" s="22" t="s">
        <v>10</v>
      </c>
      <c r="L35" s="23"/>
      <c r="M35" s="21" t="s">
        <v>7</v>
      </c>
      <c r="N35" s="22" t="s">
        <v>9</v>
      </c>
      <c r="O35" s="22" t="s">
        <v>8</v>
      </c>
      <c r="P35" s="22" t="s">
        <v>10</v>
      </c>
      <c r="Q35" s="23"/>
      <c r="R35" s="71"/>
      <c r="S35" s="71"/>
    </row>
    <row r="36" spans="1:19" ht="15">
      <c r="A36" s="4">
        <v>18</v>
      </c>
      <c r="B36" s="9" t="s">
        <v>19</v>
      </c>
      <c r="C36" s="33">
        <v>4.1</v>
      </c>
      <c r="D36" s="34">
        <v>6.7</v>
      </c>
      <c r="E36" s="34">
        <v>1.8</v>
      </c>
      <c r="F36" s="34"/>
      <c r="G36" s="35">
        <f>C36+D36+E36-F36</f>
        <v>12.600000000000001</v>
      </c>
      <c r="H36" s="33">
        <v>2.9</v>
      </c>
      <c r="I36" s="34">
        <v>7.47</v>
      </c>
      <c r="J36" s="34">
        <v>2</v>
      </c>
      <c r="K36" s="34"/>
      <c r="L36" s="35">
        <f>H36+I36+J36-K36</f>
        <v>12.37</v>
      </c>
      <c r="M36" s="33">
        <v>5.6</v>
      </c>
      <c r="N36" s="34">
        <v>7</v>
      </c>
      <c r="O36" s="34">
        <v>4</v>
      </c>
      <c r="P36" s="34"/>
      <c r="Q36" s="35">
        <f>M36+N36+O36-P36</f>
        <v>16.6</v>
      </c>
      <c r="R36" s="36">
        <f>G36+L36+Q36</f>
        <v>41.57</v>
      </c>
      <c r="S36" s="4">
        <f>RANK(R36,$R$36:$R$40,0)</f>
        <v>1</v>
      </c>
    </row>
    <row r="37" spans="1:19" ht="15">
      <c r="A37" s="5">
        <v>17</v>
      </c>
      <c r="B37" s="10" t="s">
        <v>20</v>
      </c>
      <c r="C37" s="37">
        <v>3.9</v>
      </c>
      <c r="D37" s="38">
        <v>6.3</v>
      </c>
      <c r="E37" s="38">
        <v>1.9</v>
      </c>
      <c r="F37" s="38"/>
      <c r="G37" s="39">
        <f>C37+D37+E37-F37</f>
        <v>12.1</v>
      </c>
      <c r="H37" s="37">
        <v>3.3</v>
      </c>
      <c r="I37" s="38">
        <v>7.17</v>
      </c>
      <c r="J37" s="38">
        <v>2</v>
      </c>
      <c r="K37" s="38"/>
      <c r="L37" s="39">
        <f>H37+I37+J37-K37</f>
        <v>12.469999999999999</v>
      </c>
      <c r="M37" s="37">
        <v>3.4</v>
      </c>
      <c r="N37" s="38">
        <v>6.7</v>
      </c>
      <c r="O37" s="38">
        <v>4</v>
      </c>
      <c r="P37" s="38"/>
      <c r="Q37" s="39">
        <f>M37+N37+O37-P37</f>
        <v>14.1</v>
      </c>
      <c r="R37" s="40">
        <f>G37+L37+Q37</f>
        <v>38.67</v>
      </c>
      <c r="S37" s="5">
        <f>RANK(R37,$R$36:$R$40,0)</f>
        <v>2</v>
      </c>
    </row>
    <row r="38" spans="1:19" ht="15">
      <c r="A38" s="6">
        <v>19</v>
      </c>
      <c r="B38" s="10" t="s">
        <v>13</v>
      </c>
      <c r="C38" s="37">
        <v>2.7</v>
      </c>
      <c r="D38" s="38">
        <v>6.3</v>
      </c>
      <c r="E38" s="38">
        <v>2</v>
      </c>
      <c r="F38" s="38"/>
      <c r="G38" s="39">
        <f>C38+D38+E38-F38</f>
        <v>11</v>
      </c>
      <c r="H38" s="37">
        <v>2.5</v>
      </c>
      <c r="I38" s="38">
        <v>6.67</v>
      </c>
      <c r="J38" s="38">
        <v>2</v>
      </c>
      <c r="K38" s="38"/>
      <c r="L38" s="39">
        <f>H38+I38+J38-K38</f>
        <v>11.17</v>
      </c>
      <c r="M38" s="37">
        <v>4.3</v>
      </c>
      <c r="N38" s="38">
        <v>7</v>
      </c>
      <c r="O38" s="38">
        <v>3.7</v>
      </c>
      <c r="P38" s="38"/>
      <c r="Q38" s="39">
        <f>M38+N38+O38-P38</f>
        <v>15</v>
      </c>
      <c r="R38" s="40">
        <f>G38+L38+Q38</f>
        <v>37.17</v>
      </c>
      <c r="S38" s="5">
        <f>RANK(R38,$R$36:$R$40,0)</f>
        <v>3</v>
      </c>
    </row>
    <row r="39" spans="1:19" ht="15">
      <c r="A39" s="5">
        <v>20</v>
      </c>
      <c r="B39" s="10" t="s">
        <v>18</v>
      </c>
      <c r="C39" s="37">
        <v>2.9</v>
      </c>
      <c r="D39" s="38">
        <v>6.4</v>
      </c>
      <c r="E39" s="38">
        <v>1.9</v>
      </c>
      <c r="F39" s="38"/>
      <c r="G39" s="39">
        <f>C39+D39+E39-F39</f>
        <v>11.200000000000001</v>
      </c>
      <c r="H39" s="37">
        <v>2.8</v>
      </c>
      <c r="I39" s="38">
        <v>6.8</v>
      </c>
      <c r="J39" s="38">
        <v>1.9</v>
      </c>
      <c r="K39" s="38"/>
      <c r="L39" s="39">
        <f>H39+I39+J39-K39</f>
        <v>11.5</v>
      </c>
      <c r="M39" s="37">
        <v>4</v>
      </c>
      <c r="N39" s="38">
        <v>6.7</v>
      </c>
      <c r="O39" s="38">
        <v>3.7</v>
      </c>
      <c r="P39" s="38"/>
      <c r="Q39" s="39">
        <f>M39+N39+O39-P39</f>
        <v>14.399999999999999</v>
      </c>
      <c r="R39" s="40">
        <f>G39+L39+Q39</f>
        <v>37.1</v>
      </c>
      <c r="S39" s="5">
        <f>RANK(R39,$R$36:$R$40,0)</f>
        <v>4</v>
      </c>
    </row>
    <row r="40" spans="1:19" ht="15.75" thickBot="1">
      <c r="A40" s="7">
        <v>16</v>
      </c>
      <c r="B40" s="11" t="s">
        <v>17</v>
      </c>
      <c r="C40" s="43">
        <v>2.8</v>
      </c>
      <c r="D40" s="44">
        <v>6</v>
      </c>
      <c r="E40" s="44">
        <v>2</v>
      </c>
      <c r="F40" s="44">
        <v>0.3</v>
      </c>
      <c r="G40" s="45">
        <f>C40+D40+E40-F40</f>
        <v>10.5</v>
      </c>
      <c r="H40" s="43">
        <v>2.3</v>
      </c>
      <c r="I40" s="44">
        <v>6.4</v>
      </c>
      <c r="J40" s="44">
        <v>1.5</v>
      </c>
      <c r="K40" s="44"/>
      <c r="L40" s="45">
        <f>H40+I40+J40-K40</f>
        <v>10.2</v>
      </c>
      <c r="M40" s="43">
        <v>3.5</v>
      </c>
      <c r="N40" s="44">
        <v>6.2</v>
      </c>
      <c r="O40" s="44">
        <v>4</v>
      </c>
      <c r="P40" s="44"/>
      <c r="Q40" s="45">
        <f>M40+N40+O40-P40</f>
        <v>13.7</v>
      </c>
      <c r="R40" s="46">
        <f>G40+L40+Q40</f>
        <v>34.4</v>
      </c>
      <c r="S40" s="8">
        <f>RANK(R40,$R$36:$R$40,0)</f>
        <v>5</v>
      </c>
    </row>
    <row r="44" ht="15">
      <c r="G44" s="47"/>
    </row>
  </sheetData>
  <sheetProtection/>
  <mergeCells count="26">
    <mergeCell ref="A5:B5"/>
    <mergeCell ref="A18:B18"/>
    <mergeCell ref="A32:B32"/>
    <mergeCell ref="A2:S2"/>
    <mergeCell ref="A3:S3"/>
    <mergeCell ref="C7:G7"/>
    <mergeCell ref="M7:Q7"/>
    <mergeCell ref="H7:L7"/>
    <mergeCell ref="A7:A8"/>
    <mergeCell ref="B7:B8"/>
    <mergeCell ref="M34:Q34"/>
    <mergeCell ref="R34:R35"/>
    <mergeCell ref="S7:S8"/>
    <mergeCell ref="R7:R8"/>
    <mergeCell ref="M20:Q20"/>
    <mergeCell ref="R20:R21"/>
    <mergeCell ref="S34:S35"/>
    <mergeCell ref="S20:S21"/>
    <mergeCell ref="A20:A21"/>
    <mergeCell ref="B20:B21"/>
    <mergeCell ref="C20:G20"/>
    <mergeCell ref="H20:L20"/>
    <mergeCell ref="A34:A35"/>
    <mergeCell ref="B34:B35"/>
    <mergeCell ref="C34:G34"/>
    <mergeCell ref="H34:L34"/>
  </mergeCells>
  <printOptions/>
  <pageMargins left="0.7" right="0.7" top="0.787401575" bottom="0.787401575" header="0.3" footer="0.3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6.7109375" style="0" bestFit="1" customWidth="1"/>
    <col min="3" max="6" width="4.57421875" style="0" bestFit="1" customWidth="1"/>
    <col min="7" max="7" width="5.57421875" style="0" bestFit="1" customWidth="1"/>
    <col min="8" max="11" width="4.57421875" style="0" bestFit="1" customWidth="1"/>
    <col min="12" max="12" width="5.57421875" style="0" bestFit="1" customWidth="1"/>
    <col min="13" max="16" width="4.57421875" style="0" bestFit="1" customWidth="1"/>
    <col min="17" max="17" width="5.57421875" style="0" bestFit="1" customWidth="1"/>
  </cols>
  <sheetData>
    <row r="2" spans="1:19" ht="28.5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8.75">
      <c r="A3" s="76">
        <v>42715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5" spans="1:2" ht="15">
      <c r="A5" s="74" t="s">
        <v>22</v>
      </c>
      <c r="B5" s="74"/>
    </row>
    <row r="6" ht="15.75" thickBot="1"/>
    <row r="7" spans="1:19" ht="15">
      <c r="A7" s="84" t="s">
        <v>0</v>
      </c>
      <c r="B7" s="72" t="s">
        <v>1</v>
      </c>
      <c r="C7" s="78" t="s">
        <v>2</v>
      </c>
      <c r="D7" s="79"/>
      <c r="E7" s="79"/>
      <c r="F7" s="79"/>
      <c r="G7" s="80"/>
      <c r="H7" s="81" t="s">
        <v>3</v>
      </c>
      <c r="I7" s="82"/>
      <c r="J7" s="82"/>
      <c r="K7" s="82"/>
      <c r="L7" s="83"/>
      <c r="M7" s="81" t="s">
        <v>4</v>
      </c>
      <c r="N7" s="82"/>
      <c r="O7" s="82"/>
      <c r="P7" s="82"/>
      <c r="Q7" s="83"/>
      <c r="R7" s="72" t="s">
        <v>5</v>
      </c>
      <c r="S7" s="72" t="s">
        <v>6</v>
      </c>
    </row>
    <row r="8" spans="1:19" ht="15.75" thickBot="1">
      <c r="A8" s="85"/>
      <c r="B8" s="86"/>
      <c r="C8" s="24" t="s">
        <v>7</v>
      </c>
      <c r="D8" s="25" t="s">
        <v>9</v>
      </c>
      <c r="E8" s="25" t="s">
        <v>8</v>
      </c>
      <c r="F8" s="25" t="s">
        <v>10</v>
      </c>
      <c r="G8" s="26"/>
      <c r="H8" s="24" t="s">
        <v>7</v>
      </c>
      <c r="I8" s="25" t="s">
        <v>9</v>
      </c>
      <c r="J8" s="25" t="s">
        <v>8</v>
      </c>
      <c r="K8" s="25" t="s">
        <v>10</v>
      </c>
      <c r="L8" s="26"/>
      <c r="M8" s="24" t="s">
        <v>7</v>
      </c>
      <c r="N8" s="25" t="s">
        <v>9</v>
      </c>
      <c r="O8" s="25" t="s">
        <v>8</v>
      </c>
      <c r="P8" s="25" t="s">
        <v>10</v>
      </c>
      <c r="Q8" s="26"/>
      <c r="R8" s="86"/>
      <c r="S8" s="86"/>
    </row>
    <row r="9" spans="1:19" ht="15">
      <c r="A9" s="4">
        <v>2</v>
      </c>
      <c r="B9" s="9" t="s">
        <v>25</v>
      </c>
      <c r="C9" s="33">
        <v>3.3</v>
      </c>
      <c r="D9" s="34">
        <v>5.6</v>
      </c>
      <c r="E9" s="34">
        <v>1.9</v>
      </c>
      <c r="F9" s="34"/>
      <c r="G9" s="35">
        <f aca="true" t="shared" si="0" ref="G9:G15">C9+D9+E9-F9</f>
        <v>10.799999999999999</v>
      </c>
      <c r="H9" s="33">
        <v>3.2</v>
      </c>
      <c r="I9" s="34">
        <v>7.7</v>
      </c>
      <c r="J9" s="34">
        <v>2</v>
      </c>
      <c r="K9" s="34"/>
      <c r="L9" s="35">
        <f aca="true" t="shared" si="1" ref="L9:L15">H9+I9+J9-K9</f>
        <v>12.9</v>
      </c>
      <c r="M9" s="33">
        <v>2.8</v>
      </c>
      <c r="N9" s="34">
        <v>6.5</v>
      </c>
      <c r="O9" s="34">
        <v>3.8</v>
      </c>
      <c r="P9" s="34"/>
      <c r="Q9" s="35">
        <f aca="true" t="shared" si="2" ref="Q9:Q15">M9+N9+O9-P9</f>
        <v>13.100000000000001</v>
      </c>
      <c r="R9" s="36">
        <f aca="true" t="shared" si="3" ref="R9:R15">G9+L9+Q9</f>
        <v>36.8</v>
      </c>
      <c r="S9" s="4">
        <f aca="true" t="shared" si="4" ref="S9:S15">RANK(R9,$R$9:$R$15,0)</f>
        <v>1</v>
      </c>
    </row>
    <row r="10" spans="1:19" ht="15">
      <c r="A10" s="5">
        <v>4</v>
      </c>
      <c r="B10" s="10" t="s">
        <v>14</v>
      </c>
      <c r="C10" s="37">
        <v>2.2</v>
      </c>
      <c r="D10" s="38">
        <v>5.6</v>
      </c>
      <c r="E10" s="38">
        <v>1.9</v>
      </c>
      <c r="F10" s="38"/>
      <c r="G10" s="39">
        <f t="shared" si="0"/>
        <v>9.7</v>
      </c>
      <c r="H10" s="37">
        <v>2.9</v>
      </c>
      <c r="I10" s="38">
        <v>6.77</v>
      </c>
      <c r="J10" s="38">
        <v>2</v>
      </c>
      <c r="K10" s="38"/>
      <c r="L10" s="39">
        <f t="shared" si="1"/>
        <v>11.67</v>
      </c>
      <c r="M10" s="37">
        <v>2.7</v>
      </c>
      <c r="N10" s="38">
        <v>6.5</v>
      </c>
      <c r="O10" s="38">
        <v>4</v>
      </c>
      <c r="P10" s="38"/>
      <c r="Q10" s="39">
        <f t="shared" si="2"/>
        <v>13.2</v>
      </c>
      <c r="R10" s="40">
        <f t="shared" si="3"/>
        <v>34.56999999999999</v>
      </c>
      <c r="S10" s="5">
        <f t="shared" si="4"/>
        <v>2</v>
      </c>
    </row>
    <row r="11" spans="1:19" ht="15">
      <c r="A11" s="6">
        <v>1</v>
      </c>
      <c r="B11" s="10" t="s">
        <v>27</v>
      </c>
      <c r="C11" s="37">
        <v>3.7</v>
      </c>
      <c r="D11" s="38">
        <v>6.1</v>
      </c>
      <c r="E11" s="38">
        <v>2</v>
      </c>
      <c r="F11" s="38"/>
      <c r="G11" s="39">
        <f t="shared" si="0"/>
        <v>11.8</v>
      </c>
      <c r="H11" s="37">
        <v>2.9</v>
      </c>
      <c r="I11" s="38">
        <v>7.07</v>
      </c>
      <c r="J11" s="38">
        <v>2</v>
      </c>
      <c r="K11" s="38"/>
      <c r="L11" s="39">
        <f t="shared" si="1"/>
        <v>11.97</v>
      </c>
      <c r="M11" s="37">
        <v>2</v>
      </c>
      <c r="N11" s="38">
        <v>4.8</v>
      </c>
      <c r="O11" s="38">
        <v>3.8</v>
      </c>
      <c r="P11" s="38"/>
      <c r="Q11" s="39">
        <f t="shared" si="2"/>
        <v>10.6</v>
      </c>
      <c r="R11" s="40">
        <f t="shared" si="3"/>
        <v>34.370000000000005</v>
      </c>
      <c r="S11" s="5">
        <f t="shared" si="4"/>
        <v>3</v>
      </c>
    </row>
    <row r="12" spans="1:19" ht="15">
      <c r="A12" s="5">
        <v>6</v>
      </c>
      <c r="B12" s="10" t="s">
        <v>12</v>
      </c>
      <c r="C12" s="37">
        <v>2.1</v>
      </c>
      <c r="D12" s="38">
        <v>6.7</v>
      </c>
      <c r="E12" s="38">
        <v>2</v>
      </c>
      <c r="F12" s="38"/>
      <c r="G12" s="39">
        <f t="shared" si="0"/>
        <v>10.8</v>
      </c>
      <c r="H12" s="37">
        <v>2.4</v>
      </c>
      <c r="I12" s="38">
        <v>5.73</v>
      </c>
      <c r="J12" s="38">
        <v>1.9</v>
      </c>
      <c r="K12" s="38"/>
      <c r="L12" s="39">
        <f t="shared" si="1"/>
        <v>10.030000000000001</v>
      </c>
      <c r="M12" s="37">
        <v>2.1</v>
      </c>
      <c r="N12" s="38">
        <v>5.4</v>
      </c>
      <c r="O12" s="38">
        <v>4</v>
      </c>
      <c r="P12" s="38"/>
      <c r="Q12" s="39">
        <f t="shared" si="2"/>
        <v>11.5</v>
      </c>
      <c r="R12" s="40">
        <f t="shared" si="3"/>
        <v>32.33</v>
      </c>
      <c r="S12" s="5">
        <f t="shared" si="4"/>
        <v>4</v>
      </c>
    </row>
    <row r="13" spans="1:19" ht="15">
      <c r="A13" s="6">
        <v>7</v>
      </c>
      <c r="B13" s="10" t="s">
        <v>13</v>
      </c>
      <c r="C13" s="37">
        <v>2.6</v>
      </c>
      <c r="D13" s="38">
        <v>6.2</v>
      </c>
      <c r="E13" s="38">
        <v>2</v>
      </c>
      <c r="F13" s="38"/>
      <c r="G13" s="39">
        <f t="shared" si="0"/>
        <v>10.8</v>
      </c>
      <c r="H13" s="37">
        <v>2.7</v>
      </c>
      <c r="I13" s="38">
        <v>5.77</v>
      </c>
      <c r="J13" s="38">
        <v>2</v>
      </c>
      <c r="K13" s="38"/>
      <c r="L13" s="39">
        <f t="shared" si="1"/>
        <v>10.469999999999999</v>
      </c>
      <c r="M13" s="37">
        <v>2.2</v>
      </c>
      <c r="N13" s="38">
        <v>5</v>
      </c>
      <c r="O13" s="38">
        <v>3.8</v>
      </c>
      <c r="P13" s="38"/>
      <c r="Q13" s="39">
        <f t="shared" si="2"/>
        <v>11</v>
      </c>
      <c r="R13" s="40">
        <f t="shared" si="3"/>
        <v>32.269999999999996</v>
      </c>
      <c r="S13" s="5">
        <f t="shared" si="4"/>
        <v>5</v>
      </c>
    </row>
    <row r="14" spans="1:19" ht="15">
      <c r="A14" s="5">
        <v>5</v>
      </c>
      <c r="B14" s="10" t="s">
        <v>11</v>
      </c>
      <c r="C14" s="37">
        <v>2.7</v>
      </c>
      <c r="D14" s="38">
        <v>6.5</v>
      </c>
      <c r="E14" s="38">
        <v>2</v>
      </c>
      <c r="F14" s="38"/>
      <c r="G14" s="39">
        <f t="shared" si="0"/>
        <v>11.2</v>
      </c>
      <c r="H14" s="37">
        <v>2.8</v>
      </c>
      <c r="I14" s="38">
        <v>6.57</v>
      </c>
      <c r="J14" s="38">
        <v>2</v>
      </c>
      <c r="K14" s="38"/>
      <c r="L14" s="39">
        <f t="shared" si="1"/>
        <v>11.370000000000001</v>
      </c>
      <c r="M14" s="37">
        <v>1.6</v>
      </c>
      <c r="N14" s="38">
        <v>4.4</v>
      </c>
      <c r="O14" s="38">
        <v>3.6</v>
      </c>
      <c r="P14" s="38"/>
      <c r="Q14" s="39">
        <f t="shared" si="2"/>
        <v>9.6</v>
      </c>
      <c r="R14" s="40">
        <f t="shared" si="3"/>
        <v>32.17</v>
      </c>
      <c r="S14" s="5">
        <f t="shared" si="4"/>
        <v>6</v>
      </c>
    </row>
    <row r="15" spans="1:19" ht="15.75" thickBot="1">
      <c r="A15" s="7">
        <v>3</v>
      </c>
      <c r="B15" s="11" t="s">
        <v>16</v>
      </c>
      <c r="C15" s="43">
        <v>2</v>
      </c>
      <c r="D15" s="44">
        <v>5.4</v>
      </c>
      <c r="E15" s="44">
        <v>1.9</v>
      </c>
      <c r="F15" s="44"/>
      <c r="G15" s="45">
        <f t="shared" si="0"/>
        <v>9.3</v>
      </c>
      <c r="H15" s="43">
        <v>2.5</v>
      </c>
      <c r="I15" s="44">
        <v>6.03</v>
      </c>
      <c r="J15" s="44">
        <v>1.8</v>
      </c>
      <c r="K15" s="44"/>
      <c r="L15" s="45">
        <f t="shared" si="1"/>
        <v>10.330000000000002</v>
      </c>
      <c r="M15" s="43">
        <v>2.4</v>
      </c>
      <c r="N15" s="44">
        <v>5.6</v>
      </c>
      <c r="O15" s="44">
        <v>3.8</v>
      </c>
      <c r="P15" s="44"/>
      <c r="Q15" s="45">
        <f t="shared" si="2"/>
        <v>11.8</v>
      </c>
      <c r="R15" s="46">
        <f t="shared" si="3"/>
        <v>31.430000000000003</v>
      </c>
      <c r="S15" s="8">
        <f t="shared" si="4"/>
        <v>7</v>
      </c>
    </row>
  </sheetData>
  <sheetProtection/>
  <mergeCells count="10">
    <mergeCell ref="A2:S2"/>
    <mergeCell ref="A3:S3"/>
    <mergeCell ref="A5:B5"/>
    <mergeCell ref="A7:A8"/>
    <mergeCell ref="B7:B8"/>
    <mergeCell ref="C7:G7"/>
    <mergeCell ref="H7:L7"/>
    <mergeCell ref="M7:Q7"/>
    <mergeCell ref="R7:R8"/>
    <mergeCell ref="S7:S8"/>
  </mergeCells>
  <printOptions/>
  <pageMargins left="0.7" right="0.7" top="0.787401575" bottom="0.787401575" header="0.3" footer="0.3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6.57421875" style="0" bestFit="1" customWidth="1"/>
    <col min="3" max="6" width="4.57421875" style="0" bestFit="1" customWidth="1"/>
    <col min="7" max="7" width="5.57421875" style="0" bestFit="1" customWidth="1"/>
    <col min="8" max="11" width="4.57421875" style="0" bestFit="1" customWidth="1"/>
    <col min="12" max="12" width="5.57421875" style="0" bestFit="1" customWidth="1"/>
    <col min="13" max="16" width="4.57421875" style="0" bestFit="1" customWidth="1"/>
    <col min="17" max="17" width="5.57421875" style="0" bestFit="1" customWidth="1"/>
  </cols>
  <sheetData>
    <row r="2" spans="1:19" ht="28.5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8.75">
      <c r="A3" s="76">
        <v>42715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5" spans="1:2" ht="15">
      <c r="A5" s="74" t="s">
        <v>23</v>
      </c>
      <c r="B5" s="74"/>
    </row>
    <row r="6" ht="15.75" thickBot="1"/>
    <row r="7" spans="1:19" ht="15">
      <c r="A7" s="51" t="s">
        <v>0</v>
      </c>
      <c r="B7" s="53" t="s">
        <v>1</v>
      </c>
      <c r="C7" s="55" t="s">
        <v>2</v>
      </c>
      <c r="D7" s="56"/>
      <c r="E7" s="56"/>
      <c r="F7" s="56"/>
      <c r="G7" s="57"/>
      <c r="H7" s="58" t="s">
        <v>3</v>
      </c>
      <c r="I7" s="59"/>
      <c r="J7" s="59"/>
      <c r="K7" s="59"/>
      <c r="L7" s="60"/>
      <c r="M7" s="58" t="s">
        <v>4</v>
      </c>
      <c r="N7" s="59"/>
      <c r="O7" s="59"/>
      <c r="P7" s="59"/>
      <c r="Q7" s="60"/>
      <c r="R7" s="53" t="s">
        <v>5</v>
      </c>
      <c r="S7" s="53" t="s">
        <v>6</v>
      </c>
    </row>
    <row r="8" spans="1:19" ht="15.75" thickBot="1">
      <c r="A8" s="87"/>
      <c r="B8" s="88"/>
      <c r="C8" s="27" t="s">
        <v>7</v>
      </c>
      <c r="D8" s="28" t="s">
        <v>9</v>
      </c>
      <c r="E8" s="28" t="s">
        <v>8</v>
      </c>
      <c r="F8" s="28" t="s">
        <v>10</v>
      </c>
      <c r="G8" s="29"/>
      <c r="H8" s="27" t="s">
        <v>7</v>
      </c>
      <c r="I8" s="28" t="s">
        <v>9</v>
      </c>
      <c r="J8" s="28" t="s">
        <v>8</v>
      </c>
      <c r="K8" s="28" t="s">
        <v>10</v>
      </c>
      <c r="L8" s="29"/>
      <c r="M8" s="27" t="s">
        <v>7</v>
      </c>
      <c r="N8" s="28" t="s">
        <v>9</v>
      </c>
      <c r="O8" s="28" t="s">
        <v>8</v>
      </c>
      <c r="P8" s="28" t="s">
        <v>10</v>
      </c>
      <c r="Q8" s="29"/>
      <c r="R8" s="88"/>
      <c r="S8" s="54"/>
    </row>
    <row r="9" spans="1:19" ht="15">
      <c r="A9" s="4">
        <v>9</v>
      </c>
      <c r="B9" s="1" t="s">
        <v>14</v>
      </c>
      <c r="C9" s="33">
        <v>3.1</v>
      </c>
      <c r="D9" s="34">
        <v>6.9</v>
      </c>
      <c r="E9" s="34">
        <v>2</v>
      </c>
      <c r="F9" s="34"/>
      <c r="G9" s="35">
        <f aca="true" t="shared" si="0" ref="G9:G16">C9+D9+E9-F9</f>
        <v>12</v>
      </c>
      <c r="H9" s="33">
        <v>2.6</v>
      </c>
      <c r="I9" s="34">
        <v>6.47</v>
      </c>
      <c r="J9" s="34">
        <v>2</v>
      </c>
      <c r="K9" s="34"/>
      <c r="L9" s="35">
        <f aca="true" t="shared" si="1" ref="L9:L16">H9+I9+J9-K9</f>
        <v>11.07</v>
      </c>
      <c r="M9" s="33">
        <v>4.7</v>
      </c>
      <c r="N9" s="34">
        <v>6.4</v>
      </c>
      <c r="O9" s="34">
        <v>3.8</v>
      </c>
      <c r="P9" s="34"/>
      <c r="Q9" s="35">
        <f aca="true" t="shared" si="2" ref="Q9:Q16">M9+N9+O9-P9</f>
        <v>14.900000000000002</v>
      </c>
      <c r="R9" s="48">
        <f aca="true" t="shared" si="3" ref="R9:R16">G9+L9+Q9</f>
        <v>37.97</v>
      </c>
      <c r="S9" s="4">
        <f aca="true" t="shared" si="4" ref="S9:S16">RANK(R9,$R$9:$R$16,0)</f>
        <v>1</v>
      </c>
    </row>
    <row r="10" spans="1:19" ht="15">
      <c r="A10" s="6">
        <v>8</v>
      </c>
      <c r="B10" s="2" t="s">
        <v>25</v>
      </c>
      <c r="C10" s="37">
        <v>3.5</v>
      </c>
      <c r="D10" s="38">
        <v>5.8</v>
      </c>
      <c r="E10" s="38">
        <v>2</v>
      </c>
      <c r="F10" s="38"/>
      <c r="G10" s="39">
        <f t="shared" si="0"/>
        <v>11.3</v>
      </c>
      <c r="H10" s="37">
        <v>2.6</v>
      </c>
      <c r="I10" s="38">
        <v>7.4</v>
      </c>
      <c r="J10" s="38">
        <v>1.9</v>
      </c>
      <c r="K10" s="38"/>
      <c r="L10" s="39">
        <f t="shared" si="1"/>
        <v>11.9</v>
      </c>
      <c r="M10" s="37">
        <v>3.4</v>
      </c>
      <c r="N10" s="38">
        <v>5.6</v>
      </c>
      <c r="O10" s="38">
        <v>3.8</v>
      </c>
      <c r="P10" s="38"/>
      <c r="Q10" s="39">
        <f t="shared" si="2"/>
        <v>12.8</v>
      </c>
      <c r="R10" s="49">
        <f t="shared" si="3"/>
        <v>36</v>
      </c>
      <c r="S10" s="5">
        <f t="shared" si="4"/>
        <v>2</v>
      </c>
    </row>
    <row r="11" spans="1:19" ht="15">
      <c r="A11" s="5">
        <v>13</v>
      </c>
      <c r="B11" s="2" t="s">
        <v>16</v>
      </c>
      <c r="C11" s="37">
        <v>2.5</v>
      </c>
      <c r="D11" s="38">
        <v>6.2</v>
      </c>
      <c r="E11" s="38">
        <v>1.7</v>
      </c>
      <c r="F11" s="38"/>
      <c r="G11" s="39">
        <f t="shared" si="0"/>
        <v>10.399999999999999</v>
      </c>
      <c r="H11" s="37">
        <v>2.6</v>
      </c>
      <c r="I11" s="38">
        <v>7.3</v>
      </c>
      <c r="J11" s="38">
        <v>1.9</v>
      </c>
      <c r="K11" s="38"/>
      <c r="L11" s="39">
        <f t="shared" si="1"/>
        <v>11.8</v>
      </c>
      <c r="M11" s="37">
        <v>3.7</v>
      </c>
      <c r="N11" s="38">
        <v>6.1</v>
      </c>
      <c r="O11" s="38">
        <v>3.8</v>
      </c>
      <c r="P11" s="38"/>
      <c r="Q11" s="39">
        <f t="shared" si="2"/>
        <v>13.600000000000001</v>
      </c>
      <c r="R11" s="49">
        <f t="shared" si="3"/>
        <v>35.8</v>
      </c>
      <c r="S11" s="5">
        <f t="shared" si="4"/>
        <v>3</v>
      </c>
    </row>
    <row r="12" spans="1:19" ht="15">
      <c r="A12" s="6">
        <v>11</v>
      </c>
      <c r="B12" s="2" t="s">
        <v>11</v>
      </c>
      <c r="C12" s="37">
        <v>3</v>
      </c>
      <c r="D12" s="38">
        <v>6.7</v>
      </c>
      <c r="E12" s="38">
        <v>1.8</v>
      </c>
      <c r="F12" s="38"/>
      <c r="G12" s="39">
        <f t="shared" si="0"/>
        <v>11.5</v>
      </c>
      <c r="H12" s="37">
        <v>2.6</v>
      </c>
      <c r="I12" s="38">
        <v>7.27</v>
      </c>
      <c r="J12" s="38">
        <v>1.8</v>
      </c>
      <c r="K12" s="38"/>
      <c r="L12" s="39">
        <f t="shared" si="1"/>
        <v>11.67</v>
      </c>
      <c r="M12" s="37">
        <v>2.6</v>
      </c>
      <c r="N12" s="38">
        <v>5.6</v>
      </c>
      <c r="O12" s="38">
        <v>3.8</v>
      </c>
      <c r="P12" s="38"/>
      <c r="Q12" s="39">
        <f t="shared" si="2"/>
        <v>12</v>
      </c>
      <c r="R12" s="49">
        <f t="shared" si="3"/>
        <v>35.17</v>
      </c>
      <c r="S12" s="5">
        <f t="shared" si="4"/>
        <v>4</v>
      </c>
    </row>
    <row r="13" spans="1:19" ht="15">
      <c r="A13" s="5">
        <v>14</v>
      </c>
      <c r="B13" s="2" t="s">
        <v>12</v>
      </c>
      <c r="C13" s="37">
        <v>3</v>
      </c>
      <c r="D13" s="38">
        <v>6.7</v>
      </c>
      <c r="E13" s="38">
        <v>2</v>
      </c>
      <c r="F13" s="38"/>
      <c r="G13" s="39">
        <f t="shared" si="0"/>
        <v>11.7</v>
      </c>
      <c r="H13" s="37">
        <v>2.3</v>
      </c>
      <c r="I13" s="38">
        <v>6.1</v>
      </c>
      <c r="J13" s="38">
        <v>1.8</v>
      </c>
      <c r="K13" s="38"/>
      <c r="L13" s="39">
        <f t="shared" si="1"/>
        <v>10.2</v>
      </c>
      <c r="M13" s="37">
        <v>3.1</v>
      </c>
      <c r="N13" s="38">
        <v>4.9</v>
      </c>
      <c r="O13" s="38">
        <v>3.9</v>
      </c>
      <c r="P13" s="38"/>
      <c r="Q13" s="39">
        <f t="shared" si="2"/>
        <v>11.9</v>
      </c>
      <c r="R13" s="49">
        <f t="shared" si="3"/>
        <v>33.8</v>
      </c>
      <c r="S13" s="5">
        <f t="shared" si="4"/>
        <v>5</v>
      </c>
    </row>
    <row r="14" spans="1:19" ht="15">
      <c r="A14" s="5">
        <v>15</v>
      </c>
      <c r="B14" s="14" t="s">
        <v>15</v>
      </c>
      <c r="C14" s="41">
        <v>3.2</v>
      </c>
      <c r="D14" s="42">
        <v>5</v>
      </c>
      <c r="E14" s="42">
        <v>1.8</v>
      </c>
      <c r="F14" s="42"/>
      <c r="G14" s="39">
        <f t="shared" si="0"/>
        <v>10</v>
      </c>
      <c r="H14" s="41">
        <v>2.6</v>
      </c>
      <c r="I14" s="42">
        <v>7.07</v>
      </c>
      <c r="J14" s="42">
        <v>2</v>
      </c>
      <c r="K14" s="42"/>
      <c r="L14" s="39">
        <f t="shared" si="1"/>
        <v>11.67</v>
      </c>
      <c r="M14" s="41">
        <v>2.6</v>
      </c>
      <c r="N14" s="42">
        <v>3.6</v>
      </c>
      <c r="O14" s="42">
        <v>3.5</v>
      </c>
      <c r="P14" s="42"/>
      <c r="Q14" s="39">
        <f t="shared" si="2"/>
        <v>9.7</v>
      </c>
      <c r="R14" s="49">
        <f t="shared" si="3"/>
        <v>31.37</v>
      </c>
      <c r="S14" s="5">
        <f t="shared" si="4"/>
        <v>6</v>
      </c>
    </row>
    <row r="15" spans="1:19" ht="15">
      <c r="A15" s="5">
        <v>12</v>
      </c>
      <c r="B15" s="14" t="s">
        <v>26</v>
      </c>
      <c r="C15" s="41">
        <v>2</v>
      </c>
      <c r="D15" s="42">
        <v>4.5</v>
      </c>
      <c r="E15" s="42">
        <v>1.2</v>
      </c>
      <c r="F15" s="42"/>
      <c r="G15" s="39">
        <f t="shared" si="0"/>
        <v>7.7</v>
      </c>
      <c r="H15" s="41">
        <v>2.2</v>
      </c>
      <c r="I15" s="42">
        <v>5.2</v>
      </c>
      <c r="J15" s="42">
        <v>1.6</v>
      </c>
      <c r="K15" s="42"/>
      <c r="L15" s="39">
        <f t="shared" si="1"/>
        <v>9</v>
      </c>
      <c r="M15" s="41">
        <v>2.1</v>
      </c>
      <c r="N15" s="42">
        <v>2.3</v>
      </c>
      <c r="O15" s="42">
        <v>3.4</v>
      </c>
      <c r="P15" s="42"/>
      <c r="Q15" s="39">
        <f t="shared" si="2"/>
        <v>7.800000000000001</v>
      </c>
      <c r="R15" s="49">
        <f t="shared" si="3"/>
        <v>24.5</v>
      </c>
      <c r="S15" s="5">
        <f t="shared" si="4"/>
        <v>7</v>
      </c>
    </row>
    <row r="16" spans="1:19" ht="15.75" thickBot="1">
      <c r="A16" s="8">
        <v>10</v>
      </c>
      <c r="B16" s="3" t="s">
        <v>13</v>
      </c>
      <c r="C16" s="43">
        <v>1.4</v>
      </c>
      <c r="D16" s="44">
        <v>5.5</v>
      </c>
      <c r="E16" s="44">
        <v>1.6</v>
      </c>
      <c r="F16" s="44"/>
      <c r="G16" s="45">
        <f t="shared" si="0"/>
        <v>8.5</v>
      </c>
      <c r="H16" s="43">
        <v>1.1</v>
      </c>
      <c r="I16" s="44">
        <v>5.73</v>
      </c>
      <c r="J16" s="44">
        <v>0</v>
      </c>
      <c r="K16" s="44"/>
      <c r="L16" s="45">
        <f t="shared" si="1"/>
        <v>6.83</v>
      </c>
      <c r="M16" s="43">
        <v>2.1</v>
      </c>
      <c r="N16" s="44">
        <v>2</v>
      </c>
      <c r="O16" s="44">
        <v>3.6</v>
      </c>
      <c r="P16" s="44"/>
      <c r="Q16" s="45">
        <f t="shared" si="2"/>
        <v>7.699999999999999</v>
      </c>
      <c r="R16" s="50">
        <f t="shared" si="3"/>
        <v>23.03</v>
      </c>
      <c r="S16" s="8">
        <f t="shared" si="4"/>
        <v>8</v>
      </c>
    </row>
  </sheetData>
  <sheetProtection/>
  <mergeCells count="10">
    <mergeCell ref="A2:S2"/>
    <mergeCell ref="A3:S3"/>
    <mergeCell ref="A5:B5"/>
    <mergeCell ref="A7:A8"/>
    <mergeCell ref="B7:B8"/>
    <mergeCell ref="C7:G7"/>
    <mergeCell ref="H7:L7"/>
    <mergeCell ref="M7:Q7"/>
    <mergeCell ref="R7:R8"/>
    <mergeCell ref="S7:S8"/>
  </mergeCells>
  <printOptions/>
  <pageMargins left="0.7" right="0.7" top="0.787401575" bottom="0.7874015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0.28125" style="0" bestFit="1" customWidth="1"/>
    <col min="3" max="6" width="4.57421875" style="0" bestFit="1" customWidth="1"/>
    <col min="7" max="7" width="5.57421875" style="0" bestFit="1" customWidth="1"/>
    <col min="8" max="11" width="4.57421875" style="0" bestFit="1" customWidth="1"/>
    <col min="12" max="12" width="5.57421875" style="0" bestFit="1" customWidth="1"/>
    <col min="13" max="16" width="4.57421875" style="0" bestFit="1" customWidth="1"/>
    <col min="17" max="17" width="5.57421875" style="0" bestFit="1" customWidth="1"/>
  </cols>
  <sheetData>
    <row r="2" spans="1:19" ht="28.5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8.75">
      <c r="A3" s="76">
        <v>42715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5" spans="1:2" ht="15">
      <c r="A5" s="74" t="s">
        <v>24</v>
      </c>
      <c r="B5" s="74"/>
    </row>
    <row r="6" ht="15.75" thickBot="1"/>
    <row r="7" spans="1:19" ht="15">
      <c r="A7" s="61" t="s">
        <v>0</v>
      </c>
      <c r="B7" s="63" t="s">
        <v>1</v>
      </c>
      <c r="C7" s="65" t="s">
        <v>2</v>
      </c>
      <c r="D7" s="66"/>
      <c r="E7" s="66"/>
      <c r="F7" s="66"/>
      <c r="G7" s="67"/>
      <c r="H7" s="68" t="s">
        <v>3</v>
      </c>
      <c r="I7" s="69"/>
      <c r="J7" s="69"/>
      <c r="K7" s="69"/>
      <c r="L7" s="70"/>
      <c r="M7" s="68" t="s">
        <v>4</v>
      </c>
      <c r="N7" s="69"/>
      <c r="O7" s="69"/>
      <c r="P7" s="69"/>
      <c r="Q7" s="70"/>
      <c r="R7" s="63" t="s">
        <v>5</v>
      </c>
      <c r="S7" s="63" t="s">
        <v>6</v>
      </c>
    </row>
    <row r="8" spans="1:19" ht="15.75" thickBot="1">
      <c r="A8" s="62"/>
      <c r="B8" s="64"/>
      <c r="C8" s="30" t="s">
        <v>7</v>
      </c>
      <c r="D8" s="31" t="s">
        <v>9</v>
      </c>
      <c r="E8" s="31" t="s">
        <v>8</v>
      </c>
      <c r="F8" s="31" t="s">
        <v>10</v>
      </c>
      <c r="G8" s="32"/>
      <c r="H8" s="30" t="s">
        <v>7</v>
      </c>
      <c r="I8" s="31" t="s">
        <v>9</v>
      </c>
      <c r="J8" s="31" t="s">
        <v>8</v>
      </c>
      <c r="K8" s="31" t="s">
        <v>10</v>
      </c>
      <c r="L8" s="32"/>
      <c r="M8" s="30" t="s">
        <v>7</v>
      </c>
      <c r="N8" s="31" t="s">
        <v>9</v>
      </c>
      <c r="O8" s="31" t="s">
        <v>8</v>
      </c>
      <c r="P8" s="31" t="s">
        <v>10</v>
      </c>
      <c r="Q8" s="32"/>
      <c r="R8" s="64"/>
      <c r="S8" s="71"/>
    </row>
    <row r="9" spans="1:19" ht="15">
      <c r="A9" s="4">
        <v>18</v>
      </c>
      <c r="B9" s="9" t="s">
        <v>19</v>
      </c>
      <c r="C9" s="33">
        <v>4.1</v>
      </c>
      <c r="D9" s="34">
        <v>6.7</v>
      </c>
      <c r="E9" s="34">
        <v>1.8</v>
      </c>
      <c r="F9" s="34"/>
      <c r="G9" s="35">
        <f>C9+D9+E9-F9</f>
        <v>12.600000000000001</v>
      </c>
      <c r="H9" s="33">
        <v>2.9</v>
      </c>
      <c r="I9" s="34">
        <v>7.47</v>
      </c>
      <c r="J9" s="34">
        <v>2</v>
      </c>
      <c r="K9" s="34"/>
      <c r="L9" s="35">
        <f>H9+I9+J9-K9</f>
        <v>12.37</v>
      </c>
      <c r="M9" s="33">
        <v>5.6</v>
      </c>
      <c r="N9" s="34">
        <v>7</v>
      </c>
      <c r="O9" s="34">
        <v>4</v>
      </c>
      <c r="P9" s="34"/>
      <c r="Q9" s="35">
        <f>M9+N9+O9-P9</f>
        <v>16.6</v>
      </c>
      <c r="R9" s="48">
        <f>G9+L9+Q9</f>
        <v>41.57</v>
      </c>
      <c r="S9" s="4">
        <f>RANK(R9,$R$9:$R$13,0)</f>
        <v>1</v>
      </c>
    </row>
    <row r="10" spans="1:19" ht="15">
      <c r="A10" s="5">
        <v>17</v>
      </c>
      <c r="B10" s="10" t="s">
        <v>20</v>
      </c>
      <c r="C10" s="37">
        <v>3.9</v>
      </c>
      <c r="D10" s="38">
        <v>6.3</v>
      </c>
      <c r="E10" s="38">
        <v>1.9</v>
      </c>
      <c r="F10" s="38"/>
      <c r="G10" s="39">
        <f>C10+D10+E10-F10</f>
        <v>12.1</v>
      </c>
      <c r="H10" s="37">
        <v>3.3</v>
      </c>
      <c r="I10" s="38">
        <v>7.17</v>
      </c>
      <c r="J10" s="38">
        <v>2</v>
      </c>
      <c r="K10" s="38"/>
      <c r="L10" s="39">
        <f>H10+I10+J10-K10</f>
        <v>12.469999999999999</v>
      </c>
      <c r="M10" s="37">
        <v>3.4</v>
      </c>
      <c r="N10" s="38">
        <v>6.7</v>
      </c>
      <c r="O10" s="38">
        <v>4</v>
      </c>
      <c r="P10" s="38"/>
      <c r="Q10" s="39">
        <f>M10+N10+O10-P10</f>
        <v>14.1</v>
      </c>
      <c r="R10" s="49">
        <f>G10+L10+Q10</f>
        <v>38.67</v>
      </c>
      <c r="S10" s="5">
        <f>RANK(R10,$R$9:$R$13,0)</f>
        <v>2</v>
      </c>
    </row>
    <row r="11" spans="1:19" ht="15">
      <c r="A11" s="6">
        <v>19</v>
      </c>
      <c r="B11" s="10" t="s">
        <v>13</v>
      </c>
      <c r="C11" s="37">
        <v>2.7</v>
      </c>
      <c r="D11" s="38">
        <v>6.3</v>
      </c>
      <c r="E11" s="38">
        <v>2</v>
      </c>
      <c r="F11" s="38"/>
      <c r="G11" s="39">
        <f>C11+D11+E11-F11</f>
        <v>11</v>
      </c>
      <c r="H11" s="37">
        <v>2.5</v>
      </c>
      <c r="I11" s="38">
        <v>6.67</v>
      </c>
      <c r="J11" s="38">
        <v>2</v>
      </c>
      <c r="K11" s="38"/>
      <c r="L11" s="39">
        <f>H11+I11+J11-K11</f>
        <v>11.17</v>
      </c>
      <c r="M11" s="37">
        <v>4.3</v>
      </c>
      <c r="N11" s="38">
        <v>7</v>
      </c>
      <c r="O11" s="38">
        <v>3.7</v>
      </c>
      <c r="P11" s="38"/>
      <c r="Q11" s="39">
        <f>M11+N11+O11-P11</f>
        <v>15</v>
      </c>
      <c r="R11" s="49">
        <f>G11+L11+Q11</f>
        <v>37.17</v>
      </c>
      <c r="S11" s="5">
        <f>RANK(R11,$R$9:$R$13,0)</f>
        <v>3</v>
      </c>
    </row>
    <row r="12" spans="1:19" ht="15">
      <c r="A12" s="5">
        <v>20</v>
      </c>
      <c r="B12" s="10" t="s">
        <v>18</v>
      </c>
      <c r="C12" s="37">
        <v>2.9</v>
      </c>
      <c r="D12" s="38">
        <v>6.4</v>
      </c>
      <c r="E12" s="38">
        <v>1.9</v>
      </c>
      <c r="F12" s="38"/>
      <c r="G12" s="39">
        <f>C12+D12+E12-F12</f>
        <v>11.200000000000001</v>
      </c>
      <c r="H12" s="37">
        <v>2.8</v>
      </c>
      <c r="I12" s="38">
        <v>6.8</v>
      </c>
      <c r="J12" s="38">
        <v>1.9</v>
      </c>
      <c r="K12" s="38"/>
      <c r="L12" s="39">
        <f>H12+I12+J12-K12</f>
        <v>11.5</v>
      </c>
      <c r="M12" s="37">
        <v>4</v>
      </c>
      <c r="N12" s="38">
        <v>6.7</v>
      </c>
      <c r="O12" s="38">
        <v>3.7</v>
      </c>
      <c r="P12" s="38"/>
      <c r="Q12" s="39">
        <f>M12+N12+O12-P12</f>
        <v>14.399999999999999</v>
      </c>
      <c r="R12" s="49">
        <f>G12+L12+Q12</f>
        <v>37.1</v>
      </c>
      <c r="S12" s="5">
        <f>RANK(R12,$R$9:$R$13,0)</f>
        <v>4</v>
      </c>
    </row>
    <row r="13" spans="1:19" ht="15.75" thickBot="1">
      <c r="A13" s="7">
        <v>16</v>
      </c>
      <c r="B13" s="11" t="s">
        <v>17</v>
      </c>
      <c r="C13" s="43">
        <v>2.8</v>
      </c>
      <c r="D13" s="44">
        <v>6</v>
      </c>
      <c r="E13" s="44">
        <v>2</v>
      </c>
      <c r="F13" s="44">
        <v>0.3</v>
      </c>
      <c r="G13" s="45">
        <f>C13+D13+E13-F13</f>
        <v>10.5</v>
      </c>
      <c r="H13" s="43">
        <v>2.3</v>
      </c>
      <c r="I13" s="44">
        <v>6.4</v>
      </c>
      <c r="J13" s="44">
        <v>1.5</v>
      </c>
      <c r="K13" s="44"/>
      <c r="L13" s="45">
        <f>H13+I13+J13-K13</f>
        <v>10.2</v>
      </c>
      <c r="M13" s="43">
        <v>3.5</v>
      </c>
      <c r="N13" s="44">
        <v>6.2</v>
      </c>
      <c r="O13" s="44">
        <v>4</v>
      </c>
      <c r="P13" s="44"/>
      <c r="Q13" s="45">
        <f>M13+N13+O13-P13</f>
        <v>13.7</v>
      </c>
      <c r="R13" s="50">
        <f>G13+L13+Q13</f>
        <v>34.4</v>
      </c>
      <c r="S13" s="8">
        <f>RANK(R13,$R$9:$R$13,0)</f>
        <v>5</v>
      </c>
    </row>
  </sheetData>
  <sheetProtection/>
  <mergeCells count="10">
    <mergeCell ref="A2:S2"/>
    <mergeCell ref="A3:S3"/>
    <mergeCell ref="A5:B5"/>
    <mergeCell ref="A7:A8"/>
    <mergeCell ref="B7:B8"/>
    <mergeCell ref="C7:G7"/>
    <mergeCell ref="H7:L7"/>
    <mergeCell ref="M7:Q7"/>
    <mergeCell ref="R7:R8"/>
    <mergeCell ref="S7:S8"/>
  </mergeCells>
  <printOptions/>
  <pageMargins left="0.7" right="0.7" top="0.787401575" bottom="0.7874015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Zíková Kateřina</dc:creator>
  <cp:keywords/>
  <dc:description/>
  <cp:lastModifiedBy>David Potužník</cp:lastModifiedBy>
  <cp:lastPrinted>2016-12-11T15:08:03Z</cp:lastPrinted>
  <dcterms:created xsi:type="dcterms:W3CDTF">2015-11-19T08:17:45Z</dcterms:created>
  <dcterms:modified xsi:type="dcterms:W3CDTF">2016-12-18T12:22:46Z</dcterms:modified>
  <cp:category/>
  <cp:version/>
  <cp:contentType/>
  <cp:contentStatus/>
</cp:coreProperties>
</file>