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dočasné\@Download\"/>
    </mc:Choice>
  </mc:AlternateContent>
  <bookViews>
    <workbookView xWindow="0" yWindow="0" windowWidth="24270" windowHeight="12345" tabRatio="986"/>
  </bookViews>
  <sheets>
    <sheet name="Kategorie 1" sheetId="1" r:id="rId1"/>
    <sheet name="Kategorie 2" sheetId="4" r:id="rId2"/>
    <sheet name="Kategorie 3" sheetId="5" r:id="rId3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5" l="1"/>
  <c r="J6" i="5"/>
  <c r="N6" i="5"/>
  <c r="F7" i="5"/>
  <c r="J7" i="5"/>
  <c r="N7" i="5"/>
  <c r="F6" i="4" l="1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F12" i="4"/>
  <c r="J12" i="4"/>
  <c r="N12" i="4"/>
  <c r="F13" i="4"/>
  <c r="J13" i="4"/>
  <c r="N13" i="4"/>
  <c r="F14" i="4"/>
  <c r="J14" i="4"/>
  <c r="N14" i="4"/>
  <c r="F15" i="4"/>
  <c r="J15" i="4"/>
  <c r="N15" i="4"/>
  <c r="F17" i="1" l="1"/>
  <c r="N17" i="1"/>
  <c r="J17" i="1"/>
  <c r="F10" i="1"/>
  <c r="J10" i="1"/>
  <c r="N10" i="1"/>
  <c r="N14" i="1"/>
  <c r="N12" i="1"/>
  <c r="N18" i="1"/>
  <c r="N11" i="1"/>
  <c r="N7" i="1"/>
  <c r="N8" i="1"/>
  <c r="N16" i="1"/>
  <c r="N15" i="1"/>
  <c r="N6" i="1"/>
  <c r="N9" i="1"/>
  <c r="J14" i="1"/>
  <c r="J12" i="1"/>
  <c r="J18" i="1"/>
  <c r="J11" i="1"/>
  <c r="J13" i="1" s="1"/>
  <c r="J7" i="1"/>
  <c r="J8" i="1"/>
  <c r="J16" i="1"/>
  <c r="J15" i="1"/>
  <c r="J6" i="1"/>
  <c r="J9" i="1"/>
  <c r="F14" i="1"/>
  <c r="F12" i="1"/>
  <c r="F18" i="1"/>
  <c r="F11" i="1"/>
  <c r="F7" i="1"/>
  <c r="F8" i="1"/>
  <c r="F16" i="1"/>
  <c r="F15" i="1"/>
  <c r="F6" i="1"/>
  <c r="F9" i="1"/>
  <c r="N13" i="1" l="1"/>
  <c r="F13" i="1"/>
</calcChain>
</file>

<file path=xl/sharedStrings.xml><?xml version="1.0" encoding="utf-8"?>
<sst xmlns="http://schemas.openxmlformats.org/spreadsheetml/2006/main" count="90" uniqueCount="33">
  <si>
    <t>Kategorie I</t>
  </si>
  <si>
    <t>pohybová skladba</t>
  </si>
  <si>
    <t>akrobacie</t>
  </si>
  <si>
    <t>trampolína</t>
  </si>
  <si>
    <t>E</t>
  </si>
  <si>
    <t>D</t>
  </si>
  <si>
    <t>C</t>
  </si>
  <si>
    <t>∑</t>
  </si>
  <si>
    <t>celkem</t>
  </si>
  <si>
    <t>pořadí</t>
  </si>
  <si>
    <t>SVČ Radovánek Plzeň</t>
  </si>
  <si>
    <t>Sokol Řepy</t>
  </si>
  <si>
    <t>Sokol Královské Vinohrady</t>
  </si>
  <si>
    <t>Gymsport Praha - mix</t>
  </si>
  <si>
    <t>Sokol Vyšehrad</t>
  </si>
  <si>
    <t>Sokol Vršovice</t>
  </si>
  <si>
    <t>AVIA Čakovice</t>
  </si>
  <si>
    <t>Sokol Příbram - dívky</t>
  </si>
  <si>
    <t xml:space="preserve">FLIK - FLAK Plzeň </t>
  </si>
  <si>
    <t>Sokol Příbram - chlapci</t>
  </si>
  <si>
    <t>Spartak Trutnov</t>
  </si>
  <si>
    <t>Klášterec nad Ohří</t>
  </si>
  <si>
    <t>Gloxi club Sokol Bedřichov</t>
  </si>
  <si>
    <t>Sokol Olšany</t>
  </si>
  <si>
    <t>Gymsport - Sluníčka</t>
  </si>
  <si>
    <t>Tourist Říčany</t>
  </si>
  <si>
    <t>Gymsport - Hvězdičky</t>
  </si>
  <si>
    <t>FLIK-FLAK Plzeň</t>
  </si>
  <si>
    <t>Kategorie II</t>
  </si>
  <si>
    <t>Sokol Vyšehrad B</t>
  </si>
  <si>
    <t>Sokol Vyšehrad A</t>
  </si>
  <si>
    <t>Kategorie III</t>
  </si>
  <si>
    <t>ASPV Praha TeamGym – Junior žactva a dospělých pro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</si>
</sst>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8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/>
    <xf numFmtId="0" fontId="3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23" xfId="0" applyFont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B2" sqref="B2"/>
    </sheetView>
  </sheetViews>
  <sheetFormatPr defaultRowHeight="15" x14ac:dyDescent="0.25"/>
  <cols>
    <col min="1" max="1" width="6" style="1"/>
    <col min="2" max="2" width="26.28515625" customWidth="1"/>
    <col min="3" max="14" width="7.42578125" style="2"/>
    <col min="15" max="15" width="11.140625" style="2"/>
    <col min="16" max="16" width="8.28515625"/>
    <col min="17" max="1025" width="8.7109375"/>
  </cols>
  <sheetData>
    <row r="1" spans="1:17" s="4" customFormat="1" ht="18.75" x14ac:dyDescent="0.3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x14ac:dyDescent="0.25">
      <c r="A2"/>
      <c r="B2" s="53" t="s">
        <v>32</v>
      </c>
      <c r="C2"/>
      <c r="D2"/>
      <c r="E2"/>
      <c r="F2"/>
      <c r="G2"/>
      <c r="H2"/>
      <c r="I2"/>
      <c r="J2"/>
      <c r="K2"/>
      <c r="L2"/>
      <c r="M2"/>
      <c r="N2"/>
      <c r="O2"/>
    </row>
    <row r="4" spans="1:17" s="5" customFormat="1" ht="24" customHeight="1" thickBot="1" x14ac:dyDescent="0.35">
      <c r="A4" s="3"/>
      <c r="C4" s="12"/>
      <c r="D4" s="6" t="s">
        <v>1</v>
      </c>
      <c r="E4" s="6"/>
      <c r="F4" s="9"/>
      <c r="G4" s="12"/>
      <c r="H4" s="6" t="s">
        <v>2</v>
      </c>
      <c r="I4" s="6"/>
      <c r="J4" s="9"/>
      <c r="K4" s="12"/>
      <c r="L4" s="6" t="s">
        <v>3</v>
      </c>
      <c r="M4" s="6"/>
      <c r="N4" s="9"/>
      <c r="O4" s="7"/>
    </row>
    <row r="5" spans="1:17" ht="24" customHeight="1" thickBot="1" x14ac:dyDescent="0.4">
      <c r="A5" s="14"/>
      <c r="B5" s="15"/>
      <c r="C5" s="16" t="s">
        <v>4</v>
      </c>
      <c r="D5" s="16" t="s">
        <v>5</v>
      </c>
      <c r="E5" s="20" t="s">
        <v>6</v>
      </c>
      <c r="F5" s="21" t="s">
        <v>7</v>
      </c>
      <c r="G5" s="9" t="s">
        <v>4</v>
      </c>
      <c r="H5" s="16" t="s">
        <v>5</v>
      </c>
      <c r="I5" s="20" t="s">
        <v>6</v>
      </c>
      <c r="J5" s="21" t="s">
        <v>7</v>
      </c>
      <c r="K5" s="9" t="s">
        <v>4</v>
      </c>
      <c r="L5" s="16" t="s">
        <v>5</v>
      </c>
      <c r="M5" s="20" t="s">
        <v>6</v>
      </c>
      <c r="N5" s="21" t="s">
        <v>7</v>
      </c>
      <c r="O5" s="9" t="s">
        <v>8</v>
      </c>
      <c r="P5" s="15" t="s">
        <v>9</v>
      </c>
    </row>
    <row r="6" spans="1:17" ht="27" customHeight="1" x14ac:dyDescent="0.3">
      <c r="A6" s="17">
        <v>12</v>
      </c>
      <c r="B6" s="22" t="s">
        <v>20</v>
      </c>
      <c r="C6" s="23">
        <v>7.03</v>
      </c>
      <c r="D6" s="23">
        <v>3.4</v>
      </c>
      <c r="E6" s="24">
        <v>3.5</v>
      </c>
      <c r="F6" s="25">
        <f t="shared" ref="F6:F12" si="0">SUM(C6:E6)</f>
        <v>13.93</v>
      </c>
      <c r="G6" s="26">
        <v>6.67</v>
      </c>
      <c r="H6" s="23">
        <v>3.7</v>
      </c>
      <c r="I6" s="24">
        <v>2</v>
      </c>
      <c r="J6" s="25">
        <f t="shared" ref="J6:J12" si="1">SUM(G6:I6)</f>
        <v>12.370000000000001</v>
      </c>
      <c r="K6" s="26">
        <v>8.1</v>
      </c>
      <c r="L6" s="23">
        <v>3.3</v>
      </c>
      <c r="M6" s="24">
        <v>2</v>
      </c>
      <c r="N6" s="25">
        <f t="shared" ref="N6:N12" si="2">SUM(K6:M6)</f>
        <v>13.399999999999999</v>
      </c>
      <c r="O6" s="25">
        <v>39.71</v>
      </c>
      <c r="P6" s="43">
        <v>1</v>
      </c>
    </row>
    <row r="7" spans="1:17" ht="27" customHeight="1" x14ac:dyDescent="0.3">
      <c r="A7" s="18">
        <v>8</v>
      </c>
      <c r="B7" s="27" t="s">
        <v>17</v>
      </c>
      <c r="C7" s="28">
        <v>7.4</v>
      </c>
      <c r="D7" s="28">
        <v>3</v>
      </c>
      <c r="E7" s="29">
        <v>3.3</v>
      </c>
      <c r="F7" s="30">
        <f t="shared" si="0"/>
        <v>13.7</v>
      </c>
      <c r="G7" s="31">
        <v>7.37</v>
      </c>
      <c r="H7" s="28">
        <v>3.7</v>
      </c>
      <c r="I7" s="29">
        <v>2</v>
      </c>
      <c r="J7" s="30">
        <f t="shared" si="1"/>
        <v>13.07</v>
      </c>
      <c r="K7" s="31">
        <v>7.55</v>
      </c>
      <c r="L7" s="28">
        <v>3</v>
      </c>
      <c r="M7" s="29">
        <v>2</v>
      </c>
      <c r="N7" s="30">
        <f t="shared" si="2"/>
        <v>12.55</v>
      </c>
      <c r="O7" s="30">
        <v>39.32</v>
      </c>
      <c r="P7" s="44">
        <v>2</v>
      </c>
      <c r="Q7" s="8"/>
    </row>
    <row r="8" spans="1:17" ht="27" customHeight="1" x14ac:dyDescent="0.3">
      <c r="A8" s="18">
        <v>9</v>
      </c>
      <c r="B8" s="27" t="s">
        <v>18</v>
      </c>
      <c r="C8" s="28">
        <v>5.43</v>
      </c>
      <c r="D8" s="28">
        <v>2.4</v>
      </c>
      <c r="E8" s="29">
        <v>3.5</v>
      </c>
      <c r="F8" s="30">
        <f t="shared" si="0"/>
        <v>11.33</v>
      </c>
      <c r="G8" s="31">
        <v>7.07</v>
      </c>
      <c r="H8" s="28">
        <v>3.3</v>
      </c>
      <c r="I8" s="29">
        <v>2</v>
      </c>
      <c r="J8" s="30">
        <f t="shared" si="1"/>
        <v>12.370000000000001</v>
      </c>
      <c r="K8" s="31">
        <v>7.75</v>
      </c>
      <c r="L8" s="28">
        <v>3</v>
      </c>
      <c r="M8" s="29">
        <v>2</v>
      </c>
      <c r="N8" s="30">
        <f t="shared" si="2"/>
        <v>12.75</v>
      </c>
      <c r="O8" s="30">
        <v>36.450000000000003</v>
      </c>
      <c r="P8" s="44">
        <v>3</v>
      </c>
    </row>
    <row r="9" spans="1:17" ht="27" customHeight="1" x14ac:dyDescent="0.3">
      <c r="A9" s="18">
        <v>13</v>
      </c>
      <c r="B9" s="27" t="s">
        <v>21</v>
      </c>
      <c r="C9" s="28">
        <v>5.87</v>
      </c>
      <c r="D9" s="28">
        <v>2.4</v>
      </c>
      <c r="E9" s="29">
        <v>2.9</v>
      </c>
      <c r="F9" s="30">
        <f t="shared" si="0"/>
        <v>11.17</v>
      </c>
      <c r="G9" s="31">
        <v>6.2</v>
      </c>
      <c r="H9" s="28">
        <v>3.2</v>
      </c>
      <c r="I9" s="29">
        <v>2</v>
      </c>
      <c r="J9" s="30">
        <f t="shared" si="1"/>
        <v>11.4</v>
      </c>
      <c r="K9" s="31">
        <v>8.0500000000000007</v>
      </c>
      <c r="L9" s="28">
        <v>2.8</v>
      </c>
      <c r="M9" s="29">
        <v>2</v>
      </c>
      <c r="N9" s="30">
        <f t="shared" si="2"/>
        <v>12.850000000000001</v>
      </c>
      <c r="O9" s="30">
        <v>35.42</v>
      </c>
      <c r="P9" s="44">
        <v>4</v>
      </c>
    </row>
    <row r="10" spans="1:17" ht="27" customHeight="1" x14ac:dyDescent="0.3">
      <c r="A10" s="18">
        <v>1</v>
      </c>
      <c r="B10" s="27" t="s">
        <v>11</v>
      </c>
      <c r="C10" s="28">
        <v>4.9000000000000004</v>
      </c>
      <c r="D10" s="28">
        <v>2.1</v>
      </c>
      <c r="E10" s="29">
        <v>2.85</v>
      </c>
      <c r="F10" s="30">
        <f t="shared" si="0"/>
        <v>9.85</v>
      </c>
      <c r="G10" s="31">
        <v>6.7</v>
      </c>
      <c r="H10" s="28">
        <v>3</v>
      </c>
      <c r="I10" s="29">
        <v>2</v>
      </c>
      <c r="J10" s="30">
        <f t="shared" si="1"/>
        <v>11.7</v>
      </c>
      <c r="K10" s="31">
        <v>8.3000000000000007</v>
      </c>
      <c r="L10" s="28">
        <v>3</v>
      </c>
      <c r="M10" s="29">
        <v>2</v>
      </c>
      <c r="N10" s="30">
        <f t="shared" si="2"/>
        <v>13.3</v>
      </c>
      <c r="O10" s="30">
        <v>34.85</v>
      </c>
      <c r="P10" s="44">
        <v>5</v>
      </c>
    </row>
    <row r="11" spans="1:17" ht="27" customHeight="1" x14ac:dyDescent="0.3">
      <c r="A11" s="18">
        <v>7</v>
      </c>
      <c r="B11" s="27" t="s">
        <v>22</v>
      </c>
      <c r="C11" s="28">
        <v>4.93</v>
      </c>
      <c r="D11" s="28">
        <v>2.8</v>
      </c>
      <c r="E11" s="29">
        <v>3.1</v>
      </c>
      <c r="F11" s="30">
        <f t="shared" si="0"/>
        <v>10.83</v>
      </c>
      <c r="G11" s="31">
        <v>5.57</v>
      </c>
      <c r="H11" s="28">
        <v>2.9</v>
      </c>
      <c r="I11" s="29">
        <v>1.8</v>
      </c>
      <c r="J11" s="30">
        <f t="shared" si="1"/>
        <v>10.270000000000001</v>
      </c>
      <c r="K11" s="31">
        <v>7.7</v>
      </c>
      <c r="L11" s="28">
        <v>3</v>
      </c>
      <c r="M11" s="29">
        <v>2</v>
      </c>
      <c r="N11" s="30">
        <f t="shared" si="2"/>
        <v>12.7</v>
      </c>
      <c r="O11" s="30">
        <v>33.799999999999997</v>
      </c>
      <c r="P11" s="44">
        <v>6</v>
      </c>
    </row>
    <row r="12" spans="1:17" ht="27" customHeight="1" x14ac:dyDescent="0.3">
      <c r="A12" s="18">
        <v>5</v>
      </c>
      <c r="B12" s="27" t="s">
        <v>15</v>
      </c>
      <c r="C12" s="28">
        <v>5.57</v>
      </c>
      <c r="D12" s="28">
        <v>2.1</v>
      </c>
      <c r="E12" s="29">
        <v>2.6</v>
      </c>
      <c r="F12" s="30">
        <f t="shared" si="0"/>
        <v>10.27</v>
      </c>
      <c r="G12" s="31">
        <v>6.8</v>
      </c>
      <c r="H12" s="28">
        <v>2.7</v>
      </c>
      <c r="I12" s="29">
        <v>2</v>
      </c>
      <c r="J12" s="30">
        <f t="shared" si="1"/>
        <v>11.5</v>
      </c>
      <c r="K12" s="31">
        <v>5.9</v>
      </c>
      <c r="L12" s="28">
        <v>2.7</v>
      </c>
      <c r="M12" s="29">
        <v>2</v>
      </c>
      <c r="N12" s="30">
        <f t="shared" si="2"/>
        <v>10.600000000000001</v>
      </c>
      <c r="O12" s="30">
        <v>32.44</v>
      </c>
      <c r="P12" s="44">
        <v>7</v>
      </c>
    </row>
    <row r="13" spans="1:17" ht="27" customHeight="1" x14ac:dyDescent="0.3">
      <c r="A13" s="18">
        <v>3</v>
      </c>
      <c r="B13" s="27" t="s">
        <v>13</v>
      </c>
      <c r="C13" s="28">
        <v>3.67</v>
      </c>
      <c r="D13" s="28">
        <v>1</v>
      </c>
      <c r="E13" s="29">
        <v>2.4</v>
      </c>
      <c r="F13" s="30">
        <f>SUM(F11:F12)</f>
        <v>21.1</v>
      </c>
      <c r="G13" s="31">
        <v>6</v>
      </c>
      <c r="H13" s="28">
        <v>3.4</v>
      </c>
      <c r="I13" s="29">
        <v>2</v>
      </c>
      <c r="J13" s="30">
        <f>SUM(J11:J12)</f>
        <v>21.770000000000003</v>
      </c>
      <c r="K13" s="31">
        <v>8</v>
      </c>
      <c r="L13" s="28">
        <v>2.9</v>
      </c>
      <c r="M13" s="29">
        <v>2</v>
      </c>
      <c r="N13" s="30">
        <f>SUM(N11:N12)</f>
        <v>23.3</v>
      </c>
      <c r="O13" s="30">
        <v>31.37</v>
      </c>
      <c r="P13" s="44">
        <v>8</v>
      </c>
    </row>
    <row r="14" spans="1:17" ht="27" customHeight="1" x14ac:dyDescent="0.3">
      <c r="A14" s="18">
        <v>4</v>
      </c>
      <c r="B14" s="27" t="s">
        <v>14</v>
      </c>
      <c r="C14" s="28">
        <v>4.67</v>
      </c>
      <c r="D14" s="28">
        <v>2</v>
      </c>
      <c r="E14" s="29">
        <v>3.1</v>
      </c>
      <c r="F14" s="30">
        <f>SUM(C14:E14)</f>
        <v>9.77</v>
      </c>
      <c r="G14" s="31">
        <v>7.06</v>
      </c>
      <c r="H14" s="28">
        <v>2.2000000000000002</v>
      </c>
      <c r="I14" s="29">
        <v>2</v>
      </c>
      <c r="J14" s="30">
        <f>SUM(G14:I14)</f>
        <v>11.26</v>
      </c>
      <c r="K14" s="31">
        <v>5.6</v>
      </c>
      <c r="L14" s="28">
        <v>2.4</v>
      </c>
      <c r="M14" s="29">
        <v>2</v>
      </c>
      <c r="N14" s="30">
        <f>SUM(K14:M14)</f>
        <v>10</v>
      </c>
      <c r="O14" s="30">
        <v>31.03</v>
      </c>
      <c r="P14" s="44">
        <v>9</v>
      </c>
    </row>
    <row r="15" spans="1:17" ht="27" customHeight="1" x14ac:dyDescent="0.3">
      <c r="A15" s="18">
        <v>11</v>
      </c>
      <c r="B15" s="27" t="s">
        <v>19</v>
      </c>
      <c r="C15" s="28">
        <v>2.37</v>
      </c>
      <c r="D15" s="28">
        <v>1.3</v>
      </c>
      <c r="E15" s="29">
        <v>2.8</v>
      </c>
      <c r="F15" s="30">
        <f>SUM(C15:E15)</f>
        <v>6.47</v>
      </c>
      <c r="G15" s="31">
        <v>6.43</v>
      </c>
      <c r="H15" s="28">
        <v>2.7</v>
      </c>
      <c r="I15" s="29">
        <v>2</v>
      </c>
      <c r="J15" s="30">
        <f>SUM(G15:I15)</f>
        <v>11.129999999999999</v>
      </c>
      <c r="K15" s="31">
        <v>7.8</v>
      </c>
      <c r="L15" s="28">
        <v>3.1</v>
      </c>
      <c r="M15" s="29">
        <v>2</v>
      </c>
      <c r="N15" s="30">
        <f>SUM(K15:M15)</f>
        <v>12.9</v>
      </c>
      <c r="O15" s="30">
        <v>30.5</v>
      </c>
      <c r="P15" s="44">
        <v>10</v>
      </c>
    </row>
    <row r="16" spans="1:17" ht="27" customHeight="1" x14ac:dyDescent="0.3">
      <c r="A16" s="18">
        <v>10</v>
      </c>
      <c r="B16" s="27" t="s">
        <v>10</v>
      </c>
      <c r="C16" s="28">
        <v>3.7</v>
      </c>
      <c r="D16" s="28">
        <v>1.9</v>
      </c>
      <c r="E16" s="29">
        <v>2.9</v>
      </c>
      <c r="F16" s="30">
        <f>SUM(C16:E16)</f>
        <v>8.5</v>
      </c>
      <c r="G16" s="31">
        <v>6.17</v>
      </c>
      <c r="H16" s="28">
        <v>2.5</v>
      </c>
      <c r="I16" s="29">
        <v>2</v>
      </c>
      <c r="J16" s="30">
        <f>SUM(G16:I16)</f>
        <v>10.67</v>
      </c>
      <c r="K16" s="31">
        <v>5.75</v>
      </c>
      <c r="L16" s="28">
        <v>2.7</v>
      </c>
      <c r="M16" s="29">
        <v>2</v>
      </c>
      <c r="N16" s="30">
        <f>SUM(K16:M16)</f>
        <v>10.45</v>
      </c>
      <c r="O16" s="30">
        <v>29.62</v>
      </c>
      <c r="P16" s="44">
        <v>11</v>
      </c>
    </row>
    <row r="17" spans="1:16" ht="27" customHeight="1" x14ac:dyDescent="0.3">
      <c r="A17" s="18">
        <v>2</v>
      </c>
      <c r="B17" s="27" t="s">
        <v>12</v>
      </c>
      <c r="C17" s="28">
        <v>4.37</v>
      </c>
      <c r="D17" s="28">
        <v>1.5</v>
      </c>
      <c r="E17" s="29">
        <v>3</v>
      </c>
      <c r="F17" s="30">
        <f>SUM(C17:E17)</f>
        <v>8.870000000000001</v>
      </c>
      <c r="G17" s="31">
        <v>6.5</v>
      </c>
      <c r="H17" s="28">
        <v>2.1</v>
      </c>
      <c r="I17" s="29">
        <v>1.8</v>
      </c>
      <c r="J17" s="30">
        <f>SUM(G17:I17)</f>
        <v>10.4</v>
      </c>
      <c r="K17" s="31">
        <v>5.25</v>
      </c>
      <c r="L17" s="28">
        <v>2.5</v>
      </c>
      <c r="M17" s="29">
        <v>2</v>
      </c>
      <c r="N17" s="30">
        <f>SUM(SUM(K17:M17))</f>
        <v>9.75</v>
      </c>
      <c r="O17" s="30">
        <v>29.02</v>
      </c>
      <c r="P17" s="44">
        <v>12</v>
      </c>
    </row>
    <row r="18" spans="1:16" ht="27" customHeight="1" thickBot="1" x14ac:dyDescent="0.35">
      <c r="A18" s="19">
        <v>6</v>
      </c>
      <c r="B18" s="32" t="s">
        <v>16</v>
      </c>
      <c r="C18" s="33">
        <v>0</v>
      </c>
      <c r="D18" s="33">
        <v>0</v>
      </c>
      <c r="E18" s="34">
        <v>0</v>
      </c>
      <c r="F18" s="35">
        <f>SUM(C18:E18)</f>
        <v>0</v>
      </c>
      <c r="G18" s="36">
        <v>5.4</v>
      </c>
      <c r="H18" s="33">
        <v>2.2000000000000002</v>
      </c>
      <c r="I18" s="34">
        <v>1.9</v>
      </c>
      <c r="J18" s="35">
        <f>SUM(G18:I18)</f>
        <v>9.5</v>
      </c>
      <c r="K18" s="36">
        <v>6.1</v>
      </c>
      <c r="L18" s="33">
        <v>2.9</v>
      </c>
      <c r="M18" s="34">
        <v>2</v>
      </c>
      <c r="N18" s="35">
        <f>SUM(K18:M18)</f>
        <v>11</v>
      </c>
      <c r="O18" s="35">
        <v>20.5</v>
      </c>
      <c r="P18" s="45">
        <v>13</v>
      </c>
    </row>
    <row r="19" spans="1:16" ht="24" customHeight="1" x14ac:dyDescent="0.3">
      <c r="A19" s="10"/>
      <c r="B19" s="37"/>
      <c r="C19" s="38"/>
      <c r="D19" s="39" t="s">
        <v>1</v>
      </c>
      <c r="E19" s="39"/>
      <c r="F19" s="39"/>
      <c r="G19" s="40"/>
      <c r="H19" s="39" t="s">
        <v>2</v>
      </c>
      <c r="I19" s="39"/>
      <c r="J19" s="39"/>
      <c r="K19" s="40"/>
      <c r="L19" s="39" t="s">
        <v>3</v>
      </c>
      <c r="M19" s="39"/>
      <c r="N19" s="11"/>
      <c r="O19" s="11"/>
      <c r="P19" s="13"/>
    </row>
    <row r="20" spans="1:16" ht="15.75" x14ac:dyDescent="0.25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</sheetData>
  <sortState ref="A6:O18">
    <sortCondition descending="1" ref="O6:O18"/>
  </sortState>
  <pageMargins left="0.31527777777777799" right="0.31527777777777799" top="0.78749999999999998" bottom="0.78749999999999998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Normal="100" workbookViewId="0">
      <selection activeCell="B2" sqref="B2"/>
    </sheetView>
  </sheetViews>
  <sheetFormatPr defaultRowHeight="15" x14ac:dyDescent="0.25"/>
  <cols>
    <col min="1" max="1" width="9.140625" style="1"/>
    <col min="2" max="2" width="26.28515625" customWidth="1"/>
    <col min="3" max="15" width="9.140625" style="2"/>
  </cols>
  <sheetData>
    <row r="1" spans="1:17" s="48" customFormat="1" ht="23.25" x14ac:dyDescent="0.35">
      <c r="A1" s="49"/>
      <c r="B1" s="48" t="s">
        <v>28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7" x14ac:dyDescent="0.25">
      <c r="A2"/>
      <c r="B2" s="53" t="s">
        <v>32</v>
      </c>
      <c r="C2"/>
      <c r="D2"/>
      <c r="E2"/>
      <c r="F2"/>
      <c r="G2"/>
      <c r="H2"/>
      <c r="I2"/>
      <c r="J2"/>
      <c r="K2"/>
      <c r="L2"/>
      <c r="M2"/>
      <c r="N2"/>
      <c r="O2"/>
    </row>
    <row r="4" spans="1:17" s="5" customFormat="1" ht="24" customHeight="1" thickBot="1" x14ac:dyDescent="0.35">
      <c r="A4" s="3"/>
      <c r="C4" s="12"/>
      <c r="D4" s="6" t="s">
        <v>1</v>
      </c>
      <c r="E4" s="6"/>
      <c r="F4" s="9"/>
      <c r="G4" s="12"/>
      <c r="H4" s="6" t="s">
        <v>2</v>
      </c>
      <c r="I4" s="6"/>
      <c r="J4" s="9"/>
      <c r="K4" s="12"/>
      <c r="L4" s="6" t="s">
        <v>3</v>
      </c>
      <c r="M4" s="6"/>
      <c r="N4" s="9"/>
      <c r="O4" s="7"/>
    </row>
    <row r="5" spans="1:17" ht="24" customHeight="1" thickBot="1" x14ac:dyDescent="0.4">
      <c r="A5" s="14"/>
      <c r="B5" s="15"/>
      <c r="C5" s="16" t="s">
        <v>4</v>
      </c>
      <c r="D5" s="16" t="s">
        <v>5</v>
      </c>
      <c r="E5" s="20" t="s">
        <v>6</v>
      </c>
      <c r="F5" s="21" t="s">
        <v>7</v>
      </c>
      <c r="G5" s="9" t="s">
        <v>4</v>
      </c>
      <c r="H5" s="16" t="s">
        <v>5</v>
      </c>
      <c r="I5" s="20" t="s">
        <v>6</v>
      </c>
      <c r="J5" s="21" t="s">
        <v>7</v>
      </c>
      <c r="K5" s="9" t="s">
        <v>4</v>
      </c>
      <c r="L5" s="16" t="s">
        <v>5</v>
      </c>
      <c r="M5" s="20" t="s">
        <v>6</v>
      </c>
      <c r="N5" s="21" t="s">
        <v>7</v>
      </c>
      <c r="O5" s="9" t="s">
        <v>8</v>
      </c>
      <c r="P5" s="15" t="s">
        <v>9</v>
      </c>
    </row>
    <row r="6" spans="1:17" ht="27" customHeight="1" x14ac:dyDescent="0.3">
      <c r="A6" s="17">
        <v>22</v>
      </c>
      <c r="B6" s="47" t="s">
        <v>22</v>
      </c>
      <c r="C6" s="23">
        <v>6.53</v>
      </c>
      <c r="D6" s="23">
        <v>5.2</v>
      </c>
      <c r="E6" s="24">
        <v>3.7</v>
      </c>
      <c r="F6" s="25">
        <f t="shared" ref="F6:F15" si="0">SUM(C6:E6)</f>
        <v>15.43</v>
      </c>
      <c r="G6" s="26">
        <v>7.3</v>
      </c>
      <c r="H6" s="23">
        <v>4.4000000000000004</v>
      </c>
      <c r="I6" s="24">
        <v>1.9</v>
      </c>
      <c r="J6" s="25">
        <f t="shared" ref="J6:J15" si="1">SUM(G6:I6)</f>
        <v>13.6</v>
      </c>
      <c r="K6" s="26">
        <v>8.15</v>
      </c>
      <c r="L6" s="23">
        <v>3.2</v>
      </c>
      <c r="M6" s="24">
        <v>2</v>
      </c>
      <c r="N6" s="25">
        <f t="shared" ref="N6:N15" si="2">SUM(K6:M6)</f>
        <v>13.350000000000001</v>
      </c>
      <c r="O6" s="25">
        <v>42.38</v>
      </c>
      <c r="P6" s="43">
        <v>1</v>
      </c>
    </row>
    <row r="7" spans="1:17" ht="27" customHeight="1" x14ac:dyDescent="0.3">
      <c r="A7" s="18">
        <v>16</v>
      </c>
      <c r="B7" s="46" t="s">
        <v>20</v>
      </c>
      <c r="C7" s="28">
        <v>6.33</v>
      </c>
      <c r="D7" s="28">
        <v>4.8</v>
      </c>
      <c r="E7" s="29">
        <v>3.15</v>
      </c>
      <c r="F7" s="30">
        <f t="shared" si="0"/>
        <v>14.28</v>
      </c>
      <c r="G7" s="31">
        <v>6.5</v>
      </c>
      <c r="H7" s="28">
        <v>3.8</v>
      </c>
      <c r="I7" s="29">
        <v>1.8</v>
      </c>
      <c r="J7" s="30">
        <f t="shared" si="1"/>
        <v>12.100000000000001</v>
      </c>
      <c r="K7" s="31">
        <v>8</v>
      </c>
      <c r="L7" s="28">
        <v>2.6</v>
      </c>
      <c r="M7" s="29">
        <v>2</v>
      </c>
      <c r="N7" s="30">
        <f t="shared" si="2"/>
        <v>12.6</v>
      </c>
      <c r="O7" s="30">
        <v>38.979999999999997</v>
      </c>
      <c r="P7" s="44">
        <v>2</v>
      </c>
      <c r="Q7" s="8"/>
    </row>
    <row r="8" spans="1:17" ht="27" customHeight="1" x14ac:dyDescent="0.3">
      <c r="A8" s="18">
        <v>14</v>
      </c>
      <c r="B8" s="46" t="s">
        <v>27</v>
      </c>
      <c r="C8" s="28">
        <v>4.2</v>
      </c>
      <c r="D8" s="28">
        <v>4.7</v>
      </c>
      <c r="E8" s="29">
        <v>3.15</v>
      </c>
      <c r="F8" s="30">
        <f t="shared" si="0"/>
        <v>12.05</v>
      </c>
      <c r="G8" s="31">
        <v>6.53</v>
      </c>
      <c r="H8" s="28">
        <v>3.3</v>
      </c>
      <c r="I8" s="29">
        <v>1.7</v>
      </c>
      <c r="J8" s="30">
        <f t="shared" si="1"/>
        <v>11.53</v>
      </c>
      <c r="K8" s="31">
        <v>8.1999999999999993</v>
      </c>
      <c r="L8" s="28">
        <v>2.2999999999999998</v>
      </c>
      <c r="M8" s="29">
        <v>2</v>
      </c>
      <c r="N8" s="30">
        <f t="shared" si="2"/>
        <v>12.5</v>
      </c>
      <c r="O8" s="30">
        <v>36.08</v>
      </c>
      <c r="P8" s="44">
        <v>3</v>
      </c>
    </row>
    <row r="9" spans="1:17" ht="27" customHeight="1" x14ac:dyDescent="0.3">
      <c r="A9" s="18">
        <v>18</v>
      </c>
      <c r="B9" s="46" t="s">
        <v>11</v>
      </c>
      <c r="C9" s="28">
        <v>3.43</v>
      </c>
      <c r="D9" s="28">
        <v>3.4</v>
      </c>
      <c r="E9" s="29">
        <v>3.35</v>
      </c>
      <c r="F9" s="30">
        <f t="shared" si="0"/>
        <v>10.18</v>
      </c>
      <c r="G9" s="31">
        <v>6</v>
      </c>
      <c r="H9" s="28">
        <v>3.2</v>
      </c>
      <c r="I9" s="29">
        <v>1.9</v>
      </c>
      <c r="J9" s="30">
        <f t="shared" si="1"/>
        <v>11.1</v>
      </c>
      <c r="K9" s="31">
        <v>7.85</v>
      </c>
      <c r="L9" s="28">
        <v>2.6</v>
      </c>
      <c r="M9" s="29">
        <v>2</v>
      </c>
      <c r="N9" s="30">
        <f t="shared" si="2"/>
        <v>12.45</v>
      </c>
      <c r="O9" s="30">
        <v>33.729999999999997</v>
      </c>
      <c r="P9" s="44">
        <v>4</v>
      </c>
    </row>
    <row r="10" spans="1:17" ht="27" customHeight="1" x14ac:dyDescent="0.3">
      <c r="A10" s="18">
        <v>17</v>
      </c>
      <c r="B10" s="46" t="s">
        <v>26</v>
      </c>
      <c r="C10" s="28">
        <v>3.77</v>
      </c>
      <c r="D10" s="28">
        <v>2.2000000000000002</v>
      </c>
      <c r="E10" s="29">
        <v>2.7</v>
      </c>
      <c r="F10" s="30">
        <f t="shared" si="0"/>
        <v>8.6700000000000017</v>
      </c>
      <c r="G10" s="31">
        <v>6.2</v>
      </c>
      <c r="H10" s="28">
        <v>3.5</v>
      </c>
      <c r="I10" s="29">
        <v>1.9</v>
      </c>
      <c r="J10" s="30">
        <f t="shared" si="1"/>
        <v>11.6</v>
      </c>
      <c r="K10" s="31">
        <v>7.55</v>
      </c>
      <c r="L10" s="28">
        <v>2.4</v>
      </c>
      <c r="M10" s="29">
        <v>1.9</v>
      </c>
      <c r="N10" s="30">
        <f t="shared" si="2"/>
        <v>11.85</v>
      </c>
      <c r="O10" s="30">
        <v>32.119999999999997</v>
      </c>
      <c r="P10" s="44">
        <v>5</v>
      </c>
    </row>
    <row r="11" spans="1:17" ht="27" customHeight="1" x14ac:dyDescent="0.3">
      <c r="A11" s="18">
        <v>21</v>
      </c>
      <c r="B11" s="46" t="s">
        <v>25</v>
      </c>
      <c r="C11" s="28">
        <v>1.93</v>
      </c>
      <c r="D11" s="28">
        <v>2.8</v>
      </c>
      <c r="E11" s="29">
        <v>3.4</v>
      </c>
      <c r="F11" s="30">
        <f t="shared" si="0"/>
        <v>8.129999999999999</v>
      </c>
      <c r="G11" s="31">
        <v>6.07</v>
      </c>
      <c r="H11" s="28">
        <v>3</v>
      </c>
      <c r="I11" s="29">
        <v>1.9</v>
      </c>
      <c r="J11" s="30">
        <f t="shared" si="1"/>
        <v>10.97</v>
      </c>
      <c r="K11" s="31">
        <v>7.7</v>
      </c>
      <c r="L11" s="28">
        <v>2.5</v>
      </c>
      <c r="M11" s="29">
        <v>2</v>
      </c>
      <c r="N11" s="30">
        <f t="shared" si="2"/>
        <v>12.2</v>
      </c>
      <c r="O11" s="30">
        <v>31.3</v>
      </c>
      <c r="P11" s="44">
        <v>6</v>
      </c>
    </row>
    <row r="12" spans="1:17" ht="27" customHeight="1" x14ac:dyDescent="0.3">
      <c r="A12" s="18">
        <v>19</v>
      </c>
      <c r="B12" s="46" t="s">
        <v>14</v>
      </c>
      <c r="C12" s="28">
        <v>2.67</v>
      </c>
      <c r="D12" s="28">
        <v>2.9</v>
      </c>
      <c r="E12" s="29">
        <v>2.95</v>
      </c>
      <c r="F12" s="30">
        <f t="shared" si="0"/>
        <v>8.52</v>
      </c>
      <c r="G12" s="31">
        <v>5.83</v>
      </c>
      <c r="H12" s="28">
        <v>2.7</v>
      </c>
      <c r="I12" s="29">
        <v>1.6</v>
      </c>
      <c r="J12" s="30">
        <f t="shared" si="1"/>
        <v>10.130000000000001</v>
      </c>
      <c r="K12" s="31">
        <v>7.85</v>
      </c>
      <c r="L12" s="28">
        <v>2.4</v>
      </c>
      <c r="M12" s="29">
        <v>2</v>
      </c>
      <c r="N12" s="30">
        <f t="shared" si="2"/>
        <v>12.25</v>
      </c>
      <c r="O12" s="30">
        <v>30.9</v>
      </c>
      <c r="P12" s="44">
        <v>7</v>
      </c>
    </row>
    <row r="13" spans="1:17" ht="27" customHeight="1" x14ac:dyDescent="0.3">
      <c r="A13" s="18">
        <v>23</v>
      </c>
      <c r="B13" s="46" t="s">
        <v>24</v>
      </c>
      <c r="C13" s="28">
        <v>3.8</v>
      </c>
      <c r="D13" s="28">
        <v>3.1</v>
      </c>
      <c r="E13" s="29">
        <v>3</v>
      </c>
      <c r="F13" s="30">
        <f t="shared" si="0"/>
        <v>9.9</v>
      </c>
      <c r="G13" s="31">
        <v>4.83</v>
      </c>
      <c r="H13" s="28">
        <v>3.2</v>
      </c>
      <c r="I13" s="29">
        <v>1.6</v>
      </c>
      <c r="J13" s="30">
        <f t="shared" si="1"/>
        <v>9.6300000000000008</v>
      </c>
      <c r="K13" s="31">
        <v>6.05</v>
      </c>
      <c r="L13" s="28">
        <v>2.6</v>
      </c>
      <c r="M13" s="29">
        <v>1.9</v>
      </c>
      <c r="N13" s="30">
        <f t="shared" si="2"/>
        <v>10.55</v>
      </c>
      <c r="O13" s="30">
        <v>30.08</v>
      </c>
      <c r="P13" s="44">
        <v>8</v>
      </c>
    </row>
    <row r="14" spans="1:17" ht="27" customHeight="1" x14ac:dyDescent="0.3">
      <c r="A14" s="18">
        <v>20</v>
      </c>
      <c r="B14" s="46" t="s">
        <v>10</v>
      </c>
      <c r="C14" s="28">
        <v>0.56999999999999995</v>
      </c>
      <c r="D14" s="28">
        <v>3</v>
      </c>
      <c r="E14" s="29">
        <v>3.1</v>
      </c>
      <c r="F14" s="30">
        <f t="shared" si="0"/>
        <v>6.67</v>
      </c>
      <c r="G14" s="31">
        <v>5.57</v>
      </c>
      <c r="H14" s="28">
        <v>3.6</v>
      </c>
      <c r="I14" s="29">
        <v>1.9</v>
      </c>
      <c r="J14" s="30">
        <f t="shared" si="1"/>
        <v>11.07</v>
      </c>
      <c r="K14" s="31">
        <v>7.6</v>
      </c>
      <c r="L14" s="28">
        <v>2.7</v>
      </c>
      <c r="M14" s="29">
        <v>2</v>
      </c>
      <c r="N14" s="30">
        <f t="shared" si="2"/>
        <v>12.3</v>
      </c>
      <c r="O14" s="30">
        <v>30.04</v>
      </c>
      <c r="P14" s="44">
        <v>9</v>
      </c>
    </row>
    <row r="15" spans="1:17" ht="27" customHeight="1" x14ac:dyDescent="0.3">
      <c r="A15" s="18">
        <v>15</v>
      </c>
      <c r="B15" s="46" t="s">
        <v>23</v>
      </c>
      <c r="C15" s="28">
        <v>2.08</v>
      </c>
      <c r="D15" s="28">
        <v>2</v>
      </c>
      <c r="E15" s="29">
        <v>3</v>
      </c>
      <c r="F15" s="30">
        <f t="shared" si="0"/>
        <v>7.08</v>
      </c>
      <c r="G15" s="31">
        <v>6</v>
      </c>
      <c r="H15" s="28">
        <v>2.7</v>
      </c>
      <c r="I15" s="29">
        <v>2</v>
      </c>
      <c r="J15" s="30">
        <f t="shared" si="1"/>
        <v>10.7</v>
      </c>
      <c r="K15" s="31">
        <v>6.65</v>
      </c>
      <c r="L15" s="28">
        <v>2.2000000000000002</v>
      </c>
      <c r="M15" s="29">
        <v>2</v>
      </c>
      <c r="N15" s="30">
        <f t="shared" si="2"/>
        <v>10.850000000000001</v>
      </c>
      <c r="O15" s="30">
        <v>28.63</v>
      </c>
      <c r="P15" s="44">
        <v>10</v>
      </c>
    </row>
    <row r="16" spans="1:17" ht="24" customHeight="1" x14ac:dyDescent="0.3">
      <c r="A16" s="10"/>
      <c r="B16" s="37"/>
      <c r="C16" s="38"/>
      <c r="D16" s="39"/>
      <c r="E16" s="39"/>
      <c r="F16" s="39"/>
      <c r="G16" s="40"/>
      <c r="H16" s="39" t="s">
        <v>2</v>
      </c>
      <c r="I16" s="39"/>
      <c r="J16" s="39"/>
      <c r="K16" s="40"/>
      <c r="L16" s="39" t="s">
        <v>3</v>
      </c>
      <c r="M16" s="39"/>
      <c r="N16" s="11"/>
      <c r="O16" s="11"/>
      <c r="P16" s="13"/>
    </row>
    <row r="17" spans="2:13" ht="15.75" x14ac:dyDescent="0.25"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</sheetData>
  <pageMargins left="0.31527777777777799" right="0.31527777777777799" top="0.78749999999999998" bottom="0.78749999999999998" header="0.51180555555555496" footer="0.51180555555555496"/>
  <pageSetup paperSize="9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workbookViewId="0">
      <selection activeCell="B2" sqref="B2"/>
    </sheetView>
  </sheetViews>
  <sheetFormatPr defaultRowHeight="15" x14ac:dyDescent="0.25"/>
  <cols>
    <col min="1" max="1" width="9.140625" style="1"/>
    <col min="2" max="2" width="26.28515625" customWidth="1"/>
    <col min="3" max="15" width="9.140625" style="2"/>
  </cols>
  <sheetData>
    <row r="1" spans="1:17" s="48" customFormat="1" ht="23.25" x14ac:dyDescent="0.35">
      <c r="A1" s="49"/>
      <c r="B1" s="48" t="s">
        <v>31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7" x14ac:dyDescent="0.25">
      <c r="A2"/>
      <c r="B2" s="53" t="s">
        <v>32</v>
      </c>
      <c r="C2"/>
      <c r="D2"/>
      <c r="E2"/>
      <c r="F2"/>
      <c r="G2"/>
      <c r="H2"/>
      <c r="I2"/>
      <c r="J2"/>
      <c r="K2"/>
      <c r="L2"/>
      <c r="M2"/>
      <c r="N2"/>
      <c r="O2"/>
    </row>
    <row r="4" spans="1:17" s="5" customFormat="1" ht="24" customHeight="1" thickBot="1" x14ac:dyDescent="0.35">
      <c r="A4" s="3"/>
      <c r="C4" s="12"/>
      <c r="D4" s="6" t="s">
        <v>1</v>
      </c>
      <c r="E4" s="6"/>
      <c r="F4" s="9"/>
      <c r="G4" s="12"/>
      <c r="H4" s="6" t="s">
        <v>2</v>
      </c>
      <c r="I4" s="6"/>
      <c r="J4" s="9"/>
      <c r="K4" s="12"/>
      <c r="L4" s="6" t="s">
        <v>3</v>
      </c>
      <c r="M4" s="6"/>
      <c r="N4" s="9"/>
      <c r="O4" s="7"/>
    </row>
    <row r="5" spans="1:17" ht="24" customHeight="1" thickBot="1" x14ac:dyDescent="0.4">
      <c r="A5" s="14"/>
      <c r="B5" s="15"/>
      <c r="C5" s="16" t="s">
        <v>4</v>
      </c>
      <c r="D5" s="16" t="s">
        <v>5</v>
      </c>
      <c r="E5" s="20" t="s">
        <v>6</v>
      </c>
      <c r="F5" s="21" t="s">
        <v>7</v>
      </c>
      <c r="G5" s="9" t="s">
        <v>4</v>
      </c>
      <c r="H5" s="16" t="s">
        <v>5</v>
      </c>
      <c r="I5" s="20" t="s">
        <v>6</v>
      </c>
      <c r="J5" s="21" t="s">
        <v>7</v>
      </c>
      <c r="K5" s="9" t="s">
        <v>4</v>
      </c>
      <c r="L5" s="16" t="s">
        <v>5</v>
      </c>
      <c r="M5" s="20" t="s">
        <v>6</v>
      </c>
      <c r="N5" s="21" t="s">
        <v>7</v>
      </c>
      <c r="O5" s="9" t="s">
        <v>8</v>
      </c>
      <c r="P5" s="15" t="s">
        <v>9</v>
      </c>
    </row>
    <row r="6" spans="1:17" ht="27" customHeight="1" x14ac:dyDescent="0.3">
      <c r="A6" s="17">
        <v>25</v>
      </c>
      <c r="B6" s="47" t="s">
        <v>30</v>
      </c>
      <c r="C6" s="23">
        <v>5.87</v>
      </c>
      <c r="D6" s="23">
        <v>5.6</v>
      </c>
      <c r="E6" s="24">
        <v>3.6</v>
      </c>
      <c r="F6" s="25">
        <f>SUM(C6:E6)</f>
        <v>15.069999999999999</v>
      </c>
      <c r="G6" s="26">
        <v>5.83</v>
      </c>
      <c r="H6" s="23">
        <v>4.4000000000000004</v>
      </c>
      <c r="I6" s="24">
        <v>1.7</v>
      </c>
      <c r="J6" s="25">
        <f>SUM(G6:I6)</f>
        <v>11.93</v>
      </c>
      <c r="K6" s="26">
        <v>7.15</v>
      </c>
      <c r="L6" s="23">
        <v>3.1</v>
      </c>
      <c r="M6" s="24">
        <v>2</v>
      </c>
      <c r="N6" s="52">
        <f>SUM(K6:M6)</f>
        <v>12.25</v>
      </c>
      <c r="O6" s="25">
        <v>39.25</v>
      </c>
      <c r="P6" s="43">
        <v>1</v>
      </c>
    </row>
    <row r="7" spans="1:17" ht="27" customHeight="1" x14ac:dyDescent="0.3">
      <c r="A7" s="18">
        <v>24</v>
      </c>
      <c r="B7" s="46" t="s">
        <v>29</v>
      </c>
      <c r="C7" s="28">
        <v>1.35</v>
      </c>
      <c r="D7" s="28">
        <v>2.9</v>
      </c>
      <c r="E7" s="29">
        <v>3.05</v>
      </c>
      <c r="F7" s="30">
        <f>SUM(C7:E7)</f>
        <v>7.3</v>
      </c>
      <c r="G7" s="31">
        <v>5.7</v>
      </c>
      <c r="H7" s="28">
        <v>2.8</v>
      </c>
      <c r="I7" s="29">
        <v>2</v>
      </c>
      <c r="J7" s="30">
        <f>SUM(G7:I7)</f>
        <v>10.5</v>
      </c>
      <c r="K7" s="31">
        <v>6.85</v>
      </c>
      <c r="L7" s="28">
        <v>2.4</v>
      </c>
      <c r="M7" s="29">
        <v>1.6</v>
      </c>
      <c r="N7" s="51">
        <f>SUM(K7:M7)</f>
        <v>10.85</v>
      </c>
      <c r="O7" s="30">
        <v>28.65</v>
      </c>
      <c r="P7" s="44">
        <v>2</v>
      </c>
      <c r="Q7" s="8"/>
    </row>
    <row r="8" spans="1:17" ht="27" customHeight="1" x14ac:dyDescent="0.3">
      <c r="A8" s="18"/>
      <c r="B8" s="46"/>
      <c r="C8" s="28"/>
      <c r="D8" s="28"/>
      <c r="E8" s="29"/>
      <c r="F8" s="30"/>
      <c r="G8" s="31"/>
      <c r="H8" s="28"/>
      <c r="I8" s="29"/>
      <c r="J8" s="30"/>
      <c r="K8" s="31"/>
      <c r="L8" s="28"/>
      <c r="M8" s="29"/>
      <c r="N8" s="51"/>
      <c r="O8" s="51"/>
      <c r="P8" s="50"/>
    </row>
    <row r="9" spans="1:17" ht="24" customHeight="1" x14ac:dyDescent="0.3">
      <c r="A9" s="10"/>
      <c r="B9" s="37"/>
      <c r="C9" s="38"/>
      <c r="D9" s="39" t="s">
        <v>1</v>
      </c>
      <c r="E9" s="39"/>
      <c r="F9" s="39"/>
      <c r="G9" s="40"/>
      <c r="H9" s="39" t="s">
        <v>2</v>
      </c>
      <c r="I9" s="39"/>
      <c r="J9" s="39"/>
      <c r="K9" s="40"/>
      <c r="L9" s="39" t="s">
        <v>3</v>
      </c>
      <c r="M9" s="39"/>
      <c r="N9" s="11"/>
      <c r="O9" s="11"/>
      <c r="P9" s="13"/>
    </row>
    <row r="10" spans="1:17" ht="15.75" x14ac:dyDescent="0.25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</sheetData>
  <pageMargins left="0.31527777777777799" right="0.31527777777777799" top="0.78749999999999998" bottom="0.78749999999999998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1</vt:lpstr>
      <vt:lpstr>Kategorie 2</vt:lpstr>
      <vt:lpstr>Kategorie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Pízová</dc:creator>
  <cp:lastModifiedBy>David Potužník</cp:lastModifiedBy>
  <cp:revision>38</cp:revision>
  <cp:lastPrinted>2017-03-10T23:20:10Z</cp:lastPrinted>
  <dcterms:created xsi:type="dcterms:W3CDTF">2016-03-12T16:39:24Z</dcterms:created>
  <dcterms:modified xsi:type="dcterms:W3CDTF">2017-04-03T20:47:58Z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